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copper isotopes - ultramafic\draft manuscript v5 for publication\files for K-Rex\"/>
    </mc:Choice>
  </mc:AlternateContent>
  <xr:revisionPtr revIDLastSave="0" documentId="13_ncr:1_{2C15F4CC-01F1-4FDD-97D8-F2A5355EE782}" xr6:coauthVersionLast="47" xr6:coauthVersionMax="47" xr10:uidLastSave="{00000000-0000-0000-0000-000000000000}"/>
  <bookViews>
    <workbookView xWindow="380" yWindow="380" windowWidth="16130" windowHeight="9320" xr2:uid="{4273D6F5-4266-439D-8AE4-64E07E005CB0}"/>
  </bookViews>
  <sheets>
    <sheet name="WR Major and Trace Elements" sheetId="3" r:id="rId1"/>
  </sheets>
  <definedNames>
    <definedName name="_xlnm.Print_Area" localSheetId="0">'WR Major and Trace Elements'!$A$1:$AB$88</definedName>
    <definedName name="_xlnm.Print_Titles" localSheetId="0">'WR Major and Trace Elements'!$A:$A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3" l="1"/>
  <c r="D20" i="3"/>
  <c r="E20" i="3"/>
  <c r="F20" i="3"/>
  <c r="G20" i="3"/>
  <c r="H20" i="3"/>
  <c r="I20" i="3"/>
  <c r="K20" i="3"/>
  <c r="L20" i="3"/>
  <c r="M20" i="3"/>
  <c r="N20" i="3"/>
  <c r="O20" i="3"/>
  <c r="P20" i="3"/>
  <c r="Q20" i="3"/>
  <c r="T20" i="3"/>
  <c r="U20" i="3"/>
  <c r="V20" i="3"/>
  <c r="X20" i="3"/>
  <c r="Y20" i="3"/>
  <c r="AA20" i="3"/>
  <c r="B20" i="3"/>
  <c r="X17" i="3"/>
  <c r="U17" i="3"/>
  <c r="T17" i="3"/>
  <c r="I17" i="3"/>
  <c r="H17" i="3"/>
  <c r="G17" i="3"/>
  <c r="F17" i="3"/>
  <c r="B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K4" authorId="0" shapeId="0" xr:uid="{7DE451E1-FEBB-4A62-B389-3D4441CE0A5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lherzolite portion of Type I / Type I composite
</t>
        </r>
      </text>
    </comment>
    <comment ref="L4" authorId="0" shapeId="0" xr:uid="{126A64AD-E7C3-4DBF-A546-6E9D3145960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replicate analysis</t>
        </r>
      </text>
    </comment>
    <comment ref="M4" authorId="0" shapeId="0" xr:uid="{DFD73D52-4155-48E2-83F6-EEE52C7FCF9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border zonew in lherzolite immediately adjacent to cpxenite vein portion of composite xenolith</t>
        </r>
      </text>
    </comment>
    <comment ref="N4" authorId="0" shapeId="0" xr:uid="{1BAB4C03-C5CB-4BC0-9663-1C520B6E16C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portion of compoite xenolith</t>
        </r>
      </text>
    </comment>
    <comment ref="O4" authorId="0" shapeId="0" xr:uid="{CC920409-46AE-4AED-A9C9-3BD40913531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wallrock / host portion of composite xenolith, xeveral cn away from the contact</t>
        </r>
      </text>
    </comment>
    <comment ref="P4" authorId="0" shapeId="0" xr:uid="{5ECBF017-51CB-4F7E-8DA3-8EDA7EF3577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host / wallrock (wehrlite) portion of composite xenolith</t>
        </r>
      </text>
    </comment>
    <comment ref="Q4" authorId="0" shapeId="0" xr:uid="{20C2CAB4-93EA-483D-8757-F986A573AFC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portion of composite xenolith</t>
        </r>
      </text>
    </comment>
    <comment ref="A19" authorId="0" shapeId="0" xr:uid="{817FB8F3-9E89-4B0B-9577-643A1F512FF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Fe2+/Fe3+ ratio determined by wet chemistry</t>
        </r>
      </text>
    </comment>
    <comment ref="K36" authorId="0" shapeId="0" xr:uid="{44F314C9-BBE9-4312-93E1-1443B8B5004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lherzolite portion of Type I / Type I composite
</t>
        </r>
      </text>
    </comment>
    <comment ref="L36" authorId="0" shapeId="0" xr:uid="{2D826577-B6CE-417F-B626-7FFB0CB6AEC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replicate analysis</t>
        </r>
      </text>
    </comment>
    <comment ref="M36" authorId="0" shapeId="0" xr:uid="{61F00408-7F3A-4CD2-95B1-2A208853DD5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border zonew in lherzolite immediately adjacent to cpxenite vein portion of composite xenolith</t>
        </r>
      </text>
    </comment>
    <comment ref="N36" authorId="0" shapeId="0" xr:uid="{F3CDB34C-BFBF-4E7C-B1E1-5DCC123838E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portion of compoite xenolith</t>
        </r>
      </text>
    </comment>
    <comment ref="O36" authorId="0" shapeId="0" xr:uid="{1B027941-2E8C-4285-9195-986C1C79742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wallrock / host portion of composite xenolith, xeveral cn away from the contact</t>
        </r>
      </text>
    </comment>
    <comment ref="P36" authorId="0" shapeId="0" xr:uid="{704F3C34-ECFE-4331-A963-9FC7DD0E11F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host / wallrock (wehrlite) portion of composite xenolith</t>
        </r>
      </text>
    </comment>
    <comment ref="Q36" authorId="0" shapeId="0" xr:uid="{90FBA36C-8F40-464C-8C8C-372EAEAA3A7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portion of composite xenolith</t>
        </r>
      </text>
    </comment>
  </commentList>
</comments>
</file>

<file path=xl/sharedStrings.xml><?xml version="1.0" encoding="utf-8"?>
<sst xmlns="http://schemas.openxmlformats.org/spreadsheetml/2006/main" count="206" uniqueCount="113">
  <si>
    <t>Sample</t>
  </si>
  <si>
    <t>Ag</t>
  </si>
  <si>
    <t>As</t>
  </si>
  <si>
    <t>Ba</t>
  </si>
  <si>
    <t>Bi</t>
  </si>
  <si>
    <t>Cd</t>
  </si>
  <si>
    <t>Cr</t>
  </si>
  <si>
    <t>Cs</t>
  </si>
  <si>
    <t>Cu</t>
  </si>
  <si>
    <t>Ga</t>
  </si>
  <si>
    <t>Ge</t>
  </si>
  <si>
    <t>Hf</t>
  </si>
  <si>
    <t>Mo</t>
  </si>
  <si>
    <t>Nb</t>
  </si>
  <si>
    <t>Ni</t>
  </si>
  <si>
    <t>Pb</t>
  </si>
  <si>
    <t>Rb</t>
  </si>
  <si>
    <t>Sb</t>
  </si>
  <si>
    <t>Sc</t>
  </si>
  <si>
    <t>Sn</t>
  </si>
  <si>
    <t>Sr</t>
  </si>
  <si>
    <t>Ta</t>
  </si>
  <si>
    <t>Th</t>
  </si>
  <si>
    <t>Tl</t>
  </si>
  <si>
    <t>U</t>
  </si>
  <si>
    <t>V</t>
  </si>
  <si>
    <t>Y</t>
  </si>
  <si>
    <t>Zn</t>
  </si>
  <si>
    <t>Zr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</si>
  <si>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</si>
  <si>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</si>
  <si>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</si>
  <si>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</si>
  <si>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</si>
  <si>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</si>
  <si>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</si>
  <si>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</si>
  <si>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</si>
  <si>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</si>
  <si>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</si>
  <si>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</si>
  <si>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</si>
  <si>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</si>
  <si>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nd</t>
  </si>
  <si>
    <t>pk-G-20-10B</t>
  </si>
  <si>
    <t>pk-G-20-10V</t>
  </si>
  <si>
    <t>pk-G-20-10H</t>
  </si>
  <si>
    <t>pk-G-21-12</t>
  </si>
  <si>
    <t>pk-G-20-7</t>
  </si>
  <si>
    <t>pk-G-20-12</t>
  </si>
  <si>
    <t>pk-G-20-8</t>
  </si>
  <si>
    <t>pk-G-22-12</t>
  </si>
  <si>
    <t>FeO*</t>
  </si>
  <si>
    <t>MnO</t>
  </si>
  <si>
    <t>MgO</t>
  </si>
  <si>
    <t>CaO</t>
  </si>
  <si>
    <t>LOI (%)</t>
  </si>
  <si>
    <t xml:space="preserve">pk-G-22-1 </t>
  </si>
  <si>
    <t>pk-G-20-6</t>
  </si>
  <si>
    <t>pk-G-23B-5</t>
  </si>
  <si>
    <t>pk-G-23B-2</t>
  </si>
  <si>
    <t>pk-G-ZH1</t>
  </si>
  <si>
    <t>pk-G-20-1</t>
  </si>
  <si>
    <t>bd</t>
  </si>
  <si>
    <t>pk-G-23B-4</t>
  </si>
  <si>
    <r>
      <t>Fe</t>
    </r>
    <r>
      <rPr>
        <b/>
        <vertAlign val="superscript"/>
        <sz val="10"/>
        <rFont val="Calibri  "/>
      </rPr>
      <t>2+</t>
    </r>
    <r>
      <rPr>
        <b/>
        <sz val="10"/>
        <rFont val="Calibri  "/>
      </rPr>
      <t>/(Fe</t>
    </r>
    <r>
      <rPr>
        <b/>
        <vertAlign val="subscript"/>
        <sz val="10"/>
        <rFont val="Calibri  "/>
      </rPr>
      <t>2+</t>
    </r>
    <r>
      <rPr>
        <b/>
        <sz val="10"/>
        <rFont val="Calibri  "/>
      </rPr>
      <t>+Fe</t>
    </r>
    <r>
      <rPr>
        <b/>
        <vertAlign val="superscript"/>
        <sz val="10"/>
        <rFont val="Calibri  "/>
      </rPr>
      <t>3+</t>
    </r>
    <r>
      <rPr>
        <b/>
        <sz val="10"/>
        <rFont val="Calibri  "/>
      </rPr>
      <t>)</t>
    </r>
  </si>
  <si>
    <r>
      <t>SiO</t>
    </r>
    <r>
      <rPr>
        <b/>
        <vertAlign val="subscript"/>
        <sz val="10"/>
        <rFont val="Calibri  "/>
      </rPr>
      <t>2</t>
    </r>
  </si>
  <si>
    <r>
      <t>TiO</t>
    </r>
    <r>
      <rPr>
        <b/>
        <vertAlign val="subscript"/>
        <sz val="10"/>
        <rFont val="Calibri  "/>
      </rPr>
      <t>2</t>
    </r>
  </si>
  <si>
    <r>
      <t>Al</t>
    </r>
    <r>
      <rPr>
        <b/>
        <vertAlign val="subscript"/>
        <sz val="10"/>
        <rFont val="Calibri  "/>
      </rPr>
      <t>2</t>
    </r>
    <r>
      <rPr>
        <b/>
        <sz val="10"/>
        <rFont val="Calibri  "/>
      </rPr>
      <t>O</t>
    </r>
    <r>
      <rPr>
        <b/>
        <vertAlign val="subscript"/>
        <sz val="10"/>
        <rFont val="Calibri  "/>
      </rPr>
      <t>3</t>
    </r>
  </si>
  <si>
    <r>
      <t>Na</t>
    </r>
    <r>
      <rPr>
        <b/>
        <vertAlign val="subscript"/>
        <sz val="10"/>
        <rFont val="Calibri  "/>
      </rPr>
      <t>2</t>
    </r>
    <r>
      <rPr>
        <b/>
        <sz val="10"/>
        <rFont val="Calibri  "/>
      </rPr>
      <t>O</t>
    </r>
  </si>
  <si>
    <r>
      <t>K</t>
    </r>
    <r>
      <rPr>
        <b/>
        <vertAlign val="subscript"/>
        <sz val="10"/>
        <rFont val="Calibri  "/>
      </rPr>
      <t>2</t>
    </r>
    <r>
      <rPr>
        <b/>
        <sz val="10"/>
        <rFont val="Calibri  "/>
      </rPr>
      <t>O</t>
    </r>
  </si>
  <si>
    <r>
      <t>P</t>
    </r>
    <r>
      <rPr>
        <b/>
        <vertAlign val="subscript"/>
        <sz val="10"/>
        <rFont val="Calibri  "/>
      </rPr>
      <t>2</t>
    </r>
    <r>
      <rPr>
        <b/>
        <sz val="10"/>
        <rFont val="Calibri  "/>
      </rPr>
      <t>O</t>
    </r>
    <r>
      <rPr>
        <b/>
        <vertAlign val="subscript"/>
        <sz val="10"/>
        <rFont val="Calibri  "/>
      </rPr>
      <t>5</t>
    </r>
  </si>
  <si>
    <t>Mg number</t>
  </si>
  <si>
    <t>XRF major elements</t>
  </si>
  <si>
    <t>pk-G-21-8H</t>
  </si>
  <si>
    <t>pk-G-21-8V</t>
  </si>
  <si>
    <t>Type II wehrlite</t>
  </si>
  <si>
    <t>Composite Xenoliths</t>
  </si>
  <si>
    <t>Type II Xenoliths</t>
  </si>
  <si>
    <t>Type I Xenoliths</t>
  </si>
  <si>
    <t>pk-G-20-5</t>
  </si>
  <si>
    <t>pk-G-21-4</t>
  </si>
  <si>
    <t>pk-G-22-1</t>
  </si>
  <si>
    <t>pk-G-22-11</t>
  </si>
  <si>
    <t>pk-G-23B-7</t>
  </si>
  <si>
    <t>Type IIa wehrlite</t>
  </si>
  <si>
    <t>Type IIb 
ol cpxenite</t>
  </si>
  <si>
    <t>Typ IIb 
ol cpxenite</t>
  </si>
  <si>
    <t>Type II 
ol cpxenite</t>
  </si>
  <si>
    <t>Type Ia websterite</t>
  </si>
  <si>
    <t>Type Ib
harzburgite</t>
  </si>
  <si>
    <t>Type Ia
lherzolite</t>
  </si>
  <si>
    <t>Type Ia 
lherzolite</t>
  </si>
  <si>
    <t>Type Ib
lherzolite</t>
  </si>
  <si>
    <t>n.d.</t>
  </si>
  <si>
    <t>pk-G-21-6a</t>
  </si>
  <si>
    <t>pk-G-21-6b</t>
  </si>
  <si>
    <t>Type Ib/
Type Ib</t>
  </si>
  <si>
    <t>Type II/
Type Ia</t>
  </si>
  <si>
    <t>Type IIa/
Type Iia</t>
  </si>
  <si>
    <t>Type IIa/ Type IIa</t>
  </si>
  <si>
    <t>Type II amph cpxenite</t>
  </si>
  <si>
    <t>analysis at NASA, Johnson Space Center (1984)</t>
  </si>
  <si>
    <t>analysis Hamilton College (2021)</t>
  </si>
  <si>
    <t>XRF Trace Elements (ppm)</t>
  </si>
  <si>
    <t>Total (wt%)</t>
  </si>
  <si>
    <t xml:space="preserve">LA-ICP-MS </t>
  </si>
  <si>
    <t>Major elements (wt%)</t>
  </si>
  <si>
    <r>
      <t>K</t>
    </r>
    <r>
      <rPr>
        <b/>
        <vertAlign val="subscript"/>
        <sz val="11"/>
        <color theme="1"/>
        <rFont val="Calibri  "/>
      </rPr>
      <t>2</t>
    </r>
    <r>
      <rPr>
        <b/>
        <sz val="11"/>
        <color theme="1"/>
        <rFont val="Calibri  "/>
      </rPr>
      <t xml:space="preserve">O </t>
    </r>
  </si>
  <si>
    <r>
      <t>P</t>
    </r>
    <r>
      <rPr>
        <b/>
        <vertAlign val="subscript"/>
        <sz val="11"/>
        <color theme="1"/>
        <rFont val="Calibri  "/>
      </rPr>
      <t>2</t>
    </r>
    <r>
      <rPr>
        <b/>
        <sz val="11"/>
        <color theme="1"/>
        <rFont val="Calibri  "/>
      </rPr>
      <t>O</t>
    </r>
    <r>
      <rPr>
        <b/>
        <vertAlign val="subscript"/>
        <sz val="11"/>
        <color theme="1"/>
        <rFont val="Calibri  "/>
      </rPr>
      <t>5</t>
    </r>
  </si>
  <si>
    <t>Trace elements (ppm)</t>
  </si>
  <si>
    <t>nd - not determined</t>
  </si>
  <si>
    <t>bd - below 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</si>
</sst>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>
    <font>
      <sz val="11"/>
      <color theme="1"/>
      <name val="Calibri"/>
      <family val="2"/>
      <scheme val="minor"/>
    </font>
    <font>
      <b/>
      <sz val="10"/>
      <name val="Calibri  "/>
    </font>
    <font>
      <sz val="11"/>
      <color theme="1"/>
      <name val="Calibri  "/>
    </font>
    <font>
      <sz val="10"/>
      <name val="Calibri  "/>
    </font>
    <font>
      <b/>
      <sz val="11"/>
      <color theme="1"/>
      <name val="Calibri  "/>
    </font>
    <font>
      <sz val="9"/>
      <color theme="1"/>
      <name val="Calibri  "/>
    </font>
    <font>
      <sz val="10"/>
      <color theme="1"/>
      <name val="Calibri  "/>
    </font>
    <font>
      <b/>
      <vertAlign val="subscript"/>
      <sz val="10"/>
      <name val="Calibri  "/>
    </font>
    <font>
      <b/>
      <vertAlign val="superscript"/>
      <sz val="10"/>
      <name val="Calibri  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  "/>
    </font>
    <font>
      <b/>
      <sz val="16"/>
      <color theme="1"/>
      <name val="Calibri"/>
      <family val="2"/>
      <scheme val="minor"/>
    </font>
    <font>
      <sz val="16"/>
      <color theme="1"/>
      <name val="Calibri  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  "/>
    </font>
    <font>
      <sz val="11"/>
      <name val="Calibri"/>
      <family val="2"/>
      <scheme val="minor"/>
    </font>
    <font>
      <b/>
      <vertAlign val="subscript"/>
      <sz val="11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Fill="1"/>
    <xf numFmtId="2" fontId="0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/>
    <xf numFmtId="164" fontId="18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/>
    <xf numFmtId="0" fontId="18" fillId="0" borderId="0" xfId="0" applyFont="1" applyAlignment="1">
      <alignment horizontal="right"/>
    </xf>
    <xf numFmtId="2" fontId="0" fillId="4" borderId="0" xfId="0" applyNumberFormat="1" applyFont="1" applyFill="1"/>
    <xf numFmtId="0" fontId="18" fillId="4" borderId="0" xfId="0" applyFont="1" applyFill="1" applyAlignment="1">
      <alignment horizontal="right"/>
    </xf>
    <xf numFmtId="0" fontId="0" fillId="4" borderId="0" xfId="0" applyFont="1" applyFill="1"/>
    <xf numFmtId="1" fontId="18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/>
    </xf>
    <xf numFmtId="0" fontId="18" fillId="4" borderId="0" xfId="0" applyFont="1" applyFill="1"/>
    <xf numFmtId="165" fontId="0" fillId="0" borderId="0" xfId="0" applyNumberFormat="1" applyFont="1"/>
    <xf numFmtId="1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0" fillId="0" borderId="0" xfId="0" applyFont="1" applyFill="1"/>
    <xf numFmtId="0" fontId="4" fillId="0" borderId="0" xfId="0" applyFont="1" applyAlignment="1">
      <alignment horizontal="left" vertical="top"/>
    </xf>
    <xf numFmtId="0" fontId="1" fillId="4" borderId="0" xfId="0" applyFont="1" applyFill="1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730B-28A2-4667-AC30-B0B92E440A36}">
  <sheetPr>
    <pageSetUpPr fitToPage="1"/>
  </sheetPr>
  <dimension ref="A1:AD88"/>
  <sheetViews>
    <sheetView tabSelected="1" workbookViewId="0">
      <pane xSplit="1" ySplit="4" topLeftCell="U77" activePane="bottomRight" state="frozen"/>
      <selection pane="topRight" activeCell="B1" sqref="B1"/>
      <selection pane="bottomLeft" activeCell="A2" sqref="A2"/>
      <selection pane="bottomRight" sqref="A1:AB88"/>
    </sheetView>
  </sheetViews>
  <sheetFormatPr defaultRowHeight="14"/>
  <cols>
    <col min="1" max="1" width="15.26953125" style="2" customWidth="1"/>
    <col min="2" max="18" width="11.36328125" style="2" customWidth="1"/>
    <col min="19" max="23" width="12" style="2" customWidth="1"/>
    <col min="24" max="24" width="11.90625" style="2" customWidth="1"/>
    <col min="25" max="27" width="12" style="2" customWidth="1"/>
    <col min="28" max="28" width="11.90625" style="2" customWidth="1"/>
    <col min="29" max="16384" width="8.7265625" style="2"/>
  </cols>
  <sheetData>
    <row r="1" spans="1:30" ht="14.5">
      <c r="A1" s="13"/>
      <c r="B1" s="20" t="s">
        <v>102</v>
      </c>
    </row>
    <row r="2" spans="1:30" ht="14.5">
      <c r="A2" s="14"/>
      <c r="B2" s="20" t="s">
        <v>103</v>
      </c>
    </row>
    <row r="3" spans="1:30" ht="21">
      <c r="B3" s="44" t="s">
        <v>79</v>
      </c>
      <c r="C3" s="45"/>
      <c r="D3" s="45"/>
      <c r="E3" s="45"/>
      <c r="F3" s="45"/>
      <c r="G3" s="45"/>
      <c r="H3" s="45"/>
      <c r="I3" s="45"/>
      <c r="K3" s="46" t="s">
        <v>77</v>
      </c>
      <c r="L3" s="47"/>
      <c r="M3" s="47"/>
      <c r="N3" s="47"/>
      <c r="O3" s="47"/>
      <c r="P3" s="47"/>
      <c r="Q3" s="47"/>
      <c r="S3" s="48" t="s">
        <v>78</v>
      </c>
      <c r="T3" s="48"/>
      <c r="U3" s="48"/>
      <c r="V3" s="48"/>
      <c r="W3" s="48"/>
      <c r="X3" s="48"/>
      <c r="Y3" s="48"/>
      <c r="Z3" s="48"/>
      <c r="AA3" s="48"/>
      <c r="AB3" s="48"/>
    </row>
    <row r="4" spans="1:30" s="11" customFormat="1" ht="14.5">
      <c r="A4" s="5" t="s">
        <v>0</v>
      </c>
      <c r="B4" s="13" t="s">
        <v>62</v>
      </c>
      <c r="C4" s="14" t="s">
        <v>48</v>
      </c>
      <c r="D4" s="14" t="s">
        <v>49</v>
      </c>
      <c r="E4" s="14" t="s">
        <v>47</v>
      </c>
      <c r="F4" s="13" t="s">
        <v>60</v>
      </c>
      <c r="G4" s="13" t="s">
        <v>64</v>
      </c>
      <c r="H4" s="13" t="s">
        <v>59</v>
      </c>
      <c r="I4" s="13" t="s">
        <v>61</v>
      </c>
      <c r="J4" s="15"/>
      <c r="K4" s="14" t="s">
        <v>95</v>
      </c>
      <c r="L4" s="14" t="s">
        <v>96</v>
      </c>
      <c r="M4" s="14" t="s">
        <v>44</v>
      </c>
      <c r="N4" s="14" t="s">
        <v>45</v>
      </c>
      <c r="O4" s="14" t="s">
        <v>46</v>
      </c>
      <c r="P4" s="14" t="s">
        <v>74</v>
      </c>
      <c r="Q4" s="14" t="s">
        <v>75</v>
      </c>
      <c r="R4" s="16"/>
      <c r="S4" s="13" t="s">
        <v>80</v>
      </c>
      <c r="T4" s="13" t="s">
        <v>58</v>
      </c>
      <c r="U4" s="13" t="s">
        <v>50</v>
      </c>
      <c r="V4" s="14" t="s">
        <v>50</v>
      </c>
      <c r="W4" s="17" t="s">
        <v>81</v>
      </c>
      <c r="X4" s="17" t="s">
        <v>82</v>
      </c>
      <c r="Y4" s="14" t="s">
        <v>57</v>
      </c>
      <c r="Z4" s="17" t="s">
        <v>83</v>
      </c>
      <c r="AA4" s="14" t="s">
        <v>51</v>
      </c>
      <c r="AB4" s="17" t="s">
        <v>84</v>
      </c>
    </row>
    <row r="5" spans="1:30" s="6" customFormat="1" ht="28">
      <c r="A5" s="5" t="s">
        <v>73</v>
      </c>
      <c r="B5" s="8" t="s">
        <v>92</v>
      </c>
      <c r="C5" s="9" t="s">
        <v>91</v>
      </c>
      <c r="D5" s="9" t="s">
        <v>90</v>
      </c>
      <c r="E5" s="9" t="s">
        <v>93</v>
      </c>
      <c r="F5" s="8" t="s">
        <v>91</v>
      </c>
      <c r="G5" s="8" t="s">
        <v>92</v>
      </c>
      <c r="H5" s="8" t="s">
        <v>89</v>
      </c>
      <c r="I5" s="8" t="s">
        <v>93</v>
      </c>
      <c r="J5" s="7"/>
      <c r="K5" s="9" t="s">
        <v>97</v>
      </c>
      <c r="L5" s="9" t="s">
        <v>97</v>
      </c>
      <c r="M5" s="9" t="s">
        <v>98</v>
      </c>
      <c r="N5" s="10" t="s">
        <v>98</v>
      </c>
      <c r="O5" s="10" t="s">
        <v>98</v>
      </c>
      <c r="P5" s="10" t="s">
        <v>99</v>
      </c>
      <c r="Q5" s="10" t="s">
        <v>100</v>
      </c>
      <c r="R5" s="7"/>
      <c r="S5" s="8" t="s">
        <v>76</v>
      </c>
      <c r="T5" s="8" t="s">
        <v>85</v>
      </c>
      <c r="U5" s="8" t="s">
        <v>86</v>
      </c>
      <c r="V5" s="9" t="s">
        <v>87</v>
      </c>
      <c r="W5" s="8" t="s">
        <v>88</v>
      </c>
      <c r="X5" s="8" t="s">
        <v>101</v>
      </c>
      <c r="Y5" s="9" t="s">
        <v>101</v>
      </c>
      <c r="Z5" s="18" t="s">
        <v>101</v>
      </c>
      <c r="AA5" s="12" t="s">
        <v>101</v>
      </c>
      <c r="AB5" s="8" t="s">
        <v>88</v>
      </c>
    </row>
    <row r="6" spans="1:30" ht="15">
      <c r="A6" s="3" t="s">
        <v>66</v>
      </c>
      <c r="B6" s="22">
        <v>43.15</v>
      </c>
      <c r="C6" s="23">
        <v>47.163168599999999</v>
      </c>
      <c r="D6" s="23">
        <v>45.503662399999996</v>
      </c>
      <c r="E6" s="23">
        <v>45.086202000000007</v>
      </c>
      <c r="F6" s="22">
        <v>43.28</v>
      </c>
      <c r="G6" s="22">
        <v>43.98</v>
      </c>
      <c r="H6" s="22">
        <v>43.9</v>
      </c>
      <c r="I6" s="22">
        <v>44.3</v>
      </c>
      <c r="J6" s="23"/>
      <c r="K6" s="23">
        <v>42.872076</v>
      </c>
      <c r="L6" s="23">
        <v>44.343972000000001</v>
      </c>
      <c r="M6" s="23">
        <v>44.883686799999992</v>
      </c>
      <c r="N6" s="23">
        <v>50.916167000000002</v>
      </c>
      <c r="O6" s="23">
        <v>44.322407999999996</v>
      </c>
      <c r="P6" s="23">
        <v>39.197973700000006</v>
      </c>
      <c r="Q6" s="23">
        <v>40.971692999999995</v>
      </c>
      <c r="R6" s="23"/>
      <c r="S6" s="24"/>
      <c r="T6" s="25">
        <v>37.340000000000003</v>
      </c>
      <c r="U6" s="25">
        <v>44.32</v>
      </c>
      <c r="V6" s="23">
        <v>44.3350425</v>
      </c>
      <c r="W6" s="24"/>
      <c r="X6" s="24">
        <v>43.46</v>
      </c>
      <c r="Y6" s="23">
        <v>43.616348999999992</v>
      </c>
      <c r="Z6" s="24"/>
      <c r="AA6" s="23">
        <v>39.437280000000001</v>
      </c>
      <c r="AB6" s="24"/>
      <c r="AC6" s="24"/>
      <c r="AD6" s="24"/>
    </row>
    <row r="7" spans="1:30" ht="15">
      <c r="A7" s="3" t="s">
        <v>67</v>
      </c>
      <c r="B7" s="22">
        <v>0.04</v>
      </c>
      <c r="C7" s="26">
        <v>0.13459285550600003</v>
      </c>
      <c r="D7" s="26">
        <v>7.2502610911999998E-2</v>
      </c>
      <c r="E7" s="26">
        <v>9.6454266200000013E-2</v>
      </c>
      <c r="F7" s="22">
        <v>0.1</v>
      </c>
      <c r="G7" s="22">
        <v>0.1</v>
      </c>
      <c r="H7" s="22">
        <v>0.1</v>
      </c>
      <c r="I7" s="22">
        <v>0.08</v>
      </c>
      <c r="J7" s="26"/>
      <c r="K7" s="26">
        <v>9.5332511420000016E-2</v>
      </c>
      <c r="L7" s="26">
        <v>9.4987212200000004E-2</v>
      </c>
      <c r="M7" s="26">
        <v>0.14310842460200002</v>
      </c>
      <c r="N7" s="26">
        <v>0.520696557926</v>
      </c>
      <c r="O7" s="26">
        <v>0.13042414771999999</v>
      </c>
      <c r="P7" s="26">
        <v>8.6342207588000014E-2</v>
      </c>
      <c r="Q7" s="26">
        <v>1.1879606572999999</v>
      </c>
      <c r="R7" s="26"/>
      <c r="S7" s="24"/>
      <c r="T7" s="25">
        <v>0.23</v>
      </c>
      <c r="U7" s="25">
        <v>1.98</v>
      </c>
      <c r="V7" s="26">
        <v>1.9136480259499997</v>
      </c>
      <c r="W7" s="24"/>
      <c r="X7" s="24">
        <v>1.99</v>
      </c>
      <c r="Y7" s="26">
        <v>1.9370128301</v>
      </c>
      <c r="Z7" s="24"/>
      <c r="AA7" s="26">
        <v>2.0808702745999996</v>
      </c>
      <c r="AB7" s="24"/>
      <c r="AC7" s="24"/>
      <c r="AD7" s="24"/>
    </row>
    <row r="8" spans="1:30" ht="15">
      <c r="A8" s="3" t="s">
        <v>68</v>
      </c>
      <c r="B8" s="22">
        <v>1.69</v>
      </c>
      <c r="C8" s="23">
        <v>4.1608724398400003</v>
      </c>
      <c r="D8" s="23">
        <v>1.8171487200000001</v>
      </c>
      <c r="E8" s="23">
        <v>2.5881903927999996</v>
      </c>
      <c r="F8" s="22">
        <v>3.06</v>
      </c>
      <c r="G8" s="22">
        <v>3.02</v>
      </c>
      <c r="H8" s="22">
        <v>3.41</v>
      </c>
      <c r="I8" s="22">
        <v>2.57</v>
      </c>
      <c r="J8" s="23"/>
      <c r="K8" s="23">
        <v>1.3890734544000001</v>
      </c>
      <c r="L8" s="23">
        <v>1.3593682376</v>
      </c>
      <c r="M8" s="23">
        <v>3.9905262259199996</v>
      </c>
      <c r="N8" s="23">
        <v>7.4418815310399991</v>
      </c>
      <c r="O8" s="23">
        <v>3.7309354647999999</v>
      </c>
      <c r="P8" s="23">
        <v>1.9019932899999998</v>
      </c>
      <c r="Q8" s="23">
        <v>14.139393031999997</v>
      </c>
      <c r="R8" s="23"/>
      <c r="S8" s="24"/>
      <c r="T8" s="25">
        <v>2.4</v>
      </c>
      <c r="U8" s="25">
        <v>11.63</v>
      </c>
      <c r="V8" s="23">
        <v>11.787948194</v>
      </c>
      <c r="W8" s="24"/>
      <c r="X8" s="24">
        <v>11.7</v>
      </c>
      <c r="Y8" s="23">
        <v>11.5172883952</v>
      </c>
      <c r="Z8" s="24"/>
      <c r="AA8" s="23">
        <v>15.620487208000002</v>
      </c>
      <c r="AB8" s="24"/>
      <c r="AC8" s="24"/>
      <c r="AD8" s="24"/>
    </row>
    <row r="9" spans="1:30" ht="14.5">
      <c r="A9" s="3" t="s">
        <v>52</v>
      </c>
      <c r="B9" s="22">
        <v>8.15</v>
      </c>
      <c r="C9" s="23">
        <v>8.0118937408799997</v>
      </c>
      <c r="D9" s="23">
        <v>8.0687870332799996</v>
      </c>
      <c r="E9" s="23">
        <v>7.5988471136000006</v>
      </c>
      <c r="F9" s="22">
        <v>8.25</v>
      </c>
      <c r="G9" s="22">
        <v>7.91</v>
      </c>
      <c r="H9" s="22">
        <v>8.24</v>
      </c>
      <c r="I9" s="22">
        <v>8.61</v>
      </c>
      <c r="J9" s="23"/>
      <c r="K9" s="23">
        <v>9.9893152467999986</v>
      </c>
      <c r="L9" s="23">
        <v>10.376364779599999</v>
      </c>
      <c r="M9" s="23">
        <v>9.0366878149599987</v>
      </c>
      <c r="N9" s="23">
        <v>4.6992529543199995</v>
      </c>
      <c r="O9" s="23">
        <v>9.029206219999999</v>
      </c>
      <c r="P9" s="23">
        <v>16.129635098200001</v>
      </c>
      <c r="Q9" s="23">
        <v>9.3832856939999996</v>
      </c>
      <c r="R9" s="23"/>
      <c r="S9" s="24"/>
      <c r="T9" s="25">
        <v>18.3</v>
      </c>
      <c r="U9" s="25">
        <v>9.7799999999999994</v>
      </c>
      <c r="V9" s="23">
        <v>8.7775398119999988</v>
      </c>
      <c r="W9" s="24"/>
      <c r="X9" s="24">
        <v>9.5500000000000007</v>
      </c>
      <c r="Y9" s="23">
        <v>9.0559374979999987</v>
      </c>
      <c r="Z9" s="24"/>
      <c r="AA9" s="23">
        <v>10.966181607199999</v>
      </c>
      <c r="AB9" s="24"/>
      <c r="AC9" s="24"/>
      <c r="AD9" s="24"/>
    </row>
    <row r="10" spans="1:30" ht="14.5">
      <c r="A10" s="3" t="s">
        <v>53</v>
      </c>
      <c r="B10" s="22">
        <v>0.11</v>
      </c>
      <c r="C10" s="26">
        <v>0.13916051432100002</v>
      </c>
      <c r="D10" s="26">
        <v>0.13204398784800001</v>
      </c>
      <c r="E10" s="26">
        <v>0.12810277808999998</v>
      </c>
      <c r="F10" s="22">
        <v>0.13</v>
      </c>
      <c r="G10" s="22">
        <v>0.12</v>
      </c>
      <c r="H10" s="22">
        <v>0.13</v>
      </c>
      <c r="I10" s="22">
        <v>0.1</v>
      </c>
      <c r="J10" s="26"/>
      <c r="K10" s="26">
        <v>0.15864402278999998</v>
      </c>
      <c r="L10" s="26">
        <v>0.16448811558000001</v>
      </c>
      <c r="M10" s="26">
        <v>0.14243967586199999</v>
      </c>
      <c r="N10" s="26">
        <v>0.12549488276699999</v>
      </c>
      <c r="O10" s="26">
        <v>0.14769547443</v>
      </c>
      <c r="P10" s="26">
        <v>0.24448586313599999</v>
      </c>
      <c r="Q10" s="26">
        <v>0.15983931688499997</v>
      </c>
      <c r="R10" s="26"/>
      <c r="S10" s="24"/>
      <c r="T10" s="25">
        <v>0.23</v>
      </c>
      <c r="U10" s="25">
        <v>0.18</v>
      </c>
      <c r="V10" s="26">
        <v>0.17572359044999999</v>
      </c>
      <c r="W10" s="24"/>
      <c r="X10" s="24">
        <v>0.2</v>
      </c>
      <c r="Y10" s="26">
        <v>0.17587559258999999</v>
      </c>
      <c r="Z10" s="24"/>
      <c r="AA10" s="26">
        <v>0.16436966975999998</v>
      </c>
      <c r="AB10" s="24"/>
      <c r="AC10" s="24"/>
      <c r="AD10" s="24"/>
    </row>
    <row r="11" spans="1:30" ht="14.5">
      <c r="A11" s="3" t="s">
        <v>54</v>
      </c>
      <c r="B11" s="22">
        <v>44.8</v>
      </c>
      <c r="C11" s="23">
        <v>35.84998434332001</v>
      </c>
      <c r="D11" s="23">
        <v>41.921500955840003</v>
      </c>
      <c r="E11" s="23">
        <v>40.317648411200004</v>
      </c>
      <c r="F11" s="22">
        <v>39.36</v>
      </c>
      <c r="G11" s="22">
        <v>40.68</v>
      </c>
      <c r="H11" s="22">
        <v>40.54</v>
      </c>
      <c r="I11" s="22">
        <v>41.21</v>
      </c>
      <c r="J11" s="23"/>
      <c r="K11" s="23">
        <v>38.694607973000011</v>
      </c>
      <c r="L11" s="23">
        <v>40.516897097600001</v>
      </c>
      <c r="M11" s="23">
        <v>37.348532568260005</v>
      </c>
      <c r="N11" s="23">
        <v>19.628408096600001</v>
      </c>
      <c r="O11" s="23">
        <v>37.682848751000002</v>
      </c>
      <c r="P11" s="23">
        <v>40.638137281100008</v>
      </c>
      <c r="Q11" s="23">
        <v>17.2053700337</v>
      </c>
      <c r="R11" s="23"/>
      <c r="S11" s="24"/>
      <c r="T11" s="25">
        <v>37.520000000000003</v>
      </c>
      <c r="U11" s="25">
        <v>13.39</v>
      </c>
      <c r="V11" s="23">
        <v>13.330978488499998</v>
      </c>
      <c r="W11" s="24"/>
      <c r="X11" s="24">
        <v>15.28</v>
      </c>
      <c r="Y11" s="23">
        <v>15.157215907699999</v>
      </c>
      <c r="Z11" s="24"/>
      <c r="AA11" s="23">
        <v>15.1441003256</v>
      </c>
      <c r="AB11" s="24"/>
      <c r="AC11" s="24"/>
      <c r="AD11" s="24"/>
    </row>
    <row r="12" spans="1:30" ht="14.5">
      <c r="A12" s="3" t="s">
        <v>55</v>
      </c>
      <c r="B12" s="22">
        <v>1.23</v>
      </c>
      <c r="C12" s="23">
        <v>3.3420955606900002</v>
      </c>
      <c r="D12" s="23">
        <v>1.4587270504800001</v>
      </c>
      <c r="E12" s="23">
        <v>2.7108796534999997</v>
      </c>
      <c r="F12" s="22">
        <v>3.7</v>
      </c>
      <c r="G12" s="22">
        <v>2.78</v>
      </c>
      <c r="H12" s="22">
        <v>2.59</v>
      </c>
      <c r="I12" s="22">
        <v>2.09</v>
      </c>
      <c r="J12" s="23"/>
      <c r="K12" s="23">
        <v>2.5255642089000001</v>
      </c>
      <c r="L12" s="23">
        <v>2.6030067862000004</v>
      </c>
      <c r="M12" s="23">
        <v>3.3398605914700004</v>
      </c>
      <c r="N12" s="23">
        <v>14.72773981177</v>
      </c>
      <c r="O12" s="23">
        <v>3.4111438972999997</v>
      </c>
      <c r="P12" s="23">
        <v>0.56735917945999992</v>
      </c>
      <c r="Q12" s="23">
        <v>15.412292384649998</v>
      </c>
      <c r="R12" s="23"/>
      <c r="S12" s="24"/>
      <c r="T12" s="25">
        <v>2.7</v>
      </c>
      <c r="U12" s="25">
        <v>17.940000000000001</v>
      </c>
      <c r="V12" s="23">
        <v>17.669182460750001</v>
      </c>
      <c r="W12" s="24"/>
      <c r="X12" s="24">
        <v>15.2</v>
      </c>
      <c r="Y12" s="23">
        <v>15.063008896249999</v>
      </c>
      <c r="Z12" s="24"/>
      <c r="AA12" s="23">
        <v>14.026166061199998</v>
      </c>
      <c r="AB12" s="24"/>
      <c r="AC12" s="24"/>
      <c r="AD12" s="24"/>
    </row>
    <row r="13" spans="1:30" ht="15">
      <c r="A13" s="3" t="s">
        <v>69</v>
      </c>
      <c r="B13" s="22">
        <v>0.14000000000000001</v>
      </c>
      <c r="C13" s="23">
        <v>0.24632834823999999</v>
      </c>
      <c r="D13" s="23">
        <v>5.7366584479999996E-2</v>
      </c>
      <c r="E13" s="23">
        <v>0.1540024291</v>
      </c>
      <c r="F13" s="22">
        <v>0.33</v>
      </c>
      <c r="G13" s="22">
        <v>0.28000000000000003</v>
      </c>
      <c r="H13" s="22">
        <v>0.25</v>
      </c>
      <c r="I13" s="22">
        <v>0.3</v>
      </c>
      <c r="J13" s="23"/>
      <c r="K13" s="23">
        <v>0.17282672690000001</v>
      </c>
      <c r="L13" s="23">
        <v>0.17823256159999998</v>
      </c>
      <c r="M13" s="23">
        <v>0.19498158465999996</v>
      </c>
      <c r="N13" s="23">
        <v>0.96641561249999997</v>
      </c>
      <c r="O13" s="23">
        <v>0.19008615159999998</v>
      </c>
      <c r="P13" s="23">
        <v>-2.7760021909999998E-2</v>
      </c>
      <c r="Q13" s="23">
        <v>0.57719601214999994</v>
      </c>
      <c r="R13" s="23"/>
      <c r="S13" s="24"/>
      <c r="T13" s="25">
        <v>0.18</v>
      </c>
      <c r="U13" s="25">
        <v>1.25</v>
      </c>
      <c r="V13" s="23">
        <v>1.2360349799999997</v>
      </c>
      <c r="W13" s="24"/>
      <c r="X13" s="24">
        <v>1.38</v>
      </c>
      <c r="Y13" s="23">
        <v>1.4390491248999997</v>
      </c>
      <c r="Z13" s="24"/>
      <c r="AA13" s="23">
        <v>1.0884647571999999</v>
      </c>
      <c r="AB13" s="24"/>
      <c r="AC13" s="24"/>
      <c r="AD13" s="24"/>
    </row>
    <row r="14" spans="1:30" ht="15">
      <c r="A14" s="3" t="s">
        <v>70</v>
      </c>
      <c r="B14" s="22" t="s">
        <v>63</v>
      </c>
      <c r="C14" s="23">
        <v>1.5408722799999997E-3</v>
      </c>
      <c r="D14" s="23">
        <v>3.7677183039999999E-2</v>
      </c>
      <c r="E14" s="23">
        <v>2.1757186000000007E-3</v>
      </c>
      <c r="F14" s="22">
        <v>0.01</v>
      </c>
      <c r="G14" s="22" t="s">
        <v>63</v>
      </c>
      <c r="H14" s="22" t="s">
        <v>63</v>
      </c>
      <c r="I14" s="22">
        <v>0.02</v>
      </c>
      <c r="J14" s="23"/>
      <c r="K14" s="23">
        <v>1.0676764E-2</v>
      </c>
      <c r="L14" s="23">
        <v>3.3156748000000001E-3</v>
      </c>
      <c r="M14" s="23">
        <v>4.9195340200000014E-3</v>
      </c>
      <c r="N14" s="23">
        <v>3.2569224399999993E-3</v>
      </c>
      <c r="O14" s="23">
        <v>9.5755959999999909E-4</v>
      </c>
      <c r="P14" s="23">
        <v>1.5958460800000001E-2</v>
      </c>
      <c r="Q14" s="23">
        <v>5.8779506799999985E-2</v>
      </c>
      <c r="R14" s="23"/>
      <c r="S14" s="24"/>
      <c r="T14" s="27" t="s">
        <v>63</v>
      </c>
      <c r="U14" s="27" t="s">
        <v>63</v>
      </c>
      <c r="V14" s="23">
        <v>1.3867538499999998E-2</v>
      </c>
      <c r="W14" s="24"/>
      <c r="X14" s="24">
        <v>0.32</v>
      </c>
      <c r="Y14" s="23">
        <v>0.36571045779999994</v>
      </c>
      <c r="Z14" s="24"/>
      <c r="AA14" s="23">
        <v>0.21790415799999999</v>
      </c>
      <c r="AB14" s="24"/>
      <c r="AC14" s="24"/>
      <c r="AD14" s="24"/>
    </row>
    <row r="15" spans="1:30" ht="15">
      <c r="A15" s="3" t="s">
        <v>71</v>
      </c>
      <c r="B15" s="22">
        <v>0.01</v>
      </c>
      <c r="C15" s="26">
        <v>1.5470530226000003E-2</v>
      </c>
      <c r="D15" s="26">
        <v>3.0321106736000008E-2</v>
      </c>
      <c r="E15" s="26">
        <v>1.6693653820000001E-2</v>
      </c>
      <c r="F15" s="22" t="s">
        <v>63</v>
      </c>
      <c r="G15" s="22" t="s">
        <v>63</v>
      </c>
      <c r="H15" s="22" t="s">
        <v>63</v>
      </c>
      <c r="I15" s="22">
        <v>0.02</v>
      </c>
      <c r="J15" s="26"/>
      <c r="K15" s="26">
        <v>3.0074544419999998E-2</v>
      </c>
      <c r="L15" s="26">
        <v>3.0330671830000006E-2</v>
      </c>
      <c r="M15" s="26">
        <v>1.9641505188000001E-2</v>
      </c>
      <c r="N15" s="26">
        <v>1.0105516109999997E-2</v>
      </c>
      <c r="O15" s="26">
        <v>1.7993851179999999E-2</v>
      </c>
      <c r="P15" s="26">
        <v>5.6268810363999999E-2</v>
      </c>
      <c r="Q15" s="26">
        <v>6.3873275154999992E-2</v>
      </c>
      <c r="R15" s="26"/>
      <c r="S15" s="24"/>
      <c r="T15" s="27" t="s">
        <v>63</v>
      </c>
      <c r="U15" s="25">
        <v>0.02</v>
      </c>
      <c r="V15" s="26">
        <v>2.8166185274999995E-2</v>
      </c>
      <c r="W15" s="24"/>
      <c r="X15" s="24">
        <v>0.01</v>
      </c>
      <c r="Y15" s="26">
        <v>7.7329027464999991E-2</v>
      </c>
      <c r="Z15" s="24"/>
      <c r="AA15" s="26">
        <v>6.0826628859999989E-2</v>
      </c>
      <c r="AB15" s="24"/>
      <c r="AC15" s="24"/>
      <c r="AD15" s="24"/>
    </row>
    <row r="16" spans="1:30" ht="14.5">
      <c r="A16" s="3" t="s">
        <v>56</v>
      </c>
      <c r="B16" s="22">
        <v>0.45</v>
      </c>
      <c r="C16" s="23">
        <v>-4.9091801669007382E-2</v>
      </c>
      <c r="D16" s="23">
        <v>-0.34129692832836411</v>
      </c>
      <c r="E16" s="23">
        <v>0.1023541453426482</v>
      </c>
      <c r="F16" s="22">
        <v>0.38</v>
      </c>
      <c r="G16" s="22">
        <v>0.65</v>
      </c>
      <c r="H16" s="22">
        <v>0.49</v>
      </c>
      <c r="I16" s="22" t="s">
        <v>63</v>
      </c>
      <c r="J16" s="23"/>
      <c r="K16" s="23">
        <v>3.0303030303173846</v>
      </c>
      <c r="L16" s="23">
        <v>-0.38891589693810763</v>
      </c>
      <c r="M16" s="23">
        <v>-5.0075112668886805E-2</v>
      </c>
      <c r="N16" s="23">
        <v>0.22655188038168808</v>
      </c>
      <c r="O16" s="23">
        <v>-0.10554089709737997</v>
      </c>
      <c r="P16" s="23">
        <v>-0.30226700251997818</v>
      </c>
      <c r="Q16" s="23">
        <v>8.4781687155376484E-2</v>
      </c>
      <c r="R16" s="23"/>
      <c r="S16" s="24"/>
      <c r="T16" s="25">
        <v>0.39</v>
      </c>
      <c r="U16" s="25">
        <v>0.5</v>
      </c>
      <c r="V16" s="23">
        <v>0.1861330851554526</v>
      </c>
      <c r="W16" s="24"/>
      <c r="X16" s="24">
        <v>1.17</v>
      </c>
      <c r="Y16" s="23">
        <v>0.99164926931062047</v>
      </c>
      <c r="Z16" s="24"/>
      <c r="AA16" s="23">
        <v>0.65247252747344708</v>
      </c>
      <c r="AB16" s="24"/>
      <c r="AC16" s="24"/>
      <c r="AD16" s="24"/>
    </row>
    <row r="17" spans="1:30" ht="14.5">
      <c r="A17" s="3" t="s">
        <v>105</v>
      </c>
      <c r="B17" s="22">
        <f>SUM(B6:B16)</f>
        <v>99.77000000000001</v>
      </c>
      <c r="C17" s="23">
        <v>99.533312086726994</v>
      </c>
      <c r="D17" s="23">
        <v>99.332766689551619</v>
      </c>
      <c r="E17" s="23">
        <v>99.436329853852669</v>
      </c>
      <c r="F17" s="22">
        <f t="shared" ref="F17:I17" si="0">SUM(F6:F16)</f>
        <v>98.600000000000009</v>
      </c>
      <c r="G17" s="22">
        <f t="shared" si="0"/>
        <v>99.52000000000001</v>
      </c>
      <c r="H17" s="22">
        <f t="shared" si="0"/>
        <v>99.649999999999991</v>
      </c>
      <c r="I17" s="22">
        <f t="shared" si="0"/>
        <v>99.3</v>
      </c>
      <c r="J17" s="23"/>
      <c r="K17" s="23">
        <v>99.448425185907382</v>
      </c>
      <c r="L17" s="23">
        <v>99.78486195917192</v>
      </c>
      <c r="M17" s="23">
        <v>99.514626208563101</v>
      </c>
      <c r="N17" s="23">
        <v>99.427750968826686</v>
      </c>
      <c r="O17" s="23">
        <v>99.057518734412596</v>
      </c>
      <c r="P17" s="23">
        <v>98.898845309846024</v>
      </c>
      <c r="Q17" s="23">
        <v>99.445793773090358</v>
      </c>
      <c r="R17" s="23"/>
      <c r="S17" s="24"/>
      <c r="T17" s="25">
        <f>SUM(T6:T16)</f>
        <v>99.29</v>
      </c>
      <c r="U17" s="25">
        <f>SUM(U6:U16)</f>
        <v>100.99</v>
      </c>
      <c r="V17" s="23">
        <v>99.593158719155426</v>
      </c>
      <c r="W17" s="24"/>
      <c r="X17" s="25">
        <f>SUM(X6:X16)</f>
        <v>100.26</v>
      </c>
      <c r="Y17" s="23">
        <v>99.681445127075619</v>
      </c>
      <c r="Z17" s="24"/>
      <c r="AA17" s="23">
        <v>99.643284220633461</v>
      </c>
      <c r="AB17" s="24"/>
      <c r="AC17" s="24"/>
      <c r="AD17" s="24"/>
    </row>
    <row r="18" spans="1:30" ht="14.5">
      <c r="A18" s="3"/>
      <c r="B18" s="22"/>
      <c r="C18" s="23"/>
      <c r="D18" s="23"/>
      <c r="E18" s="23"/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5"/>
      <c r="U18" s="25"/>
      <c r="V18" s="23"/>
      <c r="W18" s="24"/>
      <c r="X18" s="24"/>
      <c r="Y18" s="23"/>
      <c r="Z18" s="24"/>
      <c r="AA18" s="23"/>
      <c r="AB18" s="24"/>
      <c r="AC18" s="24"/>
      <c r="AD18" s="24"/>
    </row>
    <row r="19" spans="1:30" ht="16">
      <c r="A19" s="3" t="s">
        <v>65</v>
      </c>
      <c r="B19" s="28">
        <v>0.97421570527313051</v>
      </c>
      <c r="C19" s="26">
        <v>0.95666361423452217</v>
      </c>
      <c r="D19" s="26" t="s">
        <v>94</v>
      </c>
      <c r="E19" s="26">
        <v>0.92695085139934286</v>
      </c>
      <c r="F19" s="28">
        <v>0.89915946168255034</v>
      </c>
      <c r="G19" s="28">
        <v>0.96530206264262852</v>
      </c>
      <c r="H19" s="28">
        <v>0.9114443293276836</v>
      </c>
      <c r="I19" s="28" t="s">
        <v>94</v>
      </c>
      <c r="J19" s="26"/>
      <c r="K19" s="28" t="s">
        <v>94</v>
      </c>
      <c r="L19" s="26">
        <v>0.95371015521883684</v>
      </c>
      <c r="M19" s="28" t="s">
        <v>94</v>
      </c>
      <c r="N19" s="28" t="s">
        <v>94</v>
      </c>
      <c r="O19" s="26">
        <v>0.95265983857421765</v>
      </c>
      <c r="P19" s="28" t="s">
        <v>94</v>
      </c>
      <c r="Q19" s="26">
        <v>0.94163182966629166</v>
      </c>
      <c r="R19" s="26"/>
      <c r="S19" s="24"/>
      <c r="T19" s="29">
        <v>0.93183566198602019</v>
      </c>
      <c r="U19" s="29">
        <v>0.79206360318869096</v>
      </c>
      <c r="V19" s="26">
        <v>0.79206360318869096</v>
      </c>
      <c r="W19" s="24"/>
      <c r="X19" s="26">
        <v>0.859140638696827</v>
      </c>
      <c r="Y19" s="26">
        <v>0.859140638696827</v>
      </c>
      <c r="Z19" s="24"/>
      <c r="AA19" s="26"/>
      <c r="AB19" s="24"/>
      <c r="AC19" s="29"/>
      <c r="AD19" s="24"/>
    </row>
    <row r="20" spans="1:30" ht="14.5">
      <c r="A20" s="3" t="s">
        <v>72</v>
      </c>
      <c r="B20" s="22">
        <f>(B11/40.31)/((B11/40.31)+(B9/71.85))</f>
        <v>0.90738966622517037</v>
      </c>
      <c r="C20" s="22">
        <f t="shared" ref="C20:AA20" si="1">(C11/40.31)/((C11/40.31)+(C9/71.85))</f>
        <v>0.88858783824413468</v>
      </c>
      <c r="D20" s="22">
        <f t="shared" si="1"/>
        <v>0.90254050503476646</v>
      </c>
      <c r="E20" s="22">
        <f t="shared" si="1"/>
        <v>0.90437188568185856</v>
      </c>
      <c r="F20" s="22">
        <f t="shared" si="1"/>
        <v>0.89477938102056476</v>
      </c>
      <c r="G20" s="22">
        <f t="shared" si="1"/>
        <v>0.90164077287478595</v>
      </c>
      <c r="H20" s="22">
        <f t="shared" si="1"/>
        <v>0.89763970108168578</v>
      </c>
      <c r="I20" s="22">
        <f t="shared" si="1"/>
        <v>0.89508213342677934</v>
      </c>
      <c r="J20" s="25"/>
      <c r="K20" s="25">
        <f t="shared" si="1"/>
        <v>0.87348888671418057</v>
      </c>
      <c r="L20" s="25">
        <f t="shared" si="1"/>
        <v>0.87437076720114559</v>
      </c>
      <c r="M20" s="25">
        <f t="shared" si="1"/>
        <v>0.88047983693754472</v>
      </c>
      <c r="N20" s="25">
        <f t="shared" si="1"/>
        <v>0.88158806646983434</v>
      </c>
      <c r="O20" s="25">
        <f t="shared" si="1"/>
        <v>0.88150100132577425</v>
      </c>
      <c r="P20" s="25">
        <f t="shared" si="1"/>
        <v>0.81787700865544621</v>
      </c>
      <c r="Q20" s="25">
        <f t="shared" si="1"/>
        <v>0.76571515750805519</v>
      </c>
      <c r="R20" s="25"/>
      <c r="S20" s="25"/>
      <c r="T20" s="25">
        <f t="shared" si="1"/>
        <v>0.78515327720959893</v>
      </c>
      <c r="U20" s="25">
        <f t="shared" si="1"/>
        <v>0.70933359817085162</v>
      </c>
      <c r="V20" s="25">
        <f t="shared" si="1"/>
        <v>0.73024686202113487</v>
      </c>
      <c r="W20" s="25"/>
      <c r="X20" s="25">
        <f t="shared" si="1"/>
        <v>0.74038771172795781</v>
      </c>
      <c r="Y20" s="25">
        <f t="shared" si="1"/>
        <v>0.74895320177904534</v>
      </c>
      <c r="Z20" s="25"/>
      <c r="AA20" s="25">
        <f t="shared" si="1"/>
        <v>0.71110893166472999</v>
      </c>
      <c r="AB20" s="25"/>
      <c r="AC20" s="24"/>
      <c r="AD20" s="24"/>
    </row>
    <row r="21" spans="1:30" ht="14.5">
      <c r="A21" s="3"/>
      <c r="B21" s="25"/>
      <c r="C21" s="30"/>
      <c r="D21" s="30"/>
      <c r="E21" s="30"/>
      <c r="F21" s="24"/>
      <c r="G21" s="24"/>
      <c r="H21" s="24"/>
      <c r="I21" s="24"/>
      <c r="J21" s="30"/>
      <c r="K21" s="30"/>
      <c r="L21" s="30"/>
      <c r="M21" s="30"/>
      <c r="N21" s="30"/>
      <c r="O21" s="30"/>
      <c r="P21" s="30"/>
      <c r="Q21" s="30"/>
      <c r="R21" s="30"/>
      <c r="S21" s="24"/>
      <c r="T21" s="25"/>
      <c r="U21" s="25"/>
      <c r="V21" s="30"/>
      <c r="W21" s="24"/>
      <c r="X21" s="24"/>
      <c r="Y21" s="30"/>
      <c r="Z21" s="24"/>
      <c r="AA21" s="30"/>
      <c r="AB21" s="24"/>
      <c r="AC21" s="24"/>
      <c r="AD21" s="24"/>
    </row>
    <row r="22" spans="1:30" ht="14.5">
      <c r="A22" s="1" t="s">
        <v>104</v>
      </c>
      <c r="B22" s="31"/>
      <c r="C22" s="32"/>
      <c r="D22" s="32"/>
      <c r="E22" s="32"/>
      <c r="F22" s="33"/>
      <c r="G22" s="33"/>
      <c r="H22" s="33"/>
      <c r="I22" s="33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24"/>
      <c r="AD22" s="24"/>
    </row>
    <row r="23" spans="1:30" ht="14.5">
      <c r="A23" s="19" t="s">
        <v>14</v>
      </c>
      <c r="B23" s="24"/>
      <c r="C23" s="34">
        <v>1841.9150400000003</v>
      </c>
      <c r="D23" s="34">
        <v>2377.6875260800002</v>
      </c>
      <c r="E23" s="34">
        <v>2193.8508192000004</v>
      </c>
      <c r="F23" s="24"/>
      <c r="G23" s="24"/>
      <c r="H23" s="24"/>
      <c r="I23" s="24"/>
      <c r="J23" s="34"/>
      <c r="K23" s="34">
        <v>2030.9358920000002</v>
      </c>
      <c r="L23" s="34">
        <v>2122.4386216000003</v>
      </c>
      <c r="M23" s="34">
        <v>1975.9515796799999</v>
      </c>
      <c r="N23" s="34">
        <v>506.35469272000006</v>
      </c>
      <c r="O23" s="34">
        <v>2029.8543695999999</v>
      </c>
      <c r="P23" s="34">
        <v>1554.0094796800004</v>
      </c>
      <c r="Q23" s="34">
        <v>389.61156319999998</v>
      </c>
      <c r="R23" s="34"/>
      <c r="S23" s="24">
        <v>742.4</v>
      </c>
      <c r="T23" s="24">
        <v>850.6</v>
      </c>
      <c r="U23" s="24">
        <v>58.8</v>
      </c>
      <c r="V23" s="34">
        <v>69.934721999999994</v>
      </c>
      <c r="W23" s="24">
        <v>444</v>
      </c>
      <c r="X23" s="24">
        <v>225.2</v>
      </c>
      <c r="Y23" s="34">
        <v>228.65452920000001</v>
      </c>
      <c r="Z23" s="24">
        <v>87.2</v>
      </c>
      <c r="AA23" s="34">
        <v>342.39088320000008</v>
      </c>
      <c r="AB23" s="24">
        <v>244</v>
      </c>
      <c r="AC23" s="24"/>
      <c r="AD23" s="24"/>
    </row>
    <row r="24" spans="1:30" ht="14.5">
      <c r="A24" s="19" t="s">
        <v>6</v>
      </c>
      <c r="B24" s="24"/>
      <c r="C24" s="34">
        <v>3108.0904857199998</v>
      </c>
      <c r="D24" s="34">
        <v>3181.1588062399996</v>
      </c>
      <c r="E24" s="34">
        <v>3322.1594314999998</v>
      </c>
      <c r="F24" s="24"/>
      <c r="G24" s="24"/>
      <c r="H24" s="24"/>
      <c r="I24" s="24"/>
      <c r="J24" s="34"/>
      <c r="K24" s="34">
        <v>2583.3108394999999</v>
      </c>
      <c r="L24" s="34">
        <v>2715.9556078999994</v>
      </c>
      <c r="M24" s="34">
        <v>2384.8092224299994</v>
      </c>
      <c r="N24" s="34">
        <v>568.76586382999994</v>
      </c>
      <c r="O24" s="34">
        <v>2729.2227967999997</v>
      </c>
      <c r="P24" s="34">
        <v>2137.2610433599998</v>
      </c>
      <c r="Q24" s="34">
        <v>795.81973564999987</v>
      </c>
      <c r="R24" s="34"/>
      <c r="S24" s="24">
        <v>2298.6999999999998</v>
      </c>
      <c r="T24" s="24">
        <v>141.6</v>
      </c>
      <c r="U24" s="24">
        <v>13.5</v>
      </c>
      <c r="V24" s="34">
        <v>18.161043500000002</v>
      </c>
      <c r="W24" s="24">
        <v>238.4</v>
      </c>
      <c r="X24" s="24">
        <v>510.1</v>
      </c>
      <c r="Y24" s="34">
        <v>452.68990444999986</v>
      </c>
      <c r="Z24" s="24">
        <v>81.8</v>
      </c>
      <c r="AA24" s="34">
        <v>42.424592600000004</v>
      </c>
      <c r="AB24" s="24">
        <v>777.1</v>
      </c>
      <c r="AC24" s="24"/>
      <c r="AD24" s="24"/>
    </row>
    <row r="25" spans="1:30" ht="14.5">
      <c r="A25" s="19" t="s">
        <v>25</v>
      </c>
      <c r="B25" s="24"/>
      <c r="C25" s="34">
        <v>87.623285350000018</v>
      </c>
      <c r="D25" s="34">
        <v>54.392867200000005</v>
      </c>
      <c r="E25" s="34">
        <v>62.923546000000002</v>
      </c>
      <c r="F25" s="24"/>
      <c r="G25" s="24"/>
      <c r="H25" s="24"/>
      <c r="I25" s="24"/>
      <c r="J25" s="34"/>
      <c r="K25" s="34">
        <v>48.627007000000006</v>
      </c>
      <c r="L25" s="34">
        <v>51.72819100000001</v>
      </c>
      <c r="M25" s="34">
        <v>84.171098200000003</v>
      </c>
      <c r="N25" s="34">
        <v>279.81653905000002</v>
      </c>
      <c r="O25" s="34">
        <v>89.280581499999982</v>
      </c>
      <c r="P25" s="34">
        <v>43.812297700000009</v>
      </c>
      <c r="Q25" s="34">
        <v>385.57993600000009</v>
      </c>
      <c r="R25" s="34"/>
      <c r="S25" s="24">
        <v>174.3</v>
      </c>
      <c r="T25" s="24">
        <v>70.3</v>
      </c>
      <c r="U25" s="24">
        <v>395.2</v>
      </c>
      <c r="V25" s="34">
        <v>404.82554875000005</v>
      </c>
      <c r="W25" s="24">
        <v>256.7</v>
      </c>
      <c r="X25" s="24">
        <v>362.3</v>
      </c>
      <c r="Y25" s="34">
        <v>379.54867824999997</v>
      </c>
      <c r="Z25" s="24">
        <v>455.3</v>
      </c>
      <c r="AA25" s="34">
        <v>413.54510500000009</v>
      </c>
      <c r="AB25" s="24">
        <v>340</v>
      </c>
      <c r="AC25" s="24"/>
      <c r="AD25" s="24"/>
    </row>
    <row r="26" spans="1:30" ht="14.5">
      <c r="A26" s="19" t="s">
        <v>18</v>
      </c>
      <c r="B26" s="24"/>
      <c r="C26" s="34">
        <v>17.301006400000002</v>
      </c>
      <c r="D26" s="34">
        <v>10.361652159999998</v>
      </c>
      <c r="E26" s="34">
        <v>14.077422400000001</v>
      </c>
      <c r="F26" s="24"/>
      <c r="G26" s="24"/>
      <c r="H26" s="24"/>
      <c r="I26" s="24"/>
      <c r="J26" s="34"/>
      <c r="K26" s="34">
        <v>10.6356568</v>
      </c>
      <c r="L26" s="34">
        <v>12.261207999999998</v>
      </c>
      <c r="M26" s="34">
        <v>16.097960919999998</v>
      </c>
      <c r="N26" s="34">
        <v>47.012328039999993</v>
      </c>
      <c r="O26" s="34">
        <v>16.212064000000002</v>
      </c>
      <c r="P26" s="34">
        <v>3.8094228400000003</v>
      </c>
      <c r="Q26" s="34">
        <v>50.689179399999986</v>
      </c>
      <c r="R26" s="34"/>
      <c r="S26" s="24"/>
      <c r="T26" s="24"/>
      <c r="U26" s="24"/>
      <c r="V26" s="34">
        <v>56.929467999999993</v>
      </c>
      <c r="W26" s="24"/>
      <c r="X26" s="24"/>
      <c r="Y26" s="34">
        <v>47.616946599999991</v>
      </c>
      <c r="Z26" s="24"/>
      <c r="AA26" s="34">
        <v>49.735372000000005</v>
      </c>
      <c r="AB26" s="24"/>
      <c r="AC26" s="24"/>
      <c r="AD26" s="24"/>
    </row>
    <row r="27" spans="1:30" ht="14.5">
      <c r="A27" s="19" t="s">
        <v>8</v>
      </c>
      <c r="B27" s="24"/>
      <c r="C27" s="34">
        <v>16.320883959999996</v>
      </c>
      <c r="D27" s="34">
        <v>6.6380625600000016</v>
      </c>
      <c r="E27" s="34">
        <v>1.711711199999999</v>
      </c>
      <c r="F27" s="24"/>
      <c r="G27" s="24"/>
      <c r="H27" s="24"/>
      <c r="I27" s="24"/>
      <c r="J27" s="34"/>
      <c r="K27" s="34">
        <v>2.7411382</v>
      </c>
      <c r="L27" s="34">
        <v>2.0272642000000012</v>
      </c>
      <c r="M27" s="34">
        <v>23.454450959999996</v>
      </c>
      <c r="N27" s="34">
        <v>42.636245340000002</v>
      </c>
      <c r="O27" s="34">
        <v>14.381422799999998</v>
      </c>
      <c r="P27" s="34">
        <v>0.50888524000000057</v>
      </c>
      <c r="Q27" s="34">
        <v>11.806820699999998</v>
      </c>
      <c r="R27" s="34"/>
      <c r="S27" s="24"/>
      <c r="T27" s="24"/>
      <c r="U27" s="24"/>
      <c r="V27" s="34">
        <v>8.3595334999999995</v>
      </c>
      <c r="W27" s="24"/>
      <c r="X27" s="24"/>
      <c r="Y27" s="34">
        <v>78.942014699999987</v>
      </c>
      <c r="Z27" s="24"/>
      <c r="AA27" s="34">
        <v>71.087848799999975</v>
      </c>
      <c r="AB27" s="24"/>
      <c r="AC27" s="24"/>
      <c r="AD27" s="24"/>
    </row>
    <row r="28" spans="1:30" ht="14.5">
      <c r="A28" s="19" t="s">
        <v>27</v>
      </c>
      <c r="B28" s="24"/>
      <c r="C28" s="34">
        <v>55.087199999999996</v>
      </c>
      <c r="D28" s="34">
        <v>56.498399999999997</v>
      </c>
      <c r="E28" s="34">
        <v>54.834000000000003</v>
      </c>
      <c r="F28" s="24"/>
      <c r="G28" s="24"/>
      <c r="H28" s="24"/>
      <c r="I28" s="24"/>
      <c r="J28" s="34"/>
      <c r="K28" s="34">
        <v>61.306999999999995</v>
      </c>
      <c r="L28" s="34">
        <v>62.315000000000005</v>
      </c>
      <c r="M28" s="34">
        <v>65.268199999999993</v>
      </c>
      <c r="N28" s="34">
        <v>25.761900000000001</v>
      </c>
      <c r="O28" s="34">
        <v>68.561999999999983</v>
      </c>
      <c r="P28" s="34">
        <v>125.78810000000001</v>
      </c>
      <c r="Q28" s="34">
        <v>158.8475</v>
      </c>
      <c r="R28" s="34"/>
      <c r="S28" s="24">
        <v>165.4</v>
      </c>
      <c r="T28" s="24">
        <v>135.4</v>
      </c>
      <c r="U28" s="24">
        <v>63.9</v>
      </c>
      <c r="V28" s="34">
        <v>62.72999999999999</v>
      </c>
      <c r="W28" s="24">
        <v>144.19999999999999</v>
      </c>
      <c r="X28" s="24">
        <v>85</v>
      </c>
      <c r="Y28" s="34">
        <v>77.314499999999995</v>
      </c>
      <c r="Z28" s="24">
        <v>58.9</v>
      </c>
      <c r="AA28" s="34">
        <v>132.80400000000003</v>
      </c>
      <c r="AB28" s="24">
        <v>94.5</v>
      </c>
      <c r="AC28" s="24"/>
      <c r="AD28" s="24"/>
    </row>
    <row r="29" spans="1:30" ht="14.5">
      <c r="A29" s="19" t="s">
        <v>3</v>
      </c>
      <c r="B29" s="24"/>
      <c r="C29" s="34">
        <v>4.0999999999999996</v>
      </c>
      <c r="D29" s="34">
        <v>25.6</v>
      </c>
      <c r="E29" s="34">
        <v>3.6</v>
      </c>
      <c r="F29" s="24"/>
      <c r="G29" s="24"/>
      <c r="H29" s="24"/>
      <c r="I29" s="24"/>
      <c r="J29" s="34"/>
      <c r="K29" s="34">
        <v>13.7</v>
      </c>
      <c r="L29" s="34">
        <v>8.6999999999999993</v>
      </c>
      <c r="M29" s="34">
        <v>6.3</v>
      </c>
      <c r="N29" s="34">
        <v>5.3</v>
      </c>
      <c r="O29" s="34">
        <v>2.9</v>
      </c>
      <c r="P29" s="34">
        <v>20</v>
      </c>
      <c r="Q29" s="34">
        <v>61.599999999999994</v>
      </c>
      <c r="R29" s="34"/>
      <c r="S29" s="24"/>
      <c r="T29" s="24"/>
      <c r="U29" s="24"/>
      <c r="V29" s="34">
        <v>3.1</v>
      </c>
      <c r="W29" s="24"/>
      <c r="X29" s="24"/>
      <c r="Y29" s="34">
        <v>79.399999999999991</v>
      </c>
      <c r="Z29" s="24"/>
      <c r="AA29" s="34">
        <v>115.3</v>
      </c>
      <c r="AB29" s="24"/>
      <c r="AC29" s="24"/>
      <c r="AD29" s="24"/>
    </row>
    <row r="30" spans="1:30" ht="14.5">
      <c r="A30" s="19" t="s">
        <v>20</v>
      </c>
      <c r="B30" s="24"/>
      <c r="C30" s="34">
        <v>6.1044140799999997</v>
      </c>
      <c r="D30" s="34">
        <v>17.254348480000001</v>
      </c>
      <c r="E30" s="34">
        <v>7.1657793999999999</v>
      </c>
      <c r="F30" s="24"/>
      <c r="G30" s="24"/>
      <c r="H30" s="24"/>
      <c r="I30" s="24"/>
      <c r="J30" s="34"/>
      <c r="K30" s="34">
        <v>23.0734906</v>
      </c>
      <c r="L30" s="34">
        <v>20.476553800000001</v>
      </c>
      <c r="M30" s="34">
        <v>8.9908052199999986</v>
      </c>
      <c r="N30" s="34">
        <v>30.632108919999997</v>
      </c>
      <c r="O30" s="34">
        <v>9.1105353999999998</v>
      </c>
      <c r="P30" s="34">
        <v>8.0998515999999992</v>
      </c>
      <c r="Q30" s="34">
        <v>59.969833599999987</v>
      </c>
      <c r="R30" s="34"/>
      <c r="S30" s="24">
        <v>15.4</v>
      </c>
      <c r="T30" s="24">
        <v>10.199999999999999</v>
      </c>
      <c r="U30" s="24">
        <v>106</v>
      </c>
      <c r="V30" s="34">
        <v>100.7208205</v>
      </c>
      <c r="W30" s="24">
        <v>54.9</v>
      </c>
      <c r="X30" s="24">
        <v>211.9</v>
      </c>
      <c r="Y30" s="34">
        <v>208.53642340000002</v>
      </c>
      <c r="Z30" s="24">
        <v>363</v>
      </c>
      <c r="AA30" s="34">
        <v>173.66930559999997</v>
      </c>
      <c r="AB30" s="24">
        <v>83.5</v>
      </c>
      <c r="AC30" s="24"/>
      <c r="AD30" s="24"/>
    </row>
    <row r="31" spans="1:30" ht="14.5">
      <c r="A31" s="19" t="s">
        <v>26</v>
      </c>
      <c r="B31" s="24"/>
      <c r="C31" s="34">
        <v>5.5722792800000001</v>
      </c>
      <c r="D31" s="34">
        <v>0.97485567999999989</v>
      </c>
      <c r="E31" s="34">
        <v>4.4470508000000004</v>
      </c>
      <c r="F31" s="24"/>
      <c r="G31" s="24"/>
      <c r="H31" s="24"/>
      <c r="I31" s="24"/>
      <c r="J31" s="34"/>
      <c r="K31" s="34">
        <v>3.2538936000000005</v>
      </c>
      <c r="L31" s="34">
        <v>2.7928788000000004</v>
      </c>
      <c r="M31" s="34">
        <v>4.30443964</v>
      </c>
      <c r="N31" s="34">
        <v>11.718556</v>
      </c>
      <c r="O31" s="34">
        <v>4.5145879999999989</v>
      </c>
      <c r="P31" s="34">
        <v>3.3348403600000003</v>
      </c>
      <c r="Q31" s="34">
        <v>18.564283200000002</v>
      </c>
      <c r="R31" s="34"/>
      <c r="S31" s="24">
        <v>5.5</v>
      </c>
      <c r="T31" s="24">
        <v>2.2000000000000002</v>
      </c>
      <c r="U31" s="24">
        <v>26.1</v>
      </c>
      <c r="V31" s="34">
        <v>29.070232999999998</v>
      </c>
      <c r="W31" s="24">
        <v>14.6</v>
      </c>
      <c r="X31" s="24">
        <v>22.3</v>
      </c>
      <c r="Y31" s="34">
        <v>24.784557200000002</v>
      </c>
      <c r="Z31" s="24">
        <v>22.1</v>
      </c>
      <c r="AA31" s="34">
        <v>22.643921600000006</v>
      </c>
      <c r="AB31" s="24">
        <v>17.399999999999999</v>
      </c>
      <c r="AC31" s="24"/>
      <c r="AD31" s="24"/>
    </row>
    <row r="32" spans="1:30" ht="14.5">
      <c r="A32" s="19" t="s">
        <v>28</v>
      </c>
      <c r="B32" s="24"/>
      <c r="C32" s="34">
        <v>1.7488000000000001</v>
      </c>
      <c r="D32" s="34">
        <v>3.4048000000000003</v>
      </c>
      <c r="E32" s="34">
        <v>0.55500000000000005</v>
      </c>
      <c r="F32" s="24"/>
      <c r="G32" s="24"/>
      <c r="H32" s="24"/>
      <c r="I32" s="24"/>
      <c r="J32" s="34"/>
      <c r="K32" s="34">
        <v>3.8380000000000005</v>
      </c>
      <c r="L32" s="34">
        <v>2.7810000000000001</v>
      </c>
      <c r="M32" s="34">
        <v>1.3818999999999997</v>
      </c>
      <c r="N32" s="34">
        <v>15.978899999999999</v>
      </c>
      <c r="O32" s="34">
        <v>2.6910000000000003</v>
      </c>
      <c r="P32" s="34">
        <v>0</v>
      </c>
      <c r="Q32" s="34">
        <v>39.78799999999999</v>
      </c>
      <c r="R32" s="34"/>
      <c r="S32" s="24">
        <v>18.8</v>
      </c>
      <c r="T32" s="24">
        <v>8.9</v>
      </c>
      <c r="U32" s="24">
        <v>80.5</v>
      </c>
      <c r="V32" s="34">
        <v>74.824999999999989</v>
      </c>
      <c r="W32" s="24">
        <v>51</v>
      </c>
      <c r="X32" s="24">
        <v>79.2</v>
      </c>
      <c r="Y32" s="34">
        <v>74.416499999999999</v>
      </c>
      <c r="Z32" s="24">
        <v>63.9</v>
      </c>
      <c r="AA32" s="34">
        <v>57.629999999999995</v>
      </c>
      <c r="AB32" s="24">
        <v>51.2</v>
      </c>
      <c r="AC32" s="24"/>
      <c r="AD32" s="24"/>
    </row>
    <row r="33" spans="1:30" ht="14.5">
      <c r="A33" s="19" t="s">
        <v>11</v>
      </c>
      <c r="B33" s="24"/>
      <c r="C33" s="35">
        <v>2.0924140200000001</v>
      </c>
      <c r="D33" s="35">
        <v>2.3560231200000001</v>
      </c>
      <c r="E33" s="35">
        <v>0.80754179999999998</v>
      </c>
      <c r="F33" s="24"/>
      <c r="G33" s="24"/>
      <c r="H33" s="24"/>
      <c r="I33" s="24"/>
      <c r="J33" s="35"/>
      <c r="K33" s="35">
        <v>3.0418016999999997</v>
      </c>
      <c r="L33" s="35">
        <v>2.5906056</v>
      </c>
      <c r="M33" s="35">
        <v>1.82919984</v>
      </c>
      <c r="N33" s="35">
        <v>3.1549462799999994</v>
      </c>
      <c r="O33" s="35">
        <v>1.5361691999999998</v>
      </c>
      <c r="P33" s="35">
        <v>2.66494929</v>
      </c>
      <c r="Q33" s="35">
        <v>3.4569613499999994</v>
      </c>
      <c r="R33" s="35"/>
      <c r="S33" s="24"/>
      <c r="T33" s="24"/>
      <c r="U33" s="24"/>
      <c r="V33" s="35">
        <v>3.3883439999999996</v>
      </c>
      <c r="W33" s="24"/>
      <c r="X33" s="24"/>
      <c r="Y33" s="35">
        <v>4.6461642000000003</v>
      </c>
      <c r="Z33" s="24"/>
      <c r="AA33" s="35">
        <v>2.3655012000000002</v>
      </c>
      <c r="AB33" s="24"/>
      <c r="AC33" s="24"/>
      <c r="AD33" s="24"/>
    </row>
    <row r="34" spans="1:30" ht="14.5">
      <c r="A34" s="19" t="s">
        <v>13</v>
      </c>
      <c r="B34" s="24"/>
      <c r="C34" s="35">
        <v>0.76509999999999989</v>
      </c>
      <c r="D34" s="35">
        <v>2.1280000000000001</v>
      </c>
      <c r="E34" s="35">
        <v>0.11100000000000002</v>
      </c>
      <c r="F34" s="24"/>
      <c r="G34" s="24"/>
      <c r="H34" s="24"/>
      <c r="I34" s="24"/>
      <c r="J34" s="35"/>
      <c r="K34" s="35">
        <v>0.40400000000000003</v>
      </c>
      <c r="L34" s="35">
        <v>1.6480000000000001</v>
      </c>
      <c r="M34" s="35">
        <v>0.74409999999999987</v>
      </c>
      <c r="N34" s="35">
        <v>1.5217999999999998</v>
      </c>
      <c r="O34" s="35">
        <v>1.2869999999999999</v>
      </c>
      <c r="P34" s="35">
        <v>0</v>
      </c>
      <c r="Q34" s="35">
        <v>1.3194999999999997</v>
      </c>
      <c r="R34" s="35"/>
      <c r="S34" s="24">
        <v>1.3</v>
      </c>
      <c r="T34" s="24">
        <v>1.4</v>
      </c>
      <c r="U34" s="24">
        <v>2.7</v>
      </c>
      <c r="V34" s="35">
        <v>3.5874999999999995</v>
      </c>
      <c r="W34" s="24">
        <v>4.8</v>
      </c>
      <c r="X34" s="24">
        <v>15.1</v>
      </c>
      <c r="Y34" s="35">
        <v>12.937499999999998</v>
      </c>
      <c r="Z34" s="24">
        <v>15.6</v>
      </c>
      <c r="AA34" s="35">
        <v>10.302</v>
      </c>
      <c r="AB34" s="24">
        <v>2.4</v>
      </c>
      <c r="AC34" s="24"/>
      <c r="AD34" s="24"/>
    </row>
    <row r="35" spans="1:30" ht="21">
      <c r="B35" s="44" t="s">
        <v>79</v>
      </c>
      <c r="C35" s="44"/>
      <c r="D35" s="44"/>
      <c r="E35" s="44"/>
      <c r="F35" s="44"/>
      <c r="G35" s="44"/>
      <c r="H35" s="44"/>
      <c r="I35" s="44"/>
      <c r="K35" s="46" t="s">
        <v>77</v>
      </c>
      <c r="L35" s="46"/>
      <c r="M35" s="46"/>
      <c r="N35" s="46"/>
      <c r="O35" s="46"/>
      <c r="P35" s="46"/>
      <c r="Q35" s="46"/>
      <c r="S35" s="48" t="s">
        <v>78</v>
      </c>
      <c r="T35" s="48"/>
      <c r="U35" s="48"/>
      <c r="V35" s="48"/>
      <c r="W35" s="48"/>
      <c r="X35" s="48"/>
      <c r="Y35" s="48"/>
      <c r="Z35" s="48"/>
      <c r="AA35" s="48"/>
      <c r="AB35" s="48"/>
    </row>
    <row r="36" spans="1:30" s="11" customFormat="1" ht="14.5">
      <c r="A36" s="5" t="s">
        <v>0</v>
      </c>
      <c r="B36" s="13" t="s">
        <v>62</v>
      </c>
      <c r="C36" s="14" t="s">
        <v>48</v>
      </c>
      <c r="D36" s="14" t="s">
        <v>49</v>
      </c>
      <c r="E36" s="14" t="s">
        <v>47</v>
      </c>
      <c r="F36" s="13" t="s">
        <v>60</v>
      </c>
      <c r="G36" s="13" t="s">
        <v>64</v>
      </c>
      <c r="H36" s="13" t="s">
        <v>59</v>
      </c>
      <c r="I36" s="13" t="s">
        <v>61</v>
      </c>
      <c r="J36" s="15"/>
      <c r="K36" s="14" t="s">
        <v>95</v>
      </c>
      <c r="L36" s="14" t="s">
        <v>96</v>
      </c>
      <c r="M36" s="14" t="s">
        <v>44</v>
      </c>
      <c r="N36" s="14" t="s">
        <v>45</v>
      </c>
      <c r="O36" s="14" t="s">
        <v>46</v>
      </c>
      <c r="P36" s="14" t="s">
        <v>74</v>
      </c>
      <c r="Q36" s="14" t="s">
        <v>75</v>
      </c>
      <c r="R36" s="16"/>
      <c r="S36" s="13" t="s">
        <v>80</v>
      </c>
      <c r="T36" s="13" t="s">
        <v>58</v>
      </c>
      <c r="U36" s="13" t="s">
        <v>50</v>
      </c>
      <c r="V36" s="14" t="s">
        <v>50</v>
      </c>
      <c r="W36" s="17" t="s">
        <v>81</v>
      </c>
      <c r="X36" s="17" t="s">
        <v>82</v>
      </c>
      <c r="Y36" s="14" t="s">
        <v>57</v>
      </c>
      <c r="Z36" s="17" t="s">
        <v>83</v>
      </c>
      <c r="AA36" s="14" t="s">
        <v>51</v>
      </c>
      <c r="AB36" s="17" t="s">
        <v>84</v>
      </c>
    </row>
    <row r="37" spans="1:30" s="6" customFormat="1" ht="28">
      <c r="A37" s="5"/>
      <c r="B37" s="8" t="s">
        <v>92</v>
      </c>
      <c r="C37" s="9" t="s">
        <v>91</v>
      </c>
      <c r="D37" s="9" t="s">
        <v>90</v>
      </c>
      <c r="E37" s="9" t="s">
        <v>93</v>
      </c>
      <c r="F37" s="8" t="s">
        <v>91</v>
      </c>
      <c r="G37" s="8" t="s">
        <v>92</v>
      </c>
      <c r="H37" s="8" t="s">
        <v>89</v>
      </c>
      <c r="I37" s="8" t="s">
        <v>93</v>
      </c>
      <c r="J37" s="7"/>
      <c r="K37" s="9" t="s">
        <v>97</v>
      </c>
      <c r="L37" s="9" t="s">
        <v>97</v>
      </c>
      <c r="M37" s="9" t="s">
        <v>98</v>
      </c>
      <c r="N37" s="10" t="s">
        <v>98</v>
      </c>
      <c r="O37" s="10" t="s">
        <v>98</v>
      </c>
      <c r="P37" s="10" t="s">
        <v>99</v>
      </c>
      <c r="Q37" s="10" t="s">
        <v>100</v>
      </c>
      <c r="R37" s="7"/>
      <c r="S37" s="8" t="s">
        <v>76</v>
      </c>
      <c r="T37" s="8" t="s">
        <v>85</v>
      </c>
      <c r="U37" s="8" t="s">
        <v>86</v>
      </c>
      <c r="V37" s="9" t="s">
        <v>87</v>
      </c>
      <c r="W37" s="8" t="s">
        <v>88</v>
      </c>
      <c r="X37" s="8" t="s">
        <v>101</v>
      </c>
      <c r="Y37" s="9" t="s">
        <v>101</v>
      </c>
      <c r="Z37" s="18" t="s">
        <v>101</v>
      </c>
      <c r="AA37" s="12" t="s">
        <v>101</v>
      </c>
      <c r="AB37" s="8" t="s">
        <v>88</v>
      </c>
    </row>
    <row r="38" spans="1:30" ht="14.5">
      <c r="A38" s="42" t="s">
        <v>106</v>
      </c>
      <c r="B38" s="33"/>
      <c r="C38" s="36"/>
      <c r="D38" s="36"/>
      <c r="E38" s="36"/>
      <c r="F38" s="33"/>
      <c r="G38" s="33"/>
      <c r="H38" s="33"/>
      <c r="I38" s="33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24"/>
      <c r="AD38" s="24"/>
    </row>
    <row r="39" spans="1:30">
      <c r="A39" s="43" t="s">
        <v>107</v>
      </c>
    </row>
    <row r="40" spans="1:30" ht="17">
      <c r="A40" s="4" t="s">
        <v>108</v>
      </c>
      <c r="B40" s="24"/>
      <c r="C40" s="29">
        <v>6.3509760824511001E-3</v>
      </c>
      <c r="D40" s="29">
        <v>4.27987251983655E-2</v>
      </c>
      <c r="E40" s="29">
        <v>5.81776903298949E-3</v>
      </c>
      <c r="F40" s="24"/>
      <c r="G40" s="24"/>
      <c r="H40" s="24"/>
      <c r="I40" s="24"/>
      <c r="J40" s="29"/>
      <c r="K40" s="29">
        <v>1.6945454379868798E-2</v>
      </c>
      <c r="L40" s="29">
        <v>7.9574839031816193E-3</v>
      </c>
      <c r="M40" s="29">
        <v>7.8000001805794399E-3</v>
      </c>
      <c r="N40" s="29">
        <v>5.8330284546415602E-3</v>
      </c>
      <c r="O40" s="29">
        <v>3.9976065908743199E-3</v>
      </c>
      <c r="P40" s="29">
        <v>1.9496521001441901E-2</v>
      </c>
      <c r="Q40" s="29">
        <v>5.1868671243471103E-2</v>
      </c>
      <c r="R40" s="29"/>
      <c r="S40" s="24"/>
      <c r="T40" s="24"/>
      <c r="U40" s="24"/>
      <c r="V40" s="29">
        <v>1.95515773187084E-2</v>
      </c>
      <c r="W40" s="24"/>
      <c r="X40" s="24"/>
      <c r="Y40" s="29">
        <v>0.36167523043262501</v>
      </c>
      <c r="Z40" s="24"/>
      <c r="AA40" s="29">
        <v>0.220181936925714</v>
      </c>
      <c r="AB40" s="24"/>
      <c r="AC40" s="24"/>
      <c r="AD40" s="24"/>
    </row>
    <row r="41" spans="1:30" ht="17">
      <c r="A41" s="4" t="s">
        <v>109</v>
      </c>
      <c r="B41" s="24"/>
      <c r="C41" s="29">
        <v>1.4452668436365409E-2</v>
      </c>
      <c r="D41" s="29">
        <v>3.0202436394398926E-2</v>
      </c>
      <c r="E41" s="29">
        <v>1.696904266403771E-2</v>
      </c>
      <c r="F41" s="24"/>
      <c r="G41" s="24"/>
      <c r="H41" s="24"/>
      <c r="I41" s="24"/>
      <c r="J41" s="29"/>
      <c r="K41" s="29">
        <v>2.3886852798657866E-2</v>
      </c>
      <c r="L41" s="29">
        <v>2.4503428710532706E-2</v>
      </c>
      <c r="M41" s="29">
        <v>1.6874506562869759E-2</v>
      </c>
      <c r="N41" s="29">
        <v>1.552530752726785E-2</v>
      </c>
      <c r="O41" s="29">
        <v>1.5326962885417466E-2</v>
      </c>
      <c r="P41" s="29">
        <v>3.776036115640545E-2</v>
      </c>
      <c r="Q41" s="29">
        <v>5.8122922154426826E-2</v>
      </c>
      <c r="R41" s="29"/>
      <c r="S41" s="24"/>
      <c r="T41" s="24"/>
      <c r="U41" s="24"/>
      <c r="V41" s="29">
        <v>2.5437734659093814E-2</v>
      </c>
      <c r="W41" s="24"/>
      <c r="X41" s="24"/>
      <c r="Y41" s="29">
        <v>7.5081747511875629E-2</v>
      </c>
      <c r="Z41" s="24"/>
      <c r="AA41" s="29">
        <v>5.4116163923082924E-2</v>
      </c>
      <c r="AB41" s="24"/>
      <c r="AC41" s="24"/>
      <c r="AD41" s="24"/>
    </row>
    <row r="42" spans="1:30" ht="14.5">
      <c r="A42" s="41" t="s">
        <v>110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ht="14.5">
      <c r="A43" s="4" t="s">
        <v>1</v>
      </c>
      <c r="B43" s="24"/>
      <c r="C43" s="25">
        <v>6.3700372612414818E-2</v>
      </c>
      <c r="D43" s="25">
        <v>0.12073568803449201</v>
      </c>
      <c r="E43" s="25">
        <v>1.9807204735076717E-2</v>
      </c>
      <c r="F43" s="24"/>
      <c r="G43" s="24"/>
      <c r="H43" s="24"/>
      <c r="I43" s="24"/>
      <c r="J43" s="25"/>
      <c r="K43" s="25">
        <v>0.49288865178184854</v>
      </c>
      <c r="L43" s="25">
        <v>0.55742423606068048</v>
      </c>
      <c r="M43" s="25">
        <v>4.7585115187299624E-2</v>
      </c>
      <c r="N43" s="25">
        <v>8.9652405862335055E-2</v>
      </c>
      <c r="O43" s="25">
        <v>0.40040102679247969</v>
      </c>
      <c r="P43" s="25">
        <v>6.1496567943609144E-2</v>
      </c>
      <c r="Q43" s="25">
        <v>0.12012331541200295</v>
      </c>
      <c r="R43" s="25"/>
      <c r="S43" s="24"/>
      <c r="T43" s="24"/>
      <c r="U43" s="24"/>
      <c r="V43" s="25">
        <v>0.11330232267385355</v>
      </c>
      <c r="W43" s="24"/>
      <c r="X43" s="24"/>
      <c r="Y43" s="25">
        <v>6.6967962187647015E-2</v>
      </c>
      <c r="Z43" s="24"/>
      <c r="AA43" s="25">
        <v>5.40573582509239E-2</v>
      </c>
      <c r="AB43" s="24"/>
      <c r="AC43" s="24"/>
      <c r="AD43" s="24"/>
    </row>
    <row r="44" spans="1:30" ht="14.5">
      <c r="A44" s="4" t="s">
        <v>2</v>
      </c>
      <c r="B44" s="24"/>
      <c r="C44" s="25">
        <v>0.71629027334955997</v>
      </c>
      <c r="D44" s="25">
        <v>0.31379712082663302</v>
      </c>
      <c r="E44" s="25">
        <v>0.20824209247773301</v>
      </c>
      <c r="F44" s="24"/>
      <c r="G44" s="24"/>
      <c r="H44" s="24"/>
      <c r="I44" s="24"/>
      <c r="J44" s="25"/>
      <c r="K44" s="25">
        <v>0.54727702769373299</v>
      </c>
      <c r="L44" s="25">
        <v>0.54271845795179796</v>
      </c>
      <c r="M44" s="25">
        <v>0.34075017478793901</v>
      </c>
      <c r="N44" s="25">
        <v>0.22862665543853</v>
      </c>
      <c r="O44" s="25">
        <v>0.244472559681218</v>
      </c>
      <c r="P44" s="25">
        <v>0.48313193495708401</v>
      </c>
      <c r="Q44" s="25">
        <v>0.44759956914729099</v>
      </c>
      <c r="R44" s="25"/>
      <c r="S44" s="24"/>
      <c r="T44" s="24"/>
      <c r="U44" s="24"/>
      <c r="V44" s="25">
        <v>0.28063602901663098</v>
      </c>
      <c r="W44" s="24"/>
      <c r="X44" s="24"/>
      <c r="Y44" s="25">
        <v>0.63875369801936699</v>
      </c>
      <c r="Z44" s="24"/>
      <c r="AA44" s="25">
        <v>1.3332716242893501</v>
      </c>
      <c r="AB44" s="24"/>
      <c r="AC44" s="24"/>
      <c r="AD44" s="24"/>
    </row>
    <row r="45" spans="1:30" ht="14.5">
      <c r="A45" s="4" t="s">
        <v>3</v>
      </c>
      <c r="B45" s="24"/>
      <c r="C45" s="37">
        <v>4.3405400490784896</v>
      </c>
      <c r="D45" s="38">
        <v>25.210197348964865</v>
      </c>
      <c r="E45" s="37">
        <v>4.8476241167452558</v>
      </c>
      <c r="F45" s="24"/>
      <c r="G45" s="24"/>
      <c r="H45" s="24"/>
      <c r="I45" s="24"/>
      <c r="J45" s="38"/>
      <c r="K45" s="38">
        <v>13.215090108286761</v>
      </c>
      <c r="L45" s="38">
        <v>9.6935702554599583</v>
      </c>
      <c r="M45" s="37">
        <v>5.2395574619874665</v>
      </c>
      <c r="N45" s="37">
        <v>5.4912421910935825</v>
      </c>
      <c r="O45" s="37">
        <v>4.3739608163492036</v>
      </c>
      <c r="P45" s="38">
        <v>26.520468292062308</v>
      </c>
      <c r="Q45" s="38">
        <v>57.802206581834547</v>
      </c>
      <c r="R45" s="38"/>
      <c r="S45" s="24"/>
      <c r="T45" s="24"/>
      <c r="U45" s="24"/>
      <c r="V45" s="37">
        <v>7.7462505986185253</v>
      </c>
      <c r="W45" s="24"/>
      <c r="X45" s="24"/>
      <c r="Y45" s="38">
        <v>83.66454621243598</v>
      </c>
      <c r="Z45" s="24"/>
      <c r="AA45" s="38">
        <v>112.82454274451125</v>
      </c>
      <c r="AB45" s="24"/>
      <c r="AC45" s="24"/>
      <c r="AD45" s="24"/>
    </row>
    <row r="46" spans="1:30" ht="14.5">
      <c r="A46" s="4" t="s">
        <v>4</v>
      </c>
      <c r="B46" s="24"/>
      <c r="C46" s="39" t="s">
        <v>43</v>
      </c>
      <c r="D46" s="29">
        <v>2.8213757299283493E-2</v>
      </c>
      <c r="E46" s="29">
        <v>4.0744298562288957E-2</v>
      </c>
      <c r="F46" s="24"/>
      <c r="G46" s="24"/>
      <c r="H46" s="24"/>
      <c r="I46" s="24"/>
      <c r="J46" s="29"/>
      <c r="K46" s="29">
        <v>5.2584502135241979E-3</v>
      </c>
      <c r="L46" s="29">
        <v>7.587271485101325E-3</v>
      </c>
      <c r="M46" s="29">
        <v>1.7726746611025558E-2</v>
      </c>
      <c r="N46" s="29">
        <v>3.983813194266999E-2</v>
      </c>
      <c r="O46" s="39" t="s">
        <v>43</v>
      </c>
      <c r="P46" s="29">
        <v>8.6487339866111648E-3</v>
      </c>
      <c r="Q46" s="29">
        <v>2.1080825196935347E-2</v>
      </c>
      <c r="R46" s="29"/>
      <c r="S46" s="24"/>
      <c r="T46" s="24"/>
      <c r="U46" s="24"/>
      <c r="V46" s="39" t="s">
        <v>43</v>
      </c>
      <c r="W46" s="24"/>
      <c r="X46" s="24"/>
      <c r="Y46" s="29">
        <v>2.7799090542087394E-2</v>
      </c>
      <c r="Z46" s="24"/>
      <c r="AA46" s="29">
        <v>2.7588462739866655E-2</v>
      </c>
      <c r="AB46" s="24"/>
      <c r="AC46" s="24"/>
      <c r="AD46" s="24"/>
    </row>
    <row r="47" spans="1:30" ht="14.5">
      <c r="A47" s="4" t="s">
        <v>5</v>
      </c>
      <c r="B47" s="24"/>
      <c r="C47" s="25">
        <v>6.7024703686474701E-2</v>
      </c>
      <c r="D47" s="25">
        <v>6.8248763823910902E-2</v>
      </c>
      <c r="E47" s="25">
        <v>9.6652578517093607E-2</v>
      </c>
      <c r="F47" s="24"/>
      <c r="G47" s="24"/>
      <c r="H47" s="24"/>
      <c r="I47" s="24"/>
      <c r="J47" s="25"/>
      <c r="K47" s="25">
        <v>7.6241423341481596E-2</v>
      </c>
      <c r="L47" s="25">
        <v>8.0704078267800197E-2</v>
      </c>
      <c r="M47" s="25">
        <v>5.5682718389310097E-2</v>
      </c>
      <c r="N47" s="25">
        <v>0.12281606412450199</v>
      </c>
      <c r="O47" s="25">
        <v>8.8050179566490097E-2</v>
      </c>
      <c r="P47" s="25">
        <v>4.7675698210348998E-2</v>
      </c>
      <c r="Q47" s="25">
        <v>5.3511674100619001E-2</v>
      </c>
      <c r="R47" s="25"/>
      <c r="S47" s="24"/>
      <c r="T47" s="24"/>
      <c r="U47" s="24"/>
      <c r="V47" s="25">
        <v>0.15170787921693299</v>
      </c>
      <c r="W47" s="24"/>
      <c r="X47" s="24"/>
      <c r="Y47" s="25">
        <v>0.124374930882984</v>
      </c>
      <c r="Z47" s="24"/>
      <c r="AA47" s="25">
        <v>9.2169922441675795E-2</v>
      </c>
      <c r="AB47" s="24"/>
      <c r="AC47" s="24"/>
      <c r="AD47" s="24"/>
    </row>
    <row r="48" spans="1:30" ht="14.5">
      <c r="A48" s="4" t="s">
        <v>6</v>
      </c>
      <c r="B48" s="24"/>
      <c r="C48" s="38">
        <v>2762.8649465848139</v>
      </c>
      <c r="D48" s="38">
        <v>2767.6233992894304</v>
      </c>
      <c r="E48" s="38">
        <v>2826.5819461291171</v>
      </c>
      <c r="F48" s="24"/>
      <c r="G48" s="24"/>
      <c r="H48" s="24"/>
      <c r="I48" s="24"/>
      <c r="J48" s="38"/>
      <c r="K48" s="38">
        <v>2178.6327012323131</v>
      </c>
      <c r="L48" s="38">
        <v>2266.4616029477565</v>
      </c>
      <c r="M48" s="38">
        <v>2070.1747404514422</v>
      </c>
      <c r="N48" s="38">
        <v>560.40369579495791</v>
      </c>
      <c r="O48" s="38">
        <v>2340.601299205774</v>
      </c>
      <c r="P48" s="38">
        <v>1810.5872223424547</v>
      </c>
      <c r="Q48" s="38">
        <v>776.22991627825422</v>
      </c>
      <c r="R48" s="38"/>
      <c r="S48" s="24"/>
      <c r="T48" s="24"/>
      <c r="U48" s="24"/>
      <c r="V48" s="38">
        <v>37.891239040590015</v>
      </c>
      <c r="W48" s="24"/>
      <c r="X48" s="24"/>
      <c r="Y48" s="38">
        <v>461.55805369848042</v>
      </c>
      <c r="Z48" s="24"/>
      <c r="AA48" s="38">
        <v>61.077908052089299</v>
      </c>
      <c r="AB48" s="24"/>
      <c r="AC48" s="24"/>
      <c r="AD48" s="24"/>
    </row>
    <row r="49" spans="1:30" ht="14.5">
      <c r="A49" s="4" t="s">
        <v>7</v>
      </c>
      <c r="B49" s="24"/>
      <c r="C49" s="29">
        <v>1.49485386828961E-2</v>
      </c>
      <c r="D49" s="29">
        <v>1.8034692932798801E-2</v>
      </c>
      <c r="E49" s="29">
        <v>1.3221470567609001E-2</v>
      </c>
      <c r="F49" s="24"/>
      <c r="G49" s="24"/>
      <c r="H49" s="24"/>
      <c r="I49" s="24"/>
      <c r="J49" s="29"/>
      <c r="K49" s="29">
        <v>1.11124829563012E-2</v>
      </c>
      <c r="L49" s="29">
        <v>6.7708947703106299E-3</v>
      </c>
      <c r="M49" s="29">
        <v>9.94774548505966E-3</v>
      </c>
      <c r="N49" s="29">
        <v>1.5044781963552E-2</v>
      </c>
      <c r="O49" s="29">
        <v>1.3172158238898E-2</v>
      </c>
      <c r="P49" s="29">
        <v>1.2316785576702899E-2</v>
      </c>
      <c r="Q49" s="29">
        <v>3.0935377778567901E-2</v>
      </c>
      <c r="R49" s="29"/>
      <c r="S49" s="24"/>
      <c r="T49" s="24"/>
      <c r="U49" s="24"/>
      <c r="V49" s="29">
        <v>7.3328009720038797E-3</v>
      </c>
      <c r="W49" s="24"/>
      <c r="X49" s="24"/>
      <c r="Y49" s="29">
        <v>5.4949815953594001E-2</v>
      </c>
      <c r="Z49" s="24"/>
      <c r="AA49" s="29">
        <v>2.2862330211934401E-2</v>
      </c>
      <c r="AB49" s="24"/>
      <c r="AC49" s="24"/>
      <c r="AD49" s="24"/>
    </row>
    <row r="50" spans="1:30" ht="14.5">
      <c r="A50" s="4" t="s">
        <v>8</v>
      </c>
      <c r="B50" s="24"/>
      <c r="C50" s="37">
        <v>18.833114943149099</v>
      </c>
      <c r="D50" s="37">
        <v>8.9468159372362699</v>
      </c>
      <c r="E50" s="37">
        <v>6.1686607281949097</v>
      </c>
      <c r="F50" s="24"/>
      <c r="G50" s="24"/>
      <c r="H50" s="24"/>
      <c r="I50" s="24"/>
      <c r="J50" s="37"/>
      <c r="K50" s="37">
        <v>6.6815900679769404</v>
      </c>
      <c r="L50" s="37">
        <v>6.44772856063841</v>
      </c>
      <c r="M50" s="37">
        <v>26.063626674137598</v>
      </c>
      <c r="N50" s="37">
        <v>40.201744711350401</v>
      </c>
      <c r="O50" s="37">
        <v>17.194435055444199</v>
      </c>
      <c r="P50" s="37">
        <v>7.0274149933801597</v>
      </c>
      <c r="Q50" s="37">
        <v>16.735896485178699</v>
      </c>
      <c r="R50" s="37"/>
      <c r="S50" s="24"/>
      <c r="T50" s="24"/>
      <c r="U50" s="24"/>
      <c r="V50" s="37">
        <v>14.4734352344458</v>
      </c>
      <c r="W50" s="24"/>
      <c r="X50" s="24"/>
      <c r="Y50" s="37">
        <v>71.937249326156106</v>
      </c>
      <c r="Z50" s="24"/>
      <c r="AA50" s="37">
        <v>70.719609967723898</v>
      </c>
      <c r="AB50" s="24"/>
      <c r="AC50" s="24"/>
      <c r="AD50" s="24"/>
    </row>
    <row r="51" spans="1:30" ht="14.5">
      <c r="A51" s="4" t="s">
        <v>9</v>
      </c>
      <c r="B51" s="24"/>
      <c r="C51" s="37">
        <v>3.5368123717440798</v>
      </c>
      <c r="D51" s="37">
        <v>1.5451898679487399</v>
      </c>
      <c r="E51" s="37">
        <v>2.20716604321967</v>
      </c>
      <c r="F51" s="24"/>
      <c r="G51" s="24"/>
      <c r="H51" s="24"/>
      <c r="I51" s="24"/>
      <c r="J51" s="37"/>
      <c r="K51" s="37">
        <v>1.5001917083863101</v>
      </c>
      <c r="L51" s="37">
        <v>1.47617543660049</v>
      </c>
      <c r="M51" s="37">
        <v>4.0078907293852497</v>
      </c>
      <c r="N51" s="37">
        <v>7.4637872975649504</v>
      </c>
      <c r="O51" s="37">
        <v>3.62687068882102</v>
      </c>
      <c r="P51" s="37">
        <v>4.4477726939265603</v>
      </c>
      <c r="Q51" s="37">
        <v>25.299988303303</v>
      </c>
      <c r="R51" s="37"/>
      <c r="S51" s="24"/>
      <c r="T51" s="24"/>
      <c r="U51" s="24"/>
      <c r="V51" s="37">
        <v>15.567301939783199</v>
      </c>
      <c r="W51" s="24"/>
      <c r="X51" s="24"/>
      <c r="Y51" s="37">
        <v>15.2842359480815</v>
      </c>
      <c r="Z51" s="24"/>
      <c r="AA51" s="37">
        <v>23.875217213029899</v>
      </c>
      <c r="AB51" s="24"/>
      <c r="AC51" s="24"/>
      <c r="AD51" s="24"/>
    </row>
    <row r="52" spans="1:30" ht="14.5">
      <c r="A52" s="4" t="s">
        <v>10</v>
      </c>
      <c r="B52" s="24"/>
      <c r="C52" s="37">
        <v>0.76842171390875103</v>
      </c>
      <c r="D52" s="37">
        <v>0.64587743343205695</v>
      </c>
      <c r="E52" s="37">
        <v>0.76291567828074602</v>
      </c>
      <c r="F52" s="24"/>
      <c r="G52" s="24"/>
      <c r="H52" s="24"/>
      <c r="I52" s="24"/>
      <c r="J52" s="37"/>
      <c r="K52" s="37">
        <v>0.60026770496606296</v>
      </c>
      <c r="L52" s="37">
        <v>0.64850560382671096</v>
      </c>
      <c r="M52" s="37">
        <v>0.79684155256531297</v>
      </c>
      <c r="N52" s="37">
        <v>1.3004138018540901</v>
      </c>
      <c r="O52" s="37">
        <v>0.83121637752950595</v>
      </c>
      <c r="P52" s="37">
        <v>0.65277114748096099</v>
      </c>
      <c r="Q52" s="37">
        <v>1.47337496939303</v>
      </c>
      <c r="R52" s="37"/>
      <c r="S52" s="24"/>
      <c r="T52" s="24"/>
      <c r="U52" s="24"/>
      <c r="V52" s="37">
        <v>1.52393165049055</v>
      </c>
      <c r="W52" s="24"/>
      <c r="X52" s="24"/>
      <c r="Y52" s="37">
        <v>1.4783646689538601</v>
      </c>
      <c r="Z52" s="24"/>
      <c r="AA52" s="37">
        <v>1.4488356709333201</v>
      </c>
      <c r="AB52" s="24"/>
      <c r="AC52" s="24"/>
      <c r="AD52" s="24"/>
    </row>
    <row r="53" spans="1:30" ht="14.5">
      <c r="A53" s="4" t="s">
        <v>11</v>
      </c>
      <c r="B53" s="24"/>
      <c r="C53" s="25">
        <v>0.20698705073177401</v>
      </c>
      <c r="D53" s="25">
        <v>0.15853255418121601</v>
      </c>
      <c r="E53" s="25">
        <v>0.136153533739646</v>
      </c>
      <c r="F53" s="24"/>
      <c r="G53" s="24"/>
      <c r="H53" s="24"/>
      <c r="I53" s="24"/>
      <c r="J53" s="25"/>
      <c r="K53" s="25">
        <v>0.24901234154461999</v>
      </c>
      <c r="L53" s="25">
        <v>0.218501556671686</v>
      </c>
      <c r="M53" s="25">
        <v>0.220553493003666</v>
      </c>
      <c r="N53" s="25">
        <v>0.76437937575119697</v>
      </c>
      <c r="O53" s="25">
        <v>0.22169820817879801</v>
      </c>
      <c r="P53" s="25">
        <v>9.6202780324371198E-2</v>
      </c>
      <c r="Q53" s="25">
        <v>1.69515858177294</v>
      </c>
      <c r="R53" s="25"/>
      <c r="S53" s="24"/>
      <c r="T53" s="24"/>
      <c r="U53" s="24"/>
      <c r="V53" s="25">
        <v>3.10801399720417</v>
      </c>
      <c r="W53" s="24"/>
      <c r="X53" s="24"/>
      <c r="Y53" s="25">
        <v>2.48650204889953</v>
      </c>
      <c r="Z53" s="24"/>
      <c r="AA53" s="25">
        <v>2.0879395840666</v>
      </c>
      <c r="AB53" s="24"/>
      <c r="AC53" s="24"/>
      <c r="AD53" s="24"/>
    </row>
    <row r="54" spans="1:30" ht="14.5">
      <c r="A54" s="4" t="s">
        <v>12</v>
      </c>
      <c r="B54" s="24"/>
      <c r="C54" s="25">
        <v>0.87479925775170697</v>
      </c>
      <c r="D54" s="25">
        <v>1.2755407464589299</v>
      </c>
      <c r="E54" s="25">
        <v>0.90235777039046305</v>
      </c>
      <c r="F54" s="24"/>
      <c r="G54" s="24"/>
      <c r="H54" s="24"/>
      <c r="I54" s="24"/>
      <c r="J54" s="25"/>
      <c r="K54" s="25">
        <v>1.01230124408174</v>
      </c>
      <c r="L54" s="25">
        <v>1.02547836592911</v>
      </c>
      <c r="M54" s="25">
        <v>1.0122152546095</v>
      </c>
      <c r="N54" s="25">
        <v>0.91810464568660299</v>
      </c>
      <c r="O54" s="25">
        <v>0.74298843801797299</v>
      </c>
      <c r="P54" s="25">
        <v>0.28012028672763001</v>
      </c>
      <c r="Q54" s="25">
        <v>0.177914206850118</v>
      </c>
      <c r="R54" s="25"/>
      <c r="S54" s="24"/>
      <c r="T54" s="24"/>
      <c r="U54" s="24"/>
      <c r="V54" s="25">
        <v>1.04917368166154</v>
      </c>
      <c r="W54" s="24"/>
      <c r="X54" s="24"/>
      <c r="Y54" s="25">
        <v>1.4033395602032199</v>
      </c>
      <c r="Z54" s="24"/>
      <c r="AA54" s="25">
        <v>1.3777101690617799</v>
      </c>
      <c r="AB54" s="24"/>
      <c r="AC54" s="24"/>
      <c r="AD54" s="24"/>
    </row>
    <row r="55" spans="1:30" ht="14.5">
      <c r="A55" s="4" t="s">
        <v>13</v>
      </c>
      <c r="B55" s="24"/>
      <c r="C55" s="25">
        <v>1.3732170533564603</v>
      </c>
      <c r="D55" s="25">
        <v>3.1175279499861235</v>
      </c>
      <c r="E55" s="25">
        <v>0.87776495254194975</v>
      </c>
      <c r="F55" s="24"/>
      <c r="G55" s="24"/>
      <c r="H55" s="24"/>
      <c r="I55" s="24"/>
      <c r="J55" s="25"/>
      <c r="K55" s="25">
        <v>1.5964322441889078</v>
      </c>
      <c r="L55" s="25">
        <v>1.4022853034601381</v>
      </c>
      <c r="M55" s="25">
        <v>1.2589052217985037</v>
      </c>
      <c r="N55" s="25">
        <v>1.4127271216636543</v>
      </c>
      <c r="O55" s="25">
        <v>0.90564586873433828</v>
      </c>
      <c r="P55" s="25">
        <v>0.2186264087637507</v>
      </c>
      <c r="Q55" s="25">
        <v>0.62437651493167079</v>
      </c>
      <c r="R55" s="25"/>
      <c r="S55" s="24"/>
      <c r="T55" s="24"/>
      <c r="U55" s="24"/>
      <c r="V55" s="25">
        <v>2.3523931151973212</v>
      </c>
      <c r="W55" s="24"/>
      <c r="X55" s="24"/>
      <c r="Y55" s="25">
        <v>13.091106538571658</v>
      </c>
      <c r="Z55" s="24"/>
      <c r="AA55" s="25">
        <v>9.1385487751416754</v>
      </c>
      <c r="AB55" s="24"/>
      <c r="AC55" s="24"/>
      <c r="AD55" s="24"/>
    </row>
    <row r="56" spans="1:30" ht="14.5">
      <c r="A56" s="4" t="s">
        <v>14</v>
      </c>
      <c r="B56" s="24"/>
      <c r="C56" s="38">
        <v>1949.9117749720124</v>
      </c>
      <c r="D56" s="38">
        <v>2446.967804060258</v>
      </c>
      <c r="E56" s="38">
        <v>2207.3226298025324</v>
      </c>
      <c r="F56" s="24"/>
      <c r="G56" s="24"/>
      <c r="H56" s="24"/>
      <c r="I56" s="24"/>
      <c r="J56" s="38"/>
      <c r="K56" s="38">
        <v>2155.3648502929755</v>
      </c>
      <c r="L56" s="38">
        <v>2187.3200030039493</v>
      </c>
      <c r="M56" s="38">
        <v>2026.871251327522</v>
      </c>
      <c r="N56" s="38">
        <v>509.52110266118984</v>
      </c>
      <c r="O56" s="38">
        <v>2060.7663770266431</v>
      </c>
      <c r="P56" s="38">
        <v>1421.8376958733727</v>
      </c>
      <c r="Q56" s="38">
        <v>384.96778343140699</v>
      </c>
      <c r="R56" s="38"/>
      <c r="S56" s="24"/>
      <c r="T56" s="24"/>
      <c r="U56" s="24"/>
      <c r="V56" s="38">
        <v>78.164980041595058</v>
      </c>
      <c r="W56" s="24"/>
      <c r="X56" s="24"/>
      <c r="Y56" s="38">
        <v>226.54906778264976</v>
      </c>
      <c r="Z56" s="24"/>
      <c r="AA56" s="38">
        <v>320.71955425593001</v>
      </c>
      <c r="AB56" s="24"/>
      <c r="AC56" s="24"/>
      <c r="AD56" s="24"/>
    </row>
    <row r="57" spans="1:30" ht="14.5">
      <c r="A57" s="4" t="s">
        <v>15</v>
      </c>
      <c r="B57" s="24"/>
      <c r="C57" s="25">
        <v>0.28748504475130798</v>
      </c>
      <c r="D57" s="25">
        <v>0.234888897998388</v>
      </c>
      <c r="E57" s="25">
        <v>2.12626043740054</v>
      </c>
      <c r="F57" s="24"/>
      <c r="G57" s="24"/>
      <c r="H57" s="24"/>
      <c r="I57" s="24"/>
      <c r="J57" s="25"/>
      <c r="K57" s="25">
        <v>0.328645635920852</v>
      </c>
      <c r="L57" s="25">
        <v>0.28124460756901598</v>
      </c>
      <c r="M57" s="25">
        <v>0.43740731661978099</v>
      </c>
      <c r="N57" s="25">
        <v>0.67448393231898596</v>
      </c>
      <c r="O57" s="25">
        <v>0.57247211957063304</v>
      </c>
      <c r="P57" s="25">
        <v>0.37485237934946403</v>
      </c>
      <c r="Q57" s="25">
        <v>1.0905240243505101</v>
      </c>
      <c r="R57" s="25"/>
      <c r="S57" s="24"/>
      <c r="T57" s="24"/>
      <c r="U57" s="24"/>
      <c r="V57" s="25">
        <v>0.20038280682536699</v>
      </c>
      <c r="W57" s="24"/>
      <c r="X57" s="24"/>
      <c r="Y57" s="25">
        <v>0.97775677755243096</v>
      </c>
      <c r="Z57" s="24"/>
      <c r="AA57" s="25">
        <v>0.57034335098869904</v>
      </c>
      <c r="AB57" s="24"/>
      <c r="AC57" s="24"/>
      <c r="AD57" s="24"/>
    </row>
    <row r="58" spans="1:30" ht="14.5">
      <c r="A58" s="4" t="s">
        <v>16</v>
      </c>
      <c r="B58" s="24"/>
      <c r="C58" s="25">
        <v>0.19877118080408324</v>
      </c>
      <c r="D58" s="25">
        <v>0.73711274415078154</v>
      </c>
      <c r="E58" s="25">
        <v>0.14547164619585157</v>
      </c>
      <c r="F58" s="24"/>
      <c r="G58" s="24"/>
      <c r="H58" s="24"/>
      <c r="I58" s="24"/>
      <c r="J58" s="25"/>
      <c r="K58" s="25">
        <v>0.25718720368241244</v>
      </c>
      <c r="L58" s="25">
        <v>9.7234235539031086E-2</v>
      </c>
      <c r="M58" s="25">
        <v>0.14922560177983429</v>
      </c>
      <c r="N58" s="25">
        <v>0.17676941214922276</v>
      </c>
      <c r="O58" s="25">
        <v>8.9149342154962827E-2</v>
      </c>
      <c r="P58" s="25">
        <v>0.3721937567356251</v>
      </c>
      <c r="Q58" s="25">
        <v>1.0576815419317409</v>
      </c>
      <c r="R58" s="25"/>
      <c r="S58" s="24"/>
      <c r="T58" s="24"/>
      <c r="U58" s="24"/>
      <c r="V58" s="25">
        <v>0.27773044104690409</v>
      </c>
      <c r="W58" s="24"/>
      <c r="X58" s="24"/>
      <c r="Y58" s="25">
        <v>5.2499632313697173</v>
      </c>
      <c r="Z58" s="24"/>
      <c r="AA58" s="25">
        <v>1.5059516852543378</v>
      </c>
      <c r="AB58" s="24"/>
      <c r="AC58" s="24"/>
      <c r="AD58" s="24"/>
    </row>
    <row r="59" spans="1:30" ht="14.5">
      <c r="A59" s="4" t="s">
        <v>17</v>
      </c>
      <c r="B59" s="24"/>
      <c r="C59" s="25">
        <v>0.51082973895741679</v>
      </c>
      <c r="D59" s="25">
        <v>0.59343947899242211</v>
      </c>
      <c r="E59" s="25">
        <v>0.63204128928658909</v>
      </c>
      <c r="F59" s="24"/>
      <c r="G59" s="24"/>
      <c r="H59" s="24"/>
      <c r="I59" s="24"/>
      <c r="J59" s="25"/>
      <c r="K59" s="25">
        <v>0.65107740201201703</v>
      </c>
      <c r="L59" s="25">
        <v>0.59123162730573597</v>
      </c>
      <c r="M59" s="25">
        <v>0.57874485075971249</v>
      </c>
      <c r="N59" s="25">
        <v>0.69801241283889959</v>
      </c>
      <c r="O59" s="25">
        <v>0.71635623007870974</v>
      </c>
      <c r="P59" s="25">
        <v>0.82898188534493178</v>
      </c>
      <c r="Q59" s="25">
        <v>0.59990994259498676</v>
      </c>
      <c r="R59" s="25"/>
      <c r="S59" s="24"/>
      <c r="T59" s="24"/>
      <c r="U59" s="24"/>
      <c r="V59" s="25">
        <v>0.44068514634967187</v>
      </c>
      <c r="W59" s="24"/>
      <c r="X59" s="24"/>
      <c r="Y59" s="25">
        <v>0.72731474123164785</v>
      </c>
      <c r="Z59" s="24"/>
      <c r="AA59" s="25">
        <v>0.78612333319682981</v>
      </c>
      <c r="AB59" s="24"/>
      <c r="AC59" s="24"/>
      <c r="AD59" s="24"/>
    </row>
    <row r="60" spans="1:30" ht="14.5">
      <c r="A60" s="4" t="s">
        <v>18</v>
      </c>
      <c r="B60" s="24"/>
      <c r="C60" s="37">
        <v>17.338053699962629</v>
      </c>
      <c r="D60" s="37">
        <v>11.317490796160381</v>
      </c>
      <c r="E60" s="37">
        <v>13.984019884129545</v>
      </c>
      <c r="F60" s="24"/>
      <c r="G60" s="24"/>
      <c r="H60" s="24"/>
      <c r="I60" s="24"/>
      <c r="J60" s="37"/>
      <c r="K60" s="37">
        <v>11.015725751794719</v>
      </c>
      <c r="L60" s="37">
        <v>11.400673213713732</v>
      </c>
      <c r="M60" s="37">
        <v>15.706614536798126</v>
      </c>
      <c r="N60" s="37">
        <v>49.21297940825621</v>
      </c>
      <c r="O60" s="37">
        <v>15.931709688448047</v>
      </c>
      <c r="P60" s="37">
        <v>4.0369916632881564</v>
      </c>
      <c r="Q60" s="37">
        <v>54.702037205872237</v>
      </c>
      <c r="R60" s="37"/>
      <c r="S60" s="24"/>
      <c r="T60" s="24"/>
      <c r="U60" s="24"/>
      <c r="V60" s="37">
        <v>63.797973212296306</v>
      </c>
      <c r="W60" s="24"/>
      <c r="X60" s="24"/>
      <c r="Y60" s="37">
        <v>51.020058037323928</v>
      </c>
      <c r="Z60" s="24"/>
      <c r="AA60" s="37">
        <v>50.301198304784094</v>
      </c>
      <c r="AB60" s="24"/>
      <c r="AC60" s="24"/>
      <c r="AD60" s="24"/>
    </row>
    <row r="61" spans="1:30" ht="14.5">
      <c r="A61" s="4" t="s">
        <v>19</v>
      </c>
      <c r="B61" s="24"/>
      <c r="C61" s="25">
        <v>0.38214755009331913</v>
      </c>
      <c r="D61" s="25">
        <v>0.70302875990945846</v>
      </c>
      <c r="E61" s="25">
        <v>0.35672254035882639</v>
      </c>
      <c r="F61" s="24"/>
      <c r="G61" s="24"/>
      <c r="H61" s="24"/>
      <c r="I61" s="24"/>
      <c r="J61" s="25"/>
      <c r="K61" s="25">
        <v>0.43034499077461225</v>
      </c>
      <c r="L61" s="25">
        <v>0.48754857868196405</v>
      </c>
      <c r="M61" s="25">
        <v>0.38477880052772745</v>
      </c>
      <c r="N61" s="25">
        <v>1.4248168843961277</v>
      </c>
      <c r="O61" s="25">
        <v>0.61663771049568572</v>
      </c>
      <c r="P61" s="25">
        <v>0.44859554453471323</v>
      </c>
      <c r="Q61" s="25">
        <v>0.84477104897370414</v>
      </c>
      <c r="R61" s="25"/>
      <c r="S61" s="24"/>
      <c r="T61" s="24"/>
      <c r="U61" s="24"/>
      <c r="V61" s="25">
        <v>1.4224496701053204</v>
      </c>
      <c r="W61" s="24"/>
      <c r="X61" s="24"/>
      <c r="Y61" s="25">
        <v>1.0090742181046419</v>
      </c>
      <c r="Z61" s="24"/>
      <c r="AA61" s="25">
        <v>1.0715556189006796</v>
      </c>
      <c r="AB61" s="24"/>
      <c r="AC61" s="24"/>
      <c r="AD61" s="24"/>
    </row>
    <row r="62" spans="1:30" ht="14.5">
      <c r="A62" s="4" t="s">
        <v>20</v>
      </c>
      <c r="B62" s="24"/>
      <c r="C62" s="37">
        <v>7.3519669281530158</v>
      </c>
      <c r="D62" s="37">
        <v>18.47477031530223</v>
      </c>
      <c r="E62" s="37">
        <v>7.8852461375337093</v>
      </c>
      <c r="F62" s="24"/>
      <c r="G62" s="24"/>
      <c r="H62" s="24"/>
      <c r="I62" s="24"/>
      <c r="J62" s="37"/>
      <c r="K62" s="37">
        <v>23.840833954727998</v>
      </c>
      <c r="L62" s="37">
        <v>21.466928576743591</v>
      </c>
      <c r="M62" s="37">
        <v>10.529529293344094</v>
      </c>
      <c r="N62" s="37">
        <v>34.367134247844263</v>
      </c>
      <c r="O62" s="37">
        <v>9.6119244593337818</v>
      </c>
      <c r="P62" s="37">
        <v>9.8575729988533336</v>
      </c>
      <c r="Q62" s="37">
        <v>58.833283245621509</v>
      </c>
      <c r="R62" s="37"/>
      <c r="S62" s="24"/>
      <c r="T62" s="24"/>
      <c r="U62" s="24"/>
      <c r="V62" s="38">
        <v>107.54709639516845</v>
      </c>
      <c r="W62" s="24"/>
      <c r="X62" s="24"/>
      <c r="Y62" s="38">
        <v>208.600154649703</v>
      </c>
      <c r="Z62" s="24"/>
      <c r="AA62" s="38">
        <v>174.1186240440062</v>
      </c>
      <c r="AB62" s="24"/>
      <c r="AC62" s="24"/>
      <c r="AD62" s="24"/>
    </row>
    <row r="63" spans="1:30" ht="14.5">
      <c r="A63" s="4" t="s">
        <v>21</v>
      </c>
      <c r="B63" s="24"/>
      <c r="C63" s="25">
        <v>1.66386879048136</v>
      </c>
      <c r="D63" s="25">
        <v>2.15502424695473</v>
      </c>
      <c r="E63" s="25">
        <v>2.6798681634780901</v>
      </c>
      <c r="F63" s="24"/>
      <c r="G63" s="24"/>
      <c r="H63" s="24"/>
      <c r="I63" s="24"/>
      <c r="J63" s="25"/>
      <c r="K63" s="25">
        <v>1.80250660530506</v>
      </c>
      <c r="L63" s="25">
        <v>1.83009285978152</v>
      </c>
      <c r="M63" s="25">
        <v>2.4652887750638102</v>
      </c>
      <c r="N63" s="25">
        <v>3.0478990833867199</v>
      </c>
      <c r="O63" s="25">
        <v>1.9136033886247299</v>
      </c>
      <c r="P63" s="25">
        <v>0.28630280739768499</v>
      </c>
      <c r="Q63" s="25">
        <v>0.32735204745947899</v>
      </c>
      <c r="R63" s="25"/>
      <c r="S63" s="24"/>
      <c r="T63" s="24"/>
      <c r="U63" s="24"/>
      <c r="V63" s="25">
        <v>2.1416587248102998</v>
      </c>
      <c r="W63" s="24"/>
      <c r="X63" s="24"/>
      <c r="Y63" s="25">
        <v>3.2710495631206702</v>
      </c>
      <c r="Z63" s="24"/>
      <c r="AA63" s="25">
        <v>0.85888894134601201</v>
      </c>
      <c r="AB63" s="24"/>
      <c r="AC63" s="24"/>
      <c r="AD63" s="24"/>
    </row>
    <row r="64" spans="1:30" ht="14.5">
      <c r="A64" s="4" t="s">
        <v>22</v>
      </c>
      <c r="B64" s="24"/>
      <c r="C64" s="29">
        <v>5.3037237199603418E-2</v>
      </c>
      <c r="D64" s="29">
        <v>0.15338991982634587</v>
      </c>
      <c r="E64" s="29">
        <v>3.5595790887217857E-2</v>
      </c>
      <c r="F64" s="24"/>
      <c r="G64" s="24"/>
      <c r="H64" s="24"/>
      <c r="I64" s="24"/>
      <c r="J64" s="29"/>
      <c r="K64" s="29">
        <v>0.11065463404103144</v>
      </c>
      <c r="L64" s="29">
        <v>7.2734420131996949E-2</v>
      </c>
      <c r="M64" s="29">
        <v>8.856595297848345E-2</v>
      </c>
      <c r="N64" s="29">
        <v>7.5237452472677754E-2</v>
      </c>
      <c r="O64" s="29">
        <v>8.4071229457204993E-2</v>
      </c>
      <c r="P64" s="29">
        <v>7.3891527319685388E-2</v>
      </c>
      <c r="Q64" s="29">
        <v>0.19916062668334689</v>
      </c>
      <c r="R64" s="29"/>
      <c r="S64" s="24"/>
      <c r="T64" s="24"/>
      <c r="U64" s="24"/>
      <c r="V64" s="29">
        <v>0.15168429875924755</v>
      </c>
      <c r="W64" s="24"/>
      <c r="X64" s="24"/>
      <c r="Y64" s="29">
        <v>0.56889829193407848</v>
      </c>
      <c r="Z64" s="24"/>
      <c r="AA64" s="29">
        <v>0.29876736034183138</v>
      </c>
      <c r="AB64" s="24"/>
      <c r="AC64" s="24"/>
      <c r="AD64" s="24"/>
    </row>
    <row r="65" spans="1:30" ht="14.5">
      <c r="A65" s="4" t="s">
        <v>23</v>
      </c>
      <c r="B65" s="24"/>
      <c r="C65" s="29">
        <v>1.48230234432545E-2</v>
      </c>
      <c r="D65" s="29">
        <v>7.6056963225549904E-4</v>
      </c>
      <c r="E65" s="29">
        <v>2.95100973210091E-2</v>
      </c>
      <c r="F65" s="24"/>
      <c r="G65" s="24"/>
      <c r="H65" s="24"/>
      <c r="I65" s="24"/>
      <c r="J65" s="29"/>
      <c r="K65" s="29">
        <v>6.8184629884910503E-3</v>
      </c>
      <c r="L65" s="29">
        <v>1.3214860434985E-2</v>
      </c>
      <c r="M65" s="29">
        <v>1.82227308812868E-3</v>
      </c>
      <c r="N65" s="29">
        <v>3.30586989605194E-3</v>
      </c>
      <c r="O65" s="29">
        <v>8.5779558006338404E-3</v>
      </c>
      <c r="P65" s="29">
        <v>6.7823793232039903E-3</v>
      </c>
      <c r="Q65" s="29">
        <v>6.7577886495373699E-3</v>
      </c>
      <c r="R65" s="29"/>
      <c r="S65" s="24"/>
      <c r="T65" s="24"/>
      <c r="U65" s="24"/>
      <c r="V65" s="29">
        <v>1.78770159307515E-2</v>
      </c>
      <c r="W65" s="24"/>
      <c r="X65" s="24"/>
      <c r="Y65" s="29">
        <v>0.12403117657045699</v>
      </c>
      <c r="Z65" s="24"/>
      <c r="AA65" s="29">
        <v>1.16223258560321E-2</v>
      </c>
      <c r="AB65" s="24"/>
      <c r="AC65" s="24"/>
      <c r="AD65" s="24"/>
    </row>
    <row r="66" spans="1:30" ht="14.5">
      <c r="A66" s="4" t="s">
        <v>24</v>
      </c>
      <c r="B66" s="24"/>
      <c r="C66" s="29">
        <v>2.3363497363455499E-2</v>
      </c>
      <c r="D66" s="29">
        <v>4.7728929619988501E-2</v>
      </c>
      <c r="E66" s="29">
        <v>1.13891859516063E-2</v>
      </c>
      <c r="F66" s="24"/>
      <c r="G66" s="24"/>
      <c r="H66" s="24"/>
      <c r="I66" s="24"/>
      <c r="J66" s="29"/>
      <c r="K66" s="29">
        <v>2.4628899635801602E-2</v>
      </c>
      <c r="L66" s="29">
        <v>1.71253846173538E-2</v>
      </c>
      <c r="M66" s="29">
        <v>2.7316471304767199E-2</v>
      </c>
      <c r="N66" s="29">
        <v>2.2612329501940899E-2</v>
      </c>
      <c r="O66" s="29">
        <v>2.8071556132724999E-2</v>
      </c>
      <c r="P66" s="29">
        <v>1.7970728487786899E-2</v>
      </c>
      <c r="Q66" s="29">
        <v>4.7067988448736699E-2</v>
      </c>
      <c r="R66" s="29"/>
      <c r="S66" s="24"/>
      <c r="T66" s="24"/>
      <c r="U66" s="24"/>
      <c r="V66" s="29">
        <v>3.7948043394967497E-2</v>
      </c>
      <c r="W66" s="24"/>
      <c r="X66" s="24"/>
      <c r="Y66" s="29">
        <v>0.13079735270314</v>
      </c>
      <c r="Z66" s="24"/>
      <c r="AA66" s="29">
        <v>9.6799720244241605E-2</v>
      </c>
      <c r="AB66" s="24"/>
      <c r="AC66" s="24"/>
      <c r="AD66" s="24"/>
    </row>
    <row r="67" spans="1:30" ht="14.5">
      <c r="A67" s="4" t="s">
        <v>25</v>
      </c>
      <c r="B67" s="24"/>
      <c r="C67" s="38">
        <v>90.945216603868587</v>
      </c>
      <c r="D67" s="38">
        <v>55.521051490437593</v>
      </c>
      <c r="E67" s="38">
        <v>68.139296106812196</v>
      </c>
      <c r="F67" s="24"/>
      <c r="G67" s="24"/>
      <c r="H67" s="24"/>
      <c r="I67" s="24"/>
      <c r="J67" s="38"/>
      <c r="K67" s="38">
        <v>51.500014446657943</v>
      </c>
      <c r="L67" s="38">
        <v>52.972920696191508</v>
      </c>
      <c r="M67" s="38">
        <v>89.978059117688915</v>
      </c>
      <c r="N67" s="38">
        <v>294.23356862057</v>
      </c>
      <c r="O67" s="38">
        <v>84.50795725111935</v>
      </c>
      <c r="P67" s="38">
        <v>41.524417292141038</v>
      </c>
      <c r="Q67" s="38">
        <v>399.45232479127958</v>
      </c>
      <c r="R67" s="38"/>
      <c r="S67" s="24"/>
      <c r="T67" s="24"/>
      <c r="U67" s="24"/>
      <c r="V67" s="38">
        <v>433.39804247983767</v>
      </c>
      <c r="W67" s="24"/>
      <c r="X67" s="24"/>
      <c r="Y67" s="38">
        <v>391.74102464636644</v>
      </c>
      <c r="Z67" s="24"/>
      <c r="AA67" s="38">
        <v>419.01163917369257</v>
      </c>
      <c r="AB67" s="24"/>
      <c r="AC67" s="24"/>
      <c r="AD67" s="24"/>
    </row>
    <row r="68" spans="1:30" ht="14.5">
      <c r="A68" s="4" t="s">
        <v>26</v>
      </c>
      <c r="B68" s="24"/>
      <c r="C68" s="25">
        <v>3.3875806213807902</v>
      </c>
      <c r="D68" s="25">
        <v>1.0618986378900299</v>
      </c>
      <c r="E68" s="25">
        <v>2.7539846359657898</v>
      </c>
      <c r="F68" s="24"/>
      <c r="G68" s="24"/>
      <c r="H68" s="24"/>
      <c r="I68" s="24"/>
      <c r="J68" s="25"/>
      <c r="K68" s="25">
        <v>1.9517290813327699</v>
      </c>
      <c r="L68" s="25">
        <v>1.9447787397257399</v>
      </c>
      <c r="M68" s="25">
        <v>3.2883748545809102</v>
      </c>
      <c r="N68" s="25">
        <v>11.887119709579901</v>
      </c>
      <c r="O68" s="25">
        <v>3.3795541460922198</v>
      </c>
      <c r="P68" s="25">
        <v>1.1721610392413</v>
      </c>
      <c r="Q68" s="25">
        <v>17.086631444958702</v>
      </c>
      <c r="R68" s="25"/>
      <c r="S68" s="24"/>
      <c r="T68" s="24"/>
      <c r="U68" s="24"/>
      <c r="V68" s="25">
        <v>27.7924555909171</v>
      </c>
      <c r="W68" s="24"/>
      <c r="X68" s="24"/>
      <c r="Y68" s="25">
        <v>23.5347881137555</v>
      </c>
      <c r="Z68" s="24"/>
      <c r="AA68" s="25">
        <v>20.9810062403375</v>
      </c>
      <c r="AB68" s="24"/>
      <c r="AC68" s="24"/>
      <c r="AD68" s="24"/>
    </row>
    <row r="69" spans="1:30" ht="14.5">
      <c r="A69" s="4" t="s">
        <v>27</v>
      </c>
      <c r="B69" s="24"/>
      <c r="C69" s="38">
        <v>53.448951025746503</v>
      </c>
      <c r="D69" s="38">
        <v>54.792654017884097</v>
      </c>
      <c r="E69" s="38">
        <v>52.0351807862206</v>
      </c>
      <c r="F69" s="24"/>
      <c r="G69" s="24"/>
      <c r="H69" s="24"/>
      <c r="I69" s="24"/>
      <c r="J69" s="38"/>
      <c r="K69" s="38">
        <v>61.076126983117199</v>
      </c>
      <c r="L69" s="38">
        <v>63.229113787641403</v>
      </c>
      <c r="M69" s="38">
        <v>64.874470803932397</v>
      </c>
      <c r="N69" s="38">
        <v>25.711673953948701</v>
      </c>
      <c r="O69" s="38">
        <v>68.639658344290297</v>
      </c>
      <c r="P69" s="38">
        <v>124.144331563717</v>
      </c>
      <c r="Q69" s="38">
        <v>152.20803372970201</v>
      </c>
      <c r="R69" s="38"/>
      <c r="S69" s="24"/>
      <c r="T69" s="24"/>
      <c r="U69" s="24"/>
      <c r="V69" s="38">
        <v>63.255374034376302</v>
      </c>
      <c r="W69" s="24"/>
      <c r="X69" s="24"/>
      <c r="Y69" s="38">
        <v>78.307959977003506</v>
      </c>
      <c r="Z69" s="24"/>
      <c r="AA69" s="38">
        <v>125.770284224055</v>
      </c>
      <c r="AB69" s="24"/>
      <c r="AC69" s="24"/>
      <c r="AD69" s="24"/>
    </row>
    <row r="70" spans="1:30" ht="14.5">
      <c r="A70" s="4" t="s">
        <v>28</v>
      </c>
      <c r="B70" s="24"/>
      <c r="C70" s="37">
        <v>6.0852314225181896</v>
      </c>
      <c r="D70" s="37">
        <v>6.8470456048451256</v>
      </c>
      <c r="E70" s="37">
        <v>4.157365142027893</v>
      </c>
      <c r="F70" s="24"/>
      <c r="G70" s="24"/>
      <c r="H70" s="24"/>
      <c r="I70" s="24"/>
      <c r="J70" s="37"/>
      <c r="K70" s="37">
        <v>8.2791490151194296</v>
      </c>
      <c r="L70" s="37">
        <v>7.5807238506694574</v>
      </c>
      <c r="M70" s="37">
        <v>6.6786025050058715</v>
      </c>
      <c r="N70" s="37">
        <v>20.326923241782254</v>
      </c>
      <c r="O70" s="37">
        <v>6.7884478671385207</v>
      </c>
      <c r="P70" s="37">
        <v>3.6200229805806434</v>
      </c>
      <c r="Q70" s="37">
        <v>41.14594445009854</v>
      </c>
      <c r="R70" s="37"/>
      <c r="S70" s="24"/>
      <c r="T70" s="24"/>
      <c r="U70" s="24"/>
      <c r="V70" s="37">
        <v>74.599727471566936</v>
      </c>
      <c r="W70" s="24"/>
      <c r="X70" s="40"/>
      <c r="Y70" s="37">
        <v>77.691624830226317</v>
      </c>
      <c r="Z70" s="24"/>
      <c r="AA70" s="37">
        <v>59.684809939567586</v>
      </c>
      <c r="AB70" s="24"/>
      <c r="AC70" s="24"/>
      <c r="AD70" s="24"/>
    </row>
    <row r="71" spans="1:30" ht="14.5">
      <c r="A71" s="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40"/>
      <c r="Y71" s="24"/>
      <c r="Z71" s="40"/>
      <c r="AA71" s="24"/>
      <c r="AB71" s="24"/>
      <c r="AC71" s="24"/>
      <c r="AD71" s="40"/>
    </row>
    <row r="72" spans="1:30" ht="14.5">
      <c r="A72" s="4" t="s">
        <v>29</v>
      </c>
      <c r="B72" s="24"/>
      <c r="C72" s="25">
        <v>0.27510797975444401</v>
      </c>
      <c r="D72" s="25">
        <v>1.1382997641138499</v>
      </c>
      <c r="E72" s="25">
        <v>0.40664201089590701</v>
      </c>
      <c r="F72" s="24"/>
      <c r="G72" s="24"/>
      <c r="H72" s="24"/>
      <c r="I72" s="24"/>
      <c r="J72" s="25"/>
      <c r="K72" s="25">
        <v>1.0004400278309999</v>
      </c>
      <c r="L72" s="25">
        <v>0.88605740714482395</v>
      </c>
      <c r="M72" s="25">
        <v>0.51997912802457902</v>
      </c>
      <c r="N72" s="25">
        <v>1.12465487103462</v>
      </c>
      <c r="O72" s="25">
        <v>0.45622987928909498</v>
      </c>
      <c r="P72" s="25">
        <v>0.826409414919831</v>
      </c>
      <c r="Q72" s="25">
        <v>3.09840038714071</v>
      </c>
      <c r="R72" s="25"/>
      <c r="S72" s="24"/>
      <c r="T72" s="24"/>
      <c r="U72" s="40"/>
      <c r="V72" s="25">
        <v>4.4435171050302698</v>
      </c>
      <c r="W72" s="24"/>
      <c r="X72" s="40"/>
      <c r="Y72" s="25">
        <v>8.4273059341632699</v>
      </c>
      <c r="Z72" s="40"/>
      <c r="AA72" s="25">
        <v>7.9133078097540297</v>
      </c>
      <c r="AB72" s="24"/>
      <c r="AC72" s="24"/>
      <c r="AD72" s="40"/>
    </row>
    <row r="73" spans="1:30" ht="14.5">
      <c r="A73" s="4" t="s">
        <v>30</v>
      </c>
      <c r="B73" s="24"/>
      <c r="C73" s="25">
        <v>0.70935646833048904</v>
      </c>
      <c r="D73" s="25">
        <v>2.1420366780602502</v>
      </c>
      <c r="E73" s="25">
        <v>0.88592994585060703</v>
      </c>
      <c r="F73" s="24"/>
      <c r="G73" s="24"/>
      <c r="H73" s="24"/>
      <c r="I73" s="24"/>
      <c r="J73" s="25"/>
      <c r="K73" s="25">
        <v>2.7398710981995502</v>
      </c>
      <c r="L73" s="25">
        <v>2.5190439581270798</v>
      </c>
      <c r="M73" s="25">
        <v>1.2655363449381201</v>
      </c>
      <c r="N73" s="25">
        <v>3.6766984989606102</v>
      </c>
      <c r="O73" s="25">
        <v>1.0949763355664801</v>
      </c>
      <c r="P73" s="25">
        <v>1.3475720835354501</v>
      </c>
      <c r="Q73" s="25">
        <v>8.1968532935018601</v>
      </c>
      <c r="R73" s="25"/>
      <c r="S73" s="24"/>
      <c r="T73" s="24"/>
      <c r="U73" s="40"/>
      <c r="V73" s="25">
        <v>14.469320165937001</v>
      </c>
      <c r="W73" s="24"/>
      <c r="X73" s="40"/>
      <c r="Y73" s="25">
        <v>22.113002389665901</v>
      </c>
      <c r="Z73" s="40"/>
      <c r="AA73" s="25">
        <v>17.531100123869798</v>
      </c>
      <c r="AB73" s="24"/>
      <c r="AC73" s="24"/>
      <c r="AD73" s="40"/>
    </row>
    <row r="74" spans="1:30" ht="14.5">
      <c r="A74" s="4" t="s">
        <v>31</v>
      </c>
      <c r="B74" s="24"/>
      <c r="C74" s="25">
        <v>0.122829372145434</v>
      </c>
      <c r="D74" s="25">
        <v>0.267713000684483</v>
      </c>
      <c r="E74" s="25">
        <v>0.14700820754518101</v>
      </c>
      <c r="F74" s="24"/>
      <c r="G74" s="24"/>
      <c r="H74" s="24"/>
      <c r="I74" s="24"/>
      <c r="J74" s="25"/>
      <c r="K74" s="25">
        <v>0.426034182401902</v>
      </c>
      <c r="L74" s="25">
        <v>0.39818749936714998</v>
      </c>
      <c r="M74" s="25">
        <v>0.197259519697708</v>
      </c>
      <c r="N74" s="25">
        <v>0.67974642809548602</v>
      </c>
      <c r="O74" s="25">
        <v>0.164585228814222</v>
      </c>
      <c r="P74" s="25">
        <v>0.19761132198404099</v>
      </c>
      <c r="Q74" s="25">
        <v>1.48516775814778</v>
      </c>
      <c r="R74" s="25"/>
      <c r="S74" s="24"/>
      <c r="T74" s="24"/>
      <c r="U74" s="40"/>
      <c r="V74" s="25">
        <v>2.7294820226077898</v>
      </c>
      <c r="W74" s="24"/>
      <c r="X74" s="40"/>
      <c r="Y74" s="25">
        <v>3.4433177360571299</v>
      </c>
      <c r="Z74" s="40"/>
      <c r="AA74" s="25">
        <v>2.91469393462613</v>
      </c>
      <c r="AB74" s="24"/>
      <c r="AC74" s="24"/>
      <c r="AD74" s="40"/>
    </row>
    <row r="75" spans="1:30" ht="14.5">
      <c r="A75" s="4" t="s">
        <v>32</v>
      </c>
      <c r="B75" s="24"/>
      <c r="C75" s="25">
        <v>0.68250803933402104</v>
      </c>
      <c r="D75" s="25">
        <v>1.00305595131072</v>
      </c>
      <c r="E75" s="25">
        <v>0.72873028716788801</v>
      </c>
      <c r="F75" s="24"/>
      <c r="G75" s="24"/>
      <c r="H75" s="24"/>
      <c r="I75" s="24"/>
      <c r="J75" s="25"/>
      <c r="K75" s="25">
        <v>1.96507367078061</v>
      </c>
      <c r="L75" s="25">
        <v>1.8201703135299501</v>
      </c>
      <c r="M75" s="25">
        <v>0.99086755603666399</v>
      </c>
      <c r="N75" s="25">
        <v>4.0156765880783096</v>
      </c>
      <c r="O75" s="25">
        <v>0.85499786119327004</v>
      </c>
      <c r="P75" s="25">
        <v>0.84822064330527103</v>
      </c>
      <c r="Q75" s="25">
        <v>8.3939308667006198</v>
      </c>
      <c r="R75" s="25"/>
      <c r="S75" s="24"/>
      <c r="T75" s="24"/>
      <c r="U75" s="40"/>
      <c r="V75" s="25">
        <v>15.106689641946801</v>
      </c>
      <c r="W75" s="24"/>
      <c r="X75" s="40"/>
      <c r="Y75" s="25">
        <v>16.6654751510642</v>
      </c>
      <c r="Z75" s="40"/>
      <c r="AA75" s="25">
        <v>14.302970100327601</v>
      </c>
      <c r="AB75" s="24"/>
      <c r="AC75" s="24"/>
      <c r="AD75" s="40"/>
    </row>
    <row r="76" spans="1:30" ht="14.5">
      <c r="A76" s="4" t="s">
        <v>33</v>
      </c>
      <c r="B76" s="24"/>
      <c r="C76" s="25">
        <v>0.28778275076440801</v>
      </c>
      <c r="D76" s="25">
        <v>0.19085416059017901</v>
      </c>
      <c r="E76" s="25">
        <v>0.23796181725132101</v>
      </c>
      <c r="F76" s="24"/>
      <c r="G76" s="24"/>
      <c r="H76" s="24"/>
      <c r="I76" s="24"/>
      <c r="J76" s="25"/>
      <c r="K76" s="25">
        <v>0.455886085271619</v>
      </c>
      <c r="L76" s="25">
        <v>0.41686962817704798</v>
      </c>
      <c r="M76" s="25">
        <v>0.35255467245243999</v>
      </c>
      <c r="N76" s="25">
        <v>1.4075130185761899</v>
      </c>
      <c r="O76" s="25">
        <v>0.31266233993298997</v>
      </c>
      <c r="P76" s="25">
        <v>0.22345022254247601</v>
      </c>
      <c r="Q76" s="25">
        <v>2.7944973112863298</v>
      </c>
      <c r="R76" s="25"/>
      <c r="S76" s="24"/>
      <c r="T76" s="24"/>
      <c r="U76" s="40"/>
      <c r="V76" s="25">
        <v>4.83100026905809</v>
      </c>
      <c r="W76" s="24"/>
      <c r="X76" s="40"/>
      <c r="Y76" s="25">
        <v>4.5806991689075396</v>
      </c>
      <c r="Z76" s="40"/>
      <c r="AA76" s="25">
        <v>4.0654833627741596</v>
      </c>
      <c r="AB76" s="24"/>
      <c r="AC76" s="24"/>
      <c r="AD76" s="40"/>
    </row>
    <row r="77" spans="1:30" ht="14.5">
      <c r="A77" s="4" t="s">
        <v>34</v>
      </c>
      <c r="B77" s="24"/>
      <c r="C77" s="29">
        <v>0.10398799975916501</v>
      </c>
      <c r="D77" s="29">
        <v>6.0706800915490002E-2</v>
      </c>
      <c r="E77" s="29">
        <v>9.2501576969796495E-2</v>
      </c>
      <c r="F77" s="24"/>
      <c r="G77" s="24"/>
      <c r="H77" s="24"/>
      <c r="I77" s="24"/>
      <c r="J77" s="29"/>
      <c r="K77" s="29">
        <v>0.133095946856467</v>
      </c>
      <c r="L77" s="29">
        <v>0.13372407669606401</v>
      </c>
      <c r="M77" s="29">
        <v>0.118147589204318</v>
      </c>
      <c r="N77" s="29">
        <v>0.54978571260540499</v>
      </c>
      <c r="O77" s="29">
        <v>0.112019957949802</v>
      </c>
      <c r="P77" s="29">
        <v>7.9080837162605694E-2</v>
      </c>
      <c r="Q77" s="29">
        <v>1.0019570924293999</v>
      </c>
      <c r="R77" s="29"/>
      <c r="S77" s="24"/>
      <c r="T77" s="24"/>
      <c r="U77" s="40"/>
      <c r="V77" s="29">
        <v>1.6884848134231301</v>
      </c>
      <c r="W77" s="24"/>
      <c r="X77" s="40"/>
      <c r="Y77" s="29">
        <v>1.4918039085622401</v>
      </c>
      <c r="Z77" s="40"/>
      <c r="AA77" s="29">
        <v>1.3681533660837699</v>
      </c>
      <c r="AB77" s="24"/>
      <c r="AC77" s="24"/>
      <c r="AD77" s="40"/>
    </row>
    <row r="78" spans="1:30" ht="14.5">
      <c r="A78" s="4" t="s">
        <v>35</v>
      </c>
      <c r="B78" s="24"/>
      <c r="C78" s="25">
        <v>0.41850284568062901</v>
      </c>
      <c r="D78" s="25">
        <v>0.197876198714595</v>
      </c>
      <c r="E78" s="25">
        <v>0.333756915323283</v>
      </c>
      <c r="F78" s="24"/>
      <c r="G78" s="24"/>
      <c r="H78" s="24"/>
      <c r="I78" s="24"/>
      <c r="J78" s="25"/>
      <c r="K78" s="25">
        <v>0.43306853044080001</v>
      </c>
      <c r="L78" s="25">
        <v>0.49157309539534899</v>
      </c>
      <c r="M78" s="25">
        <v>0.467752559251083</v>
      </c>
      <c r="N78" s="25">
        <v>2.0893836787073701</v>
      </c>
      <c r="O78" s="25">
        <v>0.41652396981760198</v>
      </c>
      <c r="P78" s="25">
        <v>0.242367499166457</v>
      </c>
      <c r="Q78" s="25">
        <v>3.3400490827986702</v>
      </c>
      <c r="R78" s="25"/>
      <c r="S78" s="24"/>
      <c r="T78" s="24"/>
      <c r="U78" s="40"/>
      <c r="V78" s="25">
        <v>5.6841982358877603</v>
      </c>
      <c r="W78" s="24"/>
      <c r="X78" s="40"/>
      <c r="Y78" s="25">
        <v>4.9047645398377799</v>
      </c>
      <c r="Z78" s="40"/>
      <c r="AA78" s="25">
        <v>4.5562044308967602</v>
      </c>
      <c r="AB78" s="24"/>
      <c r="AC78" s="24"/>
      <c r="AD78" s="40"/>
    </row>
    <row r="79" spans="1:30" ht="14.5">
      <c r="A79" s="4" t="s">
        <v>36</v>
      </c>
      <c r="B79" s="24"/>
      <c r="C79" s="29">
        <v>7.7944863024658501E-2</v>
      </c>
      <c r="D79" s="29">
        <v>2.77485452679853E-2</v>
      </c>
      <c r="E79" s="29">
        <v>7.1069679650279105E-2</v>
      </c>
      <c r="F79" s="24"/>
      <c r="G79" s="24"/>
      <c r="H79" s="24"/>
      <c r="I79" s="24"/>
      <c r="J79" s="29"/>
      <c r="K79" s="29">
        <v>6.7730812564018403E-2</v>
      </c>
      <c r="L79" s="29">
        <v>7.1438671608373194E-2</v>
      </c>
      <c r="M79" s="29">
        <v>8.6831029736288298E-2</v>
      </c>
      <c r="N79" s="29">
        <v>0.33448287135066501</v>
      </c>
      <c r="O79" s="29">
        <v>7.6854442668623194E-2</v>
      </c>
      <c r="P79" s="29">
        <v>3.4526086193716499E-2</v>
      </c>
      <c r="Q79" s="29">
        <v>0.55641009006129805</v>
      </c>
      <c r="R79" s="29"/>
      <c r="S79" s="24"/>
      <c r="T79" s="24"/>
      <c r="U79" s="40"/>
      <c r="V79" s="29">
        <v>0.92220603537179202</v>
      </c>
      <c r="W79" s="24"/>
      <c r="X79" s="40"/>
      <c r="Y79" s="29">
        <v>0.78294715760189804</v>
      </c>
      <c r="Z79" s="40"/>
      <c r="AA79" s="29">
        <v>0.71532366259213398</v>
      </c>
      <c r="AB79" s="24"/>
      <c r="AC79" s="24"/>
      <c r="AD79" s="40"/>
    </row>
    <row r="80" spans="1:30" ht="14.5">
      <c r="A80" s="4" t="s">
        <v>37</v>
      </c>
      <c r="B80" s="24"/>
      <c r="C80" s="25">
        <v>0.50555954946120996</v>
      </c>
      <c r="D80" s="25">
        <v>0.16786117271279699</v>
      </c>
      <c r="E80" s="25">
        <v>0.47069889532248499</v>
      </c>
      <c r="F80" s="24"/>
      <c r="G80" s="24"/>
      <c r="H80" s="24"/>
      <c r="I80" s="24"/>
      <c r="J80" s="25"/>
      <c r="K80" s="25">
        <v>0.35783425689947002</v>
      </c>
      <c r="L80" s="25">
        <v>0.36852792191511602</v>
      </c>
      <c r="M80" s="25">
        <v>0.552965490956279</v>
      </c>
      <c r="N80" s="25">
        <v>2.18949363224257</v>
      </c>
      <c r="O80" s="25">
        <v>0.51034344240255802</v>
      </c>
      <c r="P80" s="25">
        <v>0.23038468852739699</v>
      </c>
      <c r="Q80" s="25">
        <v>3.3543872879766998</v>
      </c>
      <c r="R80" s="25"/>
      <c r="S80" s="24"/>
      <c r="T80" s="24"/>
      <c r="U80" s="40"/>
      <c r="V80" s="25">
        <v>5.4185933293492896</v>
      </c>
      <c r="W80" s="24"/>
      <c r="X80" s="40"/>
      <c r="Y80" s="25">
        <v>4.5843208875358501</v>
      </c>
      <c r="Z80" s="40"/>
      <c r="AA80" s="25">
        <v>4.0981328154902403</v>
      </c>
      <c r="AB80" s="24"/>
      <c r="AC80" s="24"/>
      <c r="AD80" s="40"/>
    </row>
    <row r="81" spans="1:30" ht="14.5">
      <c r="A81" s="4" t="s">
        <v>38</v>
      </c>
      <c r="B81" s="24"/>
      <c r="C81" s="29">
        <v>0.11994350317653101</v>
      </c>
      <c r="D81" s="29">
        <v>3.4398771197805003E-2</v>
      </c>
      <c r="E81" s="29">
        <v>9.8993639715386106E-2</v>
      </c>
      <c r="F81" s="24"/>
      <c r="G81" s="24"/>
      <c r="H81" s="24"/>
      <c r="I81" s="24"/>
      <c r="J81" s="29"/>
      <c r="K81" s="29">
        <v>7.4367075427695994E-2</v>
      </c>
      <c r="L81" s="29">
        <v>7.0480837017457207E-2</v>
      </c>
      <c r="M81" s="29">
        <v>0.11961739877493401</v>
      </c>
      <c r="N81" s="29">
        <v>0.45456679800135502</v>
      </c>
      <c r="O81" s="29">
        <v>0.12157007214849901</v>
      </c>
      <c r="P81" s="29">
        <v>3.9696959967075701E-2</v>
      </c>
      <c r="Q81" s="29">
        <v>0.66201434943279902</v>
      </c>
      <c r="R81" s="29"/>
      <c r="S81" s="24"/>
      <c r="T81" s="24"/>
      <c r="U81" s="40"/>
      <c r="V81" s="29">
        <v>1.0920845465449001</v>
      </c>
      <c r="W81" s="24"/>
      <c r="X81" s="40"/>
      <c r="Y81" s="29">
        <v>0.91198206807650695</v>
      </c>
      <c r="Z81" s="40"/>
      <c r="AA81" s="29">
        <v>0.79201608900648801</v>
      </c>
      <c r="AB81" s="24"/>
      <c r="AC81" s="24"/>
      <c r="AD81" s="40"/>
    </row>
    <row r="82" spans="1:30" ht="14.5">
      <c r="A82" s="4" t="s">
        <v>39</v>
      </c>
      <c r="B82" s="24"/>
      <c r="C82" s="25">
        <v>0.38283437356927902</v>
      </c>
      <c r="D82" s="29">
        <v>8.7441305785779105E-2</v>
      </c>
      <c r="E82" s="25">
        <v>0.26204312045142503</v>
      </c>
      <c r="F82" s="24"/>
      <c r="G82" s="24"/>
      <c r="H82" s="24"/>
      <c r="I82" s="24"/>
      <c r="J82" s="29"/>
      <c r="K82" s="25">
        <v>0.183039521688377</v>
      </c>
      <c r="L82" s="25">
        <v>0.20078941337828701</v>
      </c>
      <c r="M82" s="25">
        <v>0.36076788030771201</v>
      </c>
      <c r="N82" s="25">
        <v>1.24329031712039</v>
      </c>
      <c r="O82" s="25">
        <v>0.33383411226745202</v>
      </c>
      <c r="P82" s="25">
        <v>0.116931204613546</v>
      </c>
      <c r="Q82" s="25">
        <v>1.6639461371359201</v>
      </c>
      <c r="R82" s="25"/>
      <c r="S82" s="24"/>
      <c r="T82" s="24"/>
      <c r="U82" s="40"/>
      <c r="V82" s="25">
        <v>2.8272112227623998</v>
      </c>
      <c r="W82" s="24"/>
      <c r="X82" s="40"/>
      <c r="Y82" s="25">
        <v>2.3220698620068201</v>
      </c>
      <c r="Z82" s="40"/>
      <c r="AA82" s="25">
        <v>2.07379636491804</v>
      </c>
      <c r="AB82" s="24"/>
      <c r="AC82" s="24"/>
      <c r="AD82" s="40"/>
    </row>
    <row r="83" spans="1:30" ht="14.5">
      <c r="A83" s="4" t="s">
        <v>40</v>
      </c>
      <c r="B83" s="24"/>
      <c r="C83" s="29">
        <v>6.5385569043702504E-2</v>
      </c>
      <c r="D83" s="29">
        <v>1.5690440337941501E-2</v>
      </c>
      <c r="E83" s="29">
        <v>4.36639812093906E-2</v>
      </c>
      <c r="F83" s="24"/>
      <c r="G83" s="24"/>
      <c r="H83" s="24"/>
      <c r="I83" s="24"/>
      <c r="J83" s="29"/>
      <c r="K83" s="29">
        <v>2.5259632094614098E-2</v>
      </c>
      <c r="L83" s="29">
        <v>2.8201127571838701E-2</v>
      </c>
      <c r="M83" s="29">
        <v>5.1681031716125397E-2</v>
      </c>
      <c r="N83" s="29">
        <v>0.18491992908181201</v>
      </c>
      <c r="O83" s="29">
        <v>6.0408854852331197E-2</v>
      </c>
      <c r="P83" s="29">
        <v>1.6272582192286299E-2</v>
      </c>
      <c r="Q83" s="29">
        <v>0.230878547204908</v>
      </c>
      <c r="R83" s="29"/>
      <c r="S83" s="24"/>
      <c r="T83" s="24"/>
      <c r="U83" s="40"/>
      <c r="V83" s="29">
        <v>0.400760842713622</v>
      </c>
      <c r="W83" s="24"/>
      <c r="X83" s="40"/>
      <c r="Y83" s="29">
        <v>0.32376917040894498</v>
      </c>
      <c r="Z83" s="40"/>
      <c r="AA83" s="29">
        <v>0.27890525166605101</v>
      </c>
      <c r="AB83" s="24"/>
      <c r="AC83" s="24"/>
      <c r="AD83" s="40"/>
    </row>
    <row r="84" spans="1:30" ht="14.5">
      <c r="A84" s="4" t="s">
        <v>41</v>
      </c>
      <c r="B84" s="24"/>
      <c r="C84" s="25">
        <v>0.39800607241181901</v>
      </c>
      <c r="D84" s="25">
        <v>0.102673682237001</v>
      </c>
      <c r="E84" s="25">
        <v>0.30059878179632499</v>
      </c>
      <c r="F84" s="24"/>
      <c r="G84" s="24"/>
      <c r="H84" s="24"/>
      <c r="I84" s="24"/>
      <c r="J84" s="25"/>
      <c r="K84" s="25">
        <v>0.167600044333408</v>
      </c>
      <c r="L84" s="25">
        <v>0.18469819016151201</v>
      </c>
      <c r="M84" s="25">
        <v>0.35632232749008302</v>
      </c>
      <c r="N84" s="25">
        <v>1.06299469924546</v>
      </c>
      <c r="O84" s="25">
        <v>0.33340974522226402</v>
      </c>
      <c r="P84" s="25">
        <v>0.12050213083382801</v>
      </c>
      <c r="Q84" s="25">
        <v>1.3304677189717899</v>
      </c>
      <c r="R84" s="25"/>
      <c r="S84" s="24"/>
      <c r="T84" s="24"/>
      <c r="U84" s="40"/>
      <c r="V84" s="25">
        <v>2.3533370608496198</v>
      </c>
      <c r="W84" s="24"/>
      <c r="X84" s="40"/>
      <c r="Y84" s="25">
        <v>1.87870817905715</v>
      </c>
      <c r="Z84" s="40"/>
      <c r="AA84" s="25">
        <v>1.7042164739741601</v>
      </c>
      <c r="AB84" s="24"/>
      <c r="AC84" s="24"/>
      <c r="AD84" s="40"/>
    </row>
    <row r="85" spans="1:30" ht="14.5">
      <c r="A85" s="4" t="s">
        <v>42</v>
      </c>
      <c r="B85" s="24"/>
      <c r="C85" s="29">
        <v>6.7225680930797602E-2</v>
      </c>
      <c r="D85" s="29">
        <v>1.8650562588987601E-2</v>
      </c>
      <c r="E85" s="29">
        <v>4.26405046242277E-2</v>
      </c>
      <c r="F85" s="24"/>
      <c r="G85" s="24"/>
      <c r="H85" s="24"/>
      <c r="I85" s="24"/>
      <c r="J85" s="29"/>
      <c r="K85" s="29">
        <v>3.08437616495125E-2</v>
      </c>
      <c r="L85" s="29">
        <v>2.8767592355142101E-2</v>
      </c>
      <c r="M85" s="29">
        <v>5.4379923276093298E-2</v>
      </c>
      <c r="N85" s="29">
        <v>0.14565084593784</v>
      </c>
      <c r="O85" s="29">
        <v>5.3543190478856202E-2</v>
      </c>
      <c r="P85" s="29">
        <v>1.9038518771205E-2</v>
      </c>
      <c r="Q85" s="29">
        <v>0.18217040492713399</v>
      </c>
      <c r="R85" s="29"/>
      <c r="S85" s="24"/>
      <c r="T85" s="24"/>
      <c r="U85" s="40"/>
      <c r="V85" s="29">
        <v>0.32999881236407702</v>
      </c>
      <c r="W85" s="24"/>
      <c r="X85" s="40"/>
      <c r="Y85" s="29">
        <v>0.27192326327933503</v>
      </c>
      <c r="Z85" s="40"/>
      <c r="AA85" s="29">
        <v>0.23067635734126299</v>
      </c>
      <c r="AB85" s="24"/>
      <c r="AC85" s="24"/>
      <c r="AD85" s="40"/>
    </row>
    <row r="86" spans="1:30">
      <c r="U86" s="21"/>
      <c r="Z86" s="21"/>
      <c r="AD86" s="21"/>
    </row>
    <row r="87" spans="1:30">
      <c r="A87" s="2" t="s">
        <v>111</v>
      </c>
    </row>
    <row r="88" spans="1:30">
      <c r="A88" s="2" t="s">
        <v>112</v>
      </c>
    </row>
  </sheetData>
  <mergeCells count="6">
    <mergeCell ref="S35:AB35"/>
    <mergeCell ref="K35:Q35"/>
    <mergeCell ref="B35:I35"/>
    <mergeCell ref="B3:I3"/>
    <mergeCell ref="K3:Q3"/>
    <mergeCell ref="S3:AB3"/>
  </mergeCells>
  <pageMargins left="0.7" right="0.7" top="0.75" bottom="0.75" header="0.3" footer="0.3"/>
  <pageSetup scale="52" fitToWidth="0" orientation="portrait" horizontalDpi="1200" verticalDpi="1200" r:id="rId1"/>
  <headerFooter>
    <oddHeader>&amp;C&amp;"-,Bold"&amp;16Table S5.  Whole rock major and trace element data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WR Major and Trace Elements</vt:lpstr>
      <vt:lpstr>'WR Major and Trace Elements'!Print_Area</vt:lpstr>
      <vt:lpstr>'WR Major and Trace Elements'!Print_Titles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P Kempton</cp:lastModifiedBy>
  <cp:lastPrinted>2022-07-01T18:50:04Z</cp:lastPrinted>
  <dcterms:created xsi:type="dcterms:W3CDTF">2021-03-14T02:45:57Z</dcterms:created>
  <dcterms:modified xsi:type="dcterms:W3CDTF">2022-07-01T18:50:17Z</dcterms:modified>
</cp:coreProperties>
</file>