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defaultThemeVersion="202300"/>
  <mc:AlternateContent xmlns:mc="http://schemas.openxmlformats.org/markup-compatibility/2006">
    <mc:Choice Requires="x15">
      <x15ac:absPath xmlns:x15ac="http://schemas.microsoft.com/office/spreadsheetml/2010/11/ac" url="C:\Users\Bianca Morejon\Dropbox\Bianca\Thesis\Chapter3_RNAiScreen_Morejon&amp;Michel2024\"/>
    </mc:Choice>
  </mc:AlternateContent>
  <xr:revisionPtr revIDLastSave="0" documentId="13_ncr:1_{AA91862F-5A17-42F3-856A-CC934765C907}" xr6:coauthVersionLast="47" xr6:coauthVersionMax="47" xr10:uidLastSave="{00000000-0000-0000-0000-000000000000}"/>
  <bookViews>
    <workbookView xWindow="-110" yWindow="-110" windowWidth="19420" windowHeight="10300" activeTab="1" xr2:uid="{00D008E2-1442-4EFA-B553-EA917C3E3870}"/>
  </bookViews>
  <sheets>
    <sheet name="C.13. CFU" sheetId="1" r:id="rId1"/>
    <sheet name="C.14. LT50" sheetId="2"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4" i="2" l="1"/>
  <c r="T4" i="2"/>
  <c r="AC4" i="2"/>
  <c r="AL4" i="2"/>
  <c r="K5" i="2"/>
  <c r="T5" i="2"/>
  <c r="AC5" i="2"/>
  <c r="AL5" i="2"/>
  <c r="K6" i="2"/>
  <c r="T6" i="2"/>
  <c r="AC6" i="2"/>
  <c r="AL6" i="2"/>
  <c r="K7" i="2"/>
  <c r="T7" i="2"/>
  <c r="AC7" i="2"/>
  <c r="AL7" i="2"/>
  <c r="K8" i="2"/>
  <c r="T8" i="2"/>
  <c r="AC8" i="2"/>
  <c r="AL8" i="2"/>
  <c r="K9" i="2"/>
  <c r="T9" i="2"/>
  <c r="AC9" i="2"/>
  <c r="AL9" i="2"/>
  <c r="K10" i="2"/>
  <c r="T10" i="2"/>
  <c r="AC10" i="2"/>
  <c r="AL10" i="2"/>
  <c r="K11" i="2"/>
  <c r="T11" i="2"/>
  <c r="AC11" i="2"/>
  <c r="AL11" i="2"/>
  <c r="K12" i="2"/>
  <c r="T12" i="2"/>
  <c r="AC12" i="2"/>
  <c r="AL12" i="2"/>
  <c r="K13" i="2"/>
  <c r="T13" i="2"/>
  <c r="AC13" i="2"/>
  <c r="AL13" i="2"/>
  <c r="AC13" i="1"/>
  <c r="AC12" i="1"/>
  <c r="AC11" i="1"/>
  <c r="AC10" i="1"/>
  <c r="AC9" i="1"/>
  <c r="AC8" i="1"/>
  <c r="AC7" i="1"/>
  <c r="AC6" i="1"/>
  <c r="AC5" i="1"/>
  <c r="AC4" i="1"/>
  <c r="T13" i="1"/>
  <c r="T12" i="1"/>
  <c r="T11" i="1"/>
  <c r="T10" i="1"/>
  <c r="T9" i="1"/>
  <c r="T8" i="1"/>
  <c r="T7" i="1"/>
  <c r="T6" i="1"/>
  <c r="T5" i="1"/>
  <c r="T4" i="1"/>
  <c r="AL13" i="1"/>
  <c r="K13" i="1"/>
  <c r="AL12" i="1"/>
  <c r="K12" i="1"/>
  <c r="AL11" i="1"/>
  <c r="K11" i="1"/>
  <c r="AL10" i="1"/>
  <c r="K10" i="1"/>
  <c r="AL9" i="1"/>
  <c r="K9" i="1"/>
  <c r="AL8" i="1"/>
  <c r="K8" i="1"/>
  <c r="AL7" i="1"/>
  <c r="K7" i="1"/>
  <c r="AL6" i="1"/>
  <c r="K6" i="1"/>
  <c r="AL5" i="1"/>
  <c r="K5" i="1"/>
  <c r="AL4" i="1"/>
  <c r="K4" i="1"/>
</calcChain>
</file>

<file path=xl/sharedStrings.xml><?xml version="1.0" encoding="utf-8"?>
<sst xmlns="http://schemas.openxmlformats.org/spreadsheetml/2006/main" count="230" uniqueCount="50">
  <si>
    <t>CLIP family</t>
  </si>
  <si>
    <t>Gene name</t>
  </si>
  <si>
    <t>AGAP</t>
  </si>
  <si>
    <t>Assay type</t>
  </si>
  <si>
    <t>Mean</t>
  </si>
  <si>
    <t>95% CI of mean</t>
  </si>
  <si>
    <t>P</t>
  </si>
  <si>
    <t>TEP1</t>
  </si>
  <si>
    <t>AGAP010815</t>
  </si>
  <si>
    <t>Bacteria proliferation</t>
  </si>
  <si>
    <t>-</t>
  </si>
  <si>
    <t>&lt;0.0001</t>
  </si>
  <si>
    <t>MODSP1</t>
  </si>
  <si>
    <t>AGAP001798</t>
  </si>
  <si>
    <t>cSPH</t>
  </si>
  <si>
    <t>CLIPA</t>
  </si>
  <si>
    <t>CLIPA3</t>
  </si>
  <si>
    <t>AGAP012591</t>
  </si>
  <si>
    <t>&lt;0.01</t>
  </si>
  <si>
    <t>cSP</t>
  </si>
  <si>
    <t>CLIPB</t>
  </si>
  <si>
    <t>CLIPB10</t>
  </si>
  <si>
    <t>AGAP029770</t>
  </si>
  <si>
    <t>CLIPB14</t>
  </si>
  <si>
    <t>AGAP010833</t>
  </si>
  <si>
    <t>CLIPC</t>
  </si>
  <si>
    <t>CLIPC2</t>
  </si>
  <si>
    <t>AGAP004317</t>
  </si>
  <si>
    <t>CLIPC4</t>
  </si>
  <si>
    <t>AGAP000573</t>
  </si>
  <si>
    <t>CLIPD</t>
  </si>
  <si>
    <t>CLIPD3</t>
  </si>
  <si>
    <t>AGAP001433</t>
  </si>
  <si>
    <t>CLIPA4</t>
  </si>
  <si>
    <t>AGAP011780</t>
  </si>
  <si>
    <t>CLIPA19</t>
  </si>
  <si>
    <t>AGAP003245</t>
  </si>
  <si>
    <t>sub family</t>
  </si>
  <si>
    <r>
      <t>ds</t>
    </r>
    <r>
      <rPr>
        <b/>
        <i/>
        <sz val="11"/>
        <color theme="1"/>
        <rFont val="Times New Roman"/>
        <family val="1"/>
      </rPr>
      <t>GFP</t>
    </r>
    <r>
      <rPr>
        <b/>
        <sz val="11"/>
        <color theme="1"/>
        <rFont val="Times New Roman"/>
        <family val="1"/>
      </rPr>
      <t xml:space="preserve"> controls (individual Replicates)</t>
    </r>
  </si>
  <si>
    <r>
      <t>Positive regulator control-ds</t>
    </r>
    <r>
      <rPr>
        <b/>
        <i/>
        <sz val="11"/>
        <color theme="1"/>
        <rFont val="Times New Roman"/>
        <family val="1"/>
      </rPr>
      <t>REL1</t>
    </r>
    <r>
      <rPr>
        <b/>
        <sz val="11"/>
        <color theme="1"/>
        <rFont val="Times New Roman"/>
        <family val="1"/>
      </rPr>
      <t xml:space="preserve"> (individual replicates)</t>
    </r>
  </si>
  <si>
    <r>
      <t>Negative regulator control-ds</t>
    </r>
    <r>
      <rPr>
        <b/>
        <i/>
        <sz val="11"/>
        <color theme="1"/>
        <rFont val="Times New Roman"/>
        <family val="1"/>
      </rPr>
      <t>CACT</t>
    </r>
    <r>
      <rPr>
        <b/>
        <sz val="11"/>
        <color theme="1"/>
        <rFont val="Times New Roman"/>
        <family val="1"/>
      </rPr>
      <t xml:space="preserve"> (individual replicates)</t>
    </r>
  </si>
  <si>
    <r>
      <t>ds</t>
    </r>
    <r>
      <rPr>
        <b/>
        <i/>
        <sz val="11"/>
        <color theme="1"/>
        <rFont val="Times New Roman"/>
        <family val="1"/>
      </rPr>
      <t xml:space="preserve">GOI </t>
    </r>
    <r>
      <rPr>
        <b/>
        <sz val="11"/>
        <color theme="1"/>
        <rFont val="Times New Roman"/>
        <family val="1"/>
      </rPr>
      <t>(individual replicates)</t>
    </r>
  </si>
  <si>
    <r>
      <rPr>
        <b/>
        <sz val="12"/>
        <color theme="1"/>
        <rFont val="Times New Roman"/>
        <family val="1"/>
      </rPr>
      <t>Table C.13. Bacterial load after silencing regulators of antimicrobial activity.</t>
    </r>
    <r>
      <rPr>
        <sz val="12"/>
        <color theme="1"/>
        <rFont val="Times New Roman"/>
        <family val="1"/>
      </rPr>
      <t xml:space="preserve"> DsRNA injected mosquitoes were challenged with 50.6 nL of GFP-expressing, tetracycline-resistant Enterococcus faecalis suspension at OD600 = 0.08. Candidate genes (8 pooled mosquito homogenates per replicate) were tested in two independent groups using their own positive (dsREL1) and negative (dsCACT) controls. Five independent biological replicates were performed using different mosquito generations. One-way ANOVA followed by Bonferroni’s post-tests were performed on Colony-forming unit (CFU)/mosquito data to calculate statistical significance (P &lt; 0.05).</t>
    </r>
  </si>
  <si>
    <t>Survival</t>
  </si>
  <si>
    <t>NS</t>
  </si>
  <si>
    <r>
      <t>ds</t>
    </r>
    <r>
      <rPr>
        <b/>
        <i/>
        <sz val="11"/>
        <color theme="1"/>
        <rFont val="Times New Roman"/>
        <family val="1"/>
      </rPr>
      <t xml:space="preserve">GOI
</t>
    </r>
    <r>
      <rPr>
        <b/>
        <sz val="11"/>
        <color theme="1"/>
        <rFont val="Times New Roman"/>
        <family val="1"/>
      </rPr>
      <t>(individual replicates)</t>
    </r>
  </si>
  <si>
    <r>
      <t>Negative regulator control-ds</t>
    </r>
    <r>
      <rPr>
        <b/>
        <i/>
        <sz val="11"/>
        <color theme="1"/>
        <rFont val="Times New Roman"/>
        <family val="1"/>
      </rPr>
      <t>CACT</t>
    </r>
    <r>
      <rPr>
        <b/>
        <sz val="11"/>
        <color theme="1"/>
        <rFont val="Times New Roman"/>
        <family val="1"/>
      </rPr>
      <t xml:space="preserve"> 
(individual replicates)</t>
    </r>
  </si>
  <si>
    <r>
      <t>Positive regulator control-ds</t>
    </r>
    <r>
      <rPr>
        <b/>
        <i/>
        <sz val="11"/>
        <color theme="1"/>
        <rFont val="Times New Roman"/>
        <family val="1"/>
      </rPr>
      <t xml:space="preserve">REL1
</t>
    </r>
    <r>
      <rPr>
        <b/>
        <sz val="11"/>
        <color theme="1"/>
        <rFont val="Times New Roman"/>
        <family val="1"/>
      </rPr>
      <t>(individual replicates)</t>
    </r>
  </si>
  <si>
    <r>
      <t>ds</t>
    </r>
    <r>
      <rPr>
        <b/>
        <i/>
        <sz val="11"/>
        <color theme="1"/>
        <rFont val="Times New Roman"/>
        <family val="1"/>
      </rPr>
      <t>GFP</t>
    </r>
    <r>
      <rPr>
        <b/>
        <sz val="11"/>
        <color theme="1"/>
        <rFont val="Times New Roman"/>
        <family val="1"/>
      </rPr>
      <t xml:space="preserve"> controls
(individual replicates)</t>
    </r>
  </si>
  <si>
    <r>
      <t xml:space="preserve">Table C.14. Median Survival after silencing regulators of antimicrobial activity. </t>
    </r>
    <r>
      <rPr>
        <sz val="12"/>
        <color theme="1"/>
        <rFont val="Times New Roman"/>
        <family val="1"/>
      </rPr>
      <t xml:space="preserve">DsRNA injected mosquitoes were challenged with 50.6 nL of GFP-expressing, tetracycline-resistant </t>
    </r>
    <r>
      <rPr>
        <i/>
        <sz val="12"/>
        <color theme="1"/>
        <rFont val="Times New Roman"/>
        <family val="1"/>
      </rPr>
      <t>Enterococcus faecalis</t>
    </r>
    <r>
      <rPr>
        <sz val="12"/>
        <color theme="1"/>
        <rFont val="Times New Roman"/>
        <family val="1"/>
      </rPr>
      <t xml:space="preserve"> suspension at OD</t>
    </r>
    <r>
      <rPr>
        <vertAlign val="subscript"/>
        <sz val="12"/>
        <color theme="1"/>
        <rFont val="Times New Roman"/>
        <family val="1"/>
      </rPr>
      <t>600</t>
    </r>
    <r>
      <rPr>
        <sz val="12"/>
        <color theme="1"/>
        <rFont val="Times New Roman"/>
        <family val="1"/>
      </rPr>
      <t xml:space="preserve"> = 0.08. Candidate genes (35-40 mosquitoes per replicate) were tested in two independent groups using their own positive (ds</t>
    </r>
    <r>
      <rPr>
        <i/>
        <sz val="12"/>
        <color theme="1"/>
        <rFont val="Times New Roman"/>
        <family val="1"/>
      </rPr>
      <t>REL1</t>
    </r>
    <r>
      <rPr>
        <sz val="12"/>
        <color theme="1"/>
        <rFont val="Times New Roman"/>
        <family val="1"/>
      </rPr>
      <t>) and negative (ds</t>
    </r>
    <r>
      <rPr>
        <i/>
        <sz val="12"/>
        <color theme="1"/>
        <rFont val="Times New Roman"/>
        <family val="1"/>
      </rPr>
      <t>CACT</t>
    </r>
    <r>
      <rPr>
        <sz val="12"/>
        <color theme="1"/>
        <rFont val="Times New Roman"/>
        <family val="1"/>
      </rPr>
      <t>) controls. Five independent biological replicates were performed using different mosquito generations. One-way ANOVA followed by Bonferroni’s post-tests were performed on Lethal time 50 (LT</t>
    </r>
    <r>
      <rPr>
        <vertAlign val="subscript"/>
        <sz val="12"/>
        <color theme="1"/>
        <rFont val="Times New Roman"/>
        <family val="1"/>
      </rPr>
      <t>50</t>
    </r>
    <r>
      <rPr>
        <sz val="12"/>
        <color theme="1"/>
        <rFont val="Times New Roman"/>
        <family val="1"/>
      </rPr>
      <t>) data to calculate statistical significance (</t>
    </r>
    <r>
      <rPr>
        <i/>
        <sz val="12"/>
        <color theme="1"/>
        <rFont val="Times New Roman"/>
        <family val="1"/>
      </rPr>
      <t>P</t>
    </r>
    <r>
      <rPr>
        <sz val="12"/>
        <color theme="1"/>
        <rFont val="Times New Roman"/>
        <family val="1"/>
      </rPr>
      <t xml:space="preserve"> &lt; 0.05).</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</si>
</sst>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color theme="1"/>
      <name val="Aptos Narrow"/>
      <family val="2"/>
      <scheme val="minor"/>
    </font>
    <font>
      <b/>
      <sz val="12"/>
      <color theme="1"/>
      <name val="Times New Roman"/>
      <family val="1"/>
    </font>
    <font>
      <sz val="12"/>
      <color theme="1"/>
      <name val="Times New Roman"/>
      <family val="1"/>
    </font>
    <font>
      <sz val="11"/>
      <color theme="1"/>
      <name val="Times New Roman"/>
      <family val="1"/>
    </font>
    <font>
      <b/>
      <sz val="11"/>
      <color theme="1"/>
      <name val="Times New Roman"/>
      <family val="1"/>
    </font>
    <font>
      <b/>
      <i/>
      <sz val="11"/>
      <color theme="1"/>
      <name val="Times New Roman"/>
      <family val="1"/>
    </font>
    <font>
      <sz val="11"/>
      <name val="Times New Roman"/>
      <family val="1"/>
    </font>
    <font>
      <sz val="10"/>
      <name val="Times New Roman"/>
      <family val="1"/>
    </font>
    <font>
      <i/>
      <sz val="12"/>
      <color theme="1"/>
      <name val="Times New Roman"/>
      <family val="1"/>
    </font>
    <font>
      <vertAlign val="subscript"/>
      <sz val="12"/>
      <color theme="1"/>
      <name val="Times New Roman"/>
      <family val="1"/>
    </font>
  </fonts>
  <fills count="2">
    <fill>
      <patternFill patternType="none"/>
    </fill>
    <fill>
      <patternFill patternType="gray125"/>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86">
    <xf numFmtId="0" fontId="0" fillId="0" borderId="0" xfId="0"/>
    <xf numFmtId="0" fontId="2" fillId="0" borderId="10" xfId="0" applyFont="1" applyBorder="1" applyAlignment="1">
      <alignment horizontal="left" vertical="top" wrapText="1"/>
    </xf>
    <xf numFmtId="0" fontId="3" fillId="0" borderId="0" xfId="0" applyFont="1"/>
    <xf numFmtId="0" fontId="4" fillId="0" borderId="1" xfId="0" applyFont="1" applyBorder="1" applyAlignment="1">
      <alignment horizontal="center" vertical="center" wrapText="1"/>
    </xf>
    <xf numFmtId="0" fontId="4" fillId="0" borderId="1" xfId="0" applyFont="1" applyBorder="1" applyAlignment="1">
      <alignment horizontal="center" vertical="center"/>
    </xf>
    <xf numFmtId="0" fontId="4" fillId="0" borderId="13" xfId="0" applyFont="1" applyBorder="1" applyAlignment="1">
      <alignment horizontal="center" vertical="center" wrapText="1"/>
    </xf>
    <xf numFmtId="0" fontId="4" fillId="0" borderId="14" xfId="0" applyFont="1" applyBorder="1" applyAlignment="1">
      <alignment horizontal="center" vertical="center" wrapText="1"/>
    </xf>
    <xf numFmtId="0" fontId="4" fillId="0" borderId="15" xfId="0" applyFont="1" applyBorder="1" applyAlignment="1">
      <alignment horizontal="center" vertical="center" wrapText="1"/>
    </xf>
    <xf numFmtId="0" fontId="4" fillId="0" borderId="1" xfId="0" applyFont="1" applyBorder="1" applyAlignment="1">
      <alignment horizontal="center" vertical="center"/>
    </xf>
    <xf numFmtId="0" fontId="5" fillId="0" borderId="3" xfId="0" applyFont="1" applyBorder="1" applyAlignment="1">
      <alignment horizontal="center" vertical="center"/>
    </xf>
    <xf numFmtId="0" fontId="4" fillId="0" borderId="1" xfId="0" applyFont="1" applyBorder="1" applyAlignment="1">
      <alignment horizontal="center" vertical="center" wrapText="1"/>
    </xf>
    <xf numFmtId="0" fontId="3" fillId="0" borderId="1" xfId="0" applyFont="1" applyBorder="1" applyAlignment="1">
      <alignment horizontal="left" vertical="top"/>
    </xf>
    <xf numFmtId="0" fontId="6" fillId="0" borderId="4" xfId="0" applyFont="1" applyBorder="1" applyAlignment="1">
      <alignment horizontal="left" vertical="top"/>
    </xf>
    <xf numFmtId="0" fontId="6" fillId="0" borderId="5" xfId="0" applyFont="1" applyBorder="1" applyAlignment="1">
      <alignment horizontal="left" vertical="top"/>
    </xf>
    <xf numFmtId="0" fontId="6" fillId="0" borderId="6" xfId="0" applyFont="1" applyBorder="1" applyAlignment="1">
      <alignment horizontal="left" vertical="top"/>
    </xf>
    <xf numFmtId="0" fontId="3" fillId="0" borderId="3" xfId="0" applyFont="1" applyBorder="1" applyAlignment="1">
      <alignment horizontal="left" vertical="top"/>
    </xf>
    <xf numFmtId="0" fontId="3" fillId="0" borderId="4" xfId="0" applyFont="1" applyBorder="1" applyAlignment="1">
      <alignment horizontal="right" vertical="top"/>
    </xf>
    <xf numFmtId="0" fontId="3" fillId="0" borderId="5" xfId="0" applyFont="1" applyBorder="1" applyAlignment="1">
      <alignment horizontal="left" vertical="top"/>
    </xf>
    <xf numFmtId="0" fontId="3" fillId="0" borderId="6" xfId="0" applyFont="1" applyBorder="1" applyAlignment="1">
      <alignment horizontal="left" vertical="top"/>
    </xf>
    <xf numFmtId="1" fontId="6" fillId="0" borderId="4" xfId="0" applyNumberFormat="1" applyFont="1" applyBorder="1" applyAlignment="1">
      <alignment horizontal="left" vertical="top"/>
    </xf>
    <xf numFmtId="1" fontId="6" fillId="0" borderId="5" xfId="0" applyNumberFormat="1" applyFont="1" applyBorder="1" applyAlignment="1">
      <alignment horizontal="left" vertical="top"/>
    </xf>
    <xf numFmtId="1" fontId="6" fillId="0" borderId="6" xfId="0" applyNumberFormat="1" applyFont="1" applyBorder="1" applyAlignment="1">
      <alignment horizontal="left" vertical="top"/>
    </xf>
    <xf numFmtId="1" fontId="3" fillId="0" borderId="3" xfId="0" applyNumberFormat="1" applyFont="1" applyBorder="1" applyAlignment="1">
      <alignment horizontal="left" vertical="top"/>
    </xf>
    <xf numFmtId="1" fontId="3" fillId="0" borderId="4" xfId="0" applyNumberFormat="1" applyFont="1" applyBorder="1" applyAlignment="1">
      <alignment horizontal="left" vertical="top"/>
    </xf>
    <xf numFmtId="1" fontId="3" fillId="0" borderId="5" xfId="0" applyNumberFormat="1" applyFont="1" applyBorder="1" applyAlignment="1">
      <alignment horizontal="left" vertical="top"/>
    </xf>
    <xf numFmtId="1" fontId="3" fillId="0" borderId="6" xfId="0" applyNumberFormat="1" applyFont="1" applyBorder="1" applyAlignment="1">
      <alignment horizontal="left" vertical="top"/>
    </xf>
    <xf numFmtId="0" fontId="3" fillId="0" borderId="4" xfId="0" applyFont="1" applyBorder="1" applyAlignment="1">
      <alignment horizontal="left" vertical="top"/>
    </xf>
    <xf numFmtId="0" fontId="6" fillId="0" borderId="4" xfId="0" applyFont="1" applyBorder="1" applyAlignment="1">
      <alignment horizontal="right" vertical="top"/>
    </xf>
    <xf numFmtId="0" fontId="3" fillId="0" borderId="0" xfId="0" applyFont="1" applyAlignment="1">
      <alignment horizontal="left" vertical="top"/>
    </xf>
    <xf numFmtId="0" fontId="3" fillId="0" borderId="1" xfId="0" applyFont="1" applyBorder="1" applyAlignment="1">
      <alignment horizontal="center" vertical="center"/>
    </xf>
    <xf numFmtId="0" fontId="6" fillId="0" borderId="2" xfId="0" applyFont="1" applyBorder="1" applyAlignment="1">
      <alignment horizontal="left" vertical="top"/>
    </xf>
    <xf numFmtId="0" fontId="6" fillId="0" borderId="0" xfId="0" applyFont="1" applyAlignment="1">
      <alignment horizontal="left" vertical="top"/>
    </xf>
    <xf numFmtId="0" fontId="6" fillId="0" borderId="7" xfId="0" applyFont="1" applyBorder="1" applyAlignment="1">
      <alignment horizontal="left" vertical="top"/>
    </xf>
    <xf numFmtId="0" fontId="3" fillId="0" borderId="8" xfId="0" applyFont="1" applyBorder="1" applyAlignment="1">
      <alignment horizontal="left" vertical="top"/>
    </xf>
    <xf numFmtId="0" fontId="3" fillId="0" borderId="2" xfId="0" applyFont="1" applyBorder="1" applyAlignment="1">
      <alignment horizontal="right" vertical="top"/>
    </xf>
    <xf numFmtId="0" fontId="3" fillId="0" borderId="7" xfId="0" applyFont="1" applyBorder="1" applyAlignment="1">
      <alignment horizontal="left" vertical="top"/>
    </xf>
    <xf numFmtId="1" fontId="6" fillId="0" borderId="2" xfId="0" applyNumberFormat="1" applyFont="1" applyBorder="1" applyAlignment="1">
      <alignment horizontal="left" vertical="top"/>
    </xf>
    <xf numFmtId="1" fontId="6" fillId="0" borderId="0" xfId="0" applyNumberFormat="1" applyFont="1" applyAlignment="1">
      <alignment horizontal="left" vertical="top"/>
    </xf>
    <xf numFmtId="1" fontId="6" fillId="0" borderId="7" xfId="0" applyNumberFormat="1" applyFont="1" applyBorder="1" applyAlignment="1">
      <alignment horizontal="left" vertical="top"/>
    </xf>
    <xf numFmtId="1" fontId="3" fillId="0" borderId="8" xfId="0" applyNumberFormat="1" applyFont="1" applyBorder="1" applyAlignment="1">
      <alignment horizontal="left" vertical="top"/>
    </xf>
    <xf numFmtId="1" fontId="3" fillId="0" borderId="0" xfId="0" applyNumberFormat="1" applyFont="1" applyAlignment="1">
      <alignment horizontal="left" vertical="top"/>
    </xf>
    <xf numFmtId="0" fontId="3" fillId="0" borderId="2" xfId="0" applyFont="1" applyBorder="1" applyAlignment="1">
      <alignment horizontal="left" vertical="top"/>
    </xf>
    <xf numFmtId="0" fontId="6" fillId="0" borderId="2" xfId="0" applyFont="1" applyBorder="1" applyAlignment="1">
      <alignment horizontal="right" vertical="top"/>
    </xf>
    <xf numFmtId="0" fontId="6" fillId="0" borderId="9" xfId="0" applyFont="1" applyBorder="1" applyAlignment="1">
      <alignment horizontal="left" vertical="top"/>
    </xf>
    <xf numFmtId="0" fontId="6" fillId="0" borderId="10" xfId="0" applyFont="1" applyBorder="1" applyAlignment="1">
      <alignment horizontal="left" vertical="top"/>
    </xf>
    <xf numFmtId="0" fontId="6" fillId="0" borderId="11" xfId="0" applyFont="1" applyBorder="1" applyAlignment="1">
      <alignment horizontal="left" vertical="top"/>
    </xf>
    <xf numFmtId="0" fontId="3" fillId="0" borderId="12" xfId="0" applyFont="1" applyBorder="1" applyAlignment="1">
      <alignment horizontal="left" vertical="top"/>
    </xf>
    <xf numFmtId="0" fontId="3" fillId="0" borderId="9" xfId="0" applyFont="1" applyBorder="1" applyAlignment="1">
      <alignment horizontal="right" vertical="top"/>
    </xf>
    <xf numFmtId="0" fontId="3" fillId="0" borderId="10" xfId="0" applyFont="1" applyBorder="1" applyAlignment="1">
      <alignment horizontal="left" vertical="top"/>
    </xf>
    <xf numFmtId="0" fontId="3" fillId="0" borderId="11" xfId="0" applyFont="1" applyBorder="1" applyAlignment="1">
      <alignment horizontal="left" vertical="top"/>
    </xf>
    <xf numFmtId="1" fontId="6" fillId="0" borderId="9" xfId="0" applyNumberFormat="1" applyFont="1" applyBorder="1" applyAlignment="1">
      <alignment horizontal="left" vertical="top"/>
    </xf>
    <xf numFmtId="1" fontId="6" fillId="0" borderId="10" xfId="0" applyNumberFormat="1" applyFont="1" applyBorder="1" applyAlignment="1">
      <alignment horizontal="left" vertical="top"/>
    </xf>
    <xf numFmtId="1" fontId="6" fillId="0" borderId="11" xfId="0" applyNumberFormat="1" applyFont="1" applyBorder="1" applyAlignment="1">
      <alignment horizontal="left" vertical="top"/>
    </xf>
    <xf numFmtId="1" fontId="3" fillId="0" borderId="12" xfId="0" applyNumberFormat="1" applyFont="1" applyBorder="1" applyAlignment="1">
      <alignment horizontal="left" vertical="top"/>
    </xf>
    <xf numFmtId="1" fontId="3" fillId="0" borderId="10" xfId="0" applyNumberFormat="1" applyFont="1" applyBorder="1" applyAlignment="1">
      <alignment horizontal="left" vertical="top"/>
    </xf>
    <xf numFmtId="0" fontId="3" fillId="0" borderId="9" xfId="0" applyFont="1" applyBorder="1" applyAlignment="1">
      <alignment horizontal="left" vertical="top"/>
    </xf>
    <xf numFmtId="0" fontId="6" fillId="0" borderId="9" xfId="0" applyFont="1" applyBorder="1" applyAlignment="1">
      <alignment horizontal="right" vertical="top"/>
    </xf>
    <xf numFmtId="0" fontId="7" fillId="0" borderId="0" xfId="0" applyFont="1"/>
    <xf numFmtId="0" fontId="3" fillId="0" borderId="12" xfId="0" applyFont="1" applyBorder="1"/>
    <xf numFmtId="0" fontId="7" fillId="0" borderId="11" xfId="0" applyFont="1" applyBorder="1" applyAlignment="1">
      <alignment horizontal="center" vertical="center"/>
    </xf>
    <xf numFmtId="0" fontId="3" fillId="0" borderId="10" xfId="0" applyFont="1" applyBorder="1" applyAlignment="1">
      <alignment horizontal="center" vertical="center"/>
    </xf>
    <xf numFmtId="0" fontId="7" fillId="0" borderId="9" xfId="0" applyFont="1" applyBorder="1" applyAlignment="1">
      <alignment horizontal="center" vertical="center"/>
    </xf>
    <xf numFmtId="0" fontId="3" fillId="0" borderId="12" xfId="0" applyFont="1" applyBorder="1" applyAlignment="1">
      <alignment horizontal="center" vertical="center"/>
    </xf>
    <xf numFmtId="0" fontId="7" fillId="0" borderId="10" xfId="0" applyFont="1" applyBorder="1" applyAlignment="1">
      <alignment horizontal="center" vertical="center"/>
    </xf>
    <xf numFmtId="0" fontId="3" fillId="0" borderId="11" xfId="0" applyFont="1" applyBorder="1" applyAlignment="1">
      <alignment horizontal="center" vertical="center"/>
    </xf>
    <xf numFmtId="0" fontId="3" fillId="0" borderId="9" xfId="0" applyFont="1" applyBorder="1" applyAlignment="1">
      <alignment horizontal="center" vertical="center"/>
    </xf>
    <xf numFmtId="0" fontId="3" fillId="0" borderId="8" xfId="0" applyFont="1" applyBorder="1"/>
    <xf numFmtId="0" fontId="7" fillId="0" borderId="7" xfId="0" applyFont="1" applyBorder="1" applyAlignment="1">
      <alignment horizontal="center" vertical="center"/>
    </xf>
    <xf numFmtId="0" fontId="3" fillId="0" borderId="0" xfId="0" applyFont="1" applyAlignment="1">
      <alignment horizontal="center" vertical="center"/>
    </xf>
    <xf numFmtId="0" fontId="7" fillId="0" borderId="2" xfId="0" applyFont="1" applyBorder="1" applyAlignment="1">
      <alignment horizontal="center" vertical="center"/>
    </xf>
    <xf numFmtId="0" fontId="3" fillId="0" borderId="8" xfId="0" applyFont="1" applyBorder="1" applyAlignment="1">
      <alignment horizontal="center" vertical="center"/>
    </xf>
    <xf numFmtId="0" fontId="7" fillId="0" borderId="0" xfId="0" applyFont="1" applyAlignment="1">
      <alignment horizontal="center" vertical="center"/>
    </xf>
    <xf numFmtId="0" fontId="3" fillId="0" borderId="7" xfId="0" applyFont="1" applyBorder="1" applyAlignment="1">
      <alignment horizontal="center" vertical="center"/>
    </xf>
    <xf numFmtId="0" fontId="3" fillId="0" borderId="2" xfId="0" applyFont="1" applyBorder="1" applyAlignment="1">
      <alignment horizontal="center" vertical="center"/>
    </xf>
    <xf numFmtId="2" fontId="7" fillId="0" borderId="2" xfId="0" applyNumberFormat="1" applyFont="1" applyBorder="1" applyAlignment="1">
      <alignment horizontal="center" vertical="center"/>
    </xf>
    <xf numFmtId="2" fontId="7" fillId="0" borderId="6" xfId="0" applyNumberFormat="1" applyFont="1" applyBorder="1" applyAlignment="1">
      <alignment horizontal="center" vertical="center"/>
    </xf>
    <xf numFmtId="2" fontId="7" fillId="0" borderId="4" xfId="0" applyNumberFormat="1" applyFont="1" applyBorder="1" applyAlignment="1">
      <alignment horizontal="center" vertical="center"/>
    </xf>
    <xf numFmtId="0" fontId="3" fillId="0" borderId="3" xfId="0" applyFont="1" applyBorder="1" applyAlignment="1">
      <alignment horizontal="center" vertical="center"/>
    </xf>
    <xf numFmtId="0" fontId="7" fillId="0" borderId="6" xfId="0" applyFont="1" applyBorder="1" applyAlignment="1">
      <alignment horizontal="center" vertical="center"/>
    </xf>
    <xf numFmtId="0" fontId="7" fillId="0" borderId="5" xfId="0" applyFont="1" applyBorder="1" applyAlignment="1">
      <alignment horizontal="center" vertical="center"/>
    </xf>
    <xf numFmtId="0" fontId="7" fillId="0" borderId="4" xfId="0" applyFont="1" applyBorder="1" applyAlignment="1">
      <alignment horizontal="center" vertical="center"/>
    </xf>
    <xf numFmtId="0" fontId="3" fillId="0" borderId="6" xfId="0" applyFont="1" applyBorder="1" applyAlignment="1">
      <alignment horizontal="center" vertical="center"/>
    </xf>
    <xf numFmtId="0" fontId="3" fillId="0" borderId="5" xfId="0" applyFont="1" applyBorder="1" applyAlignment="1">
      <alignment horizontal="center" vertical="center"/>
    </xf>
    <xf numFmtId="0" fontId="3" fillId="0" borderId="4" xfId="0" applyFont="1" applyBorder="1" applyAlignment="1">
      <alignment horizontal="center" vertical="center"/>
    </xf>
    <xf numFmtId="0" fontId="5" fillId="0" borderId="3" xfId="0" applyFont="1" applyBorder="1" applyAlignment="1">
      <alignment horizontal="center"/>
    </xf>
    <xf numFmtId="0" fontId="1" fillId="0" borderId="10" xfId="0" applyFont="1" applyBorder="1" applyAlignment="1">
      <alignment horizontal="left" vertical="top"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AC5007-F39C-498C-8071-DE267DCFBAB8}">
  <sheetPr>
    <pageSetUpPr fitToPage="1"/>
  </sheetPr>
  <dimension ref="A1:AP14"/>
  <sheetViews>
    <sheetView workbookViewId="0">
      <selection sqref="A1:AP1"/>
    </sheetView>
  </sheetViews>
  <sheetFormatPr defaultRowHeight="14" x14ac:dyDescent="0.3"/>
  <cols>
    <col min="1" max="1" width="6.08984375" style="2" customWidth="1"/>
    <col min="2" max="2" width="6.36328125" style="2" customWidth="1"/>
    <col min="3" max="3" width="8.7265625" style="2" customWidth="1"/>
    <col min="4" max="4" width="12.54296875" style="2" customWidth="1"/>
    <col min="5" max="5" width="19.1796875" style="2" customWidth="1"/>
    <col min="6" max="7" width="8.90625" style="2" customWidth="1"/>
    <col min="8" max="8" width="8.54296875" style="2" customWidth="1"/>
    <col min="9" max="9" width="8.81640625" style="2" customWidth="1"/>
    <col min="10" max="10" width="8.90625" style="2" customWidth="1"/>
    <col min="11" max="12" width="8.81640625" style="2" customWidth="1"/>
    <col min="13" max="13" width="1.6328125" style="2" bestFit="1" customWidth="1"/>
    <col min="14" max="15" width="8.90625" style="2" customWidth="1"/>
    <col min="16" max="16" width="8.453125" style="2" customWidth="1"/>
    <col min="17" max="21" width="8.453125" style="2" bestFit="1" customWidth="1"/>
    <col min="22" max="22" width="1.36328125" style="2" customWidth="1"/>
    <col min="23" max="23" width="8.54296875" style="2" bestFit="1" customWidth="1"/>
    <col min="24" max="24" width="8.453125" style="2" bestFit="1" customWidth="1"/>
    <col min="25" max="25" width="8.36328125" style="2" customWidth="1"/>
    <col min="26" max="29" width="7.36328125" style="2" bestFit="1" customWidth="1"/>
    <col min="30" max="30" width="7.453125" style="2" bestFit="1" customWidth="1"/>
    <col min="31" max="31" width="1.6328125" style="2" bestFit="1" customWidth="1"/>
    <col min="32" max="32" width="7.453125" style="2" bestFit="1" customWidth="1"/>
    <col min="33" max="39" width="8.453125" style="2" bestFit="1" customWidth="1"/>
    <col min="40" max="40" width="1.6328125" style="2" bestFit="1" customWidth="1"/>
    <col min="41" max="41" width="8.453125" style="2" bestFit="1" customWidth="1"/>
    <col min="42" max="16384" width="8.7265625" style="2"/>
  </cols>
  <sheetData>
    <row r="1" spans="1:42" ht="42" customHeight="1" x14ac:dyDescent="0.3">
      <c r="A1" s="1" t="s">
        <v>42</v>
      </c>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row>
    <row r="2" spans="1:42" ht="14.5" customHeight="1" x14ac:dyDescent="0.3">
      <c r="A2" s="3" t="s">
        <v>0</v>
      </c>
      <c r="B2" s="3" t="s">
        <v>37</v>
      </c>
      <c r="C2" s="3" t="s">
        <v>1</v>
      </c>
      <c r="D2" s="3" t="s">
        <v>2</v>
      </c>
      <c r="E2" s="3" t="s">
        <v>3</v>
      </c>
      <c r="F2" s="4" t="s">
        <v>38</v>
      </c>
      <c r="G2" s="4"/>
      <c r="H2" s="4"/>
      <c r="I2" s="4"/>
      <c r="J2" s="4"/>
      <c r="K2" s="4"/>
      <c r="L2" s="4"/>
      <c r="M2" s="4"/>
      <c r="N2" s="4"/>
      <c r="O2" s="3" t="s">
        <v>39</v>
      </c>
      <c r="P2" s="3"/>
      <c r="Q2" s="3"/>
      <c r="R2" s="3"/>
      <c r="S2" s="3"/>
      <c r="T2" s="3"/>
      <c r="U2" s="3"/>
      <c r="V2" s="3"/>
      <c r="W2" s="3"/>
      <c r="X2" s="3" t="s">
        <v>40</v>
      </c>
      <c r="Y2" s="3"/>
      <c r="Z2" s="3"/>
      <c r="AA2" s="3"/>
      <c r="AB2" s="3"/>
      <c r="AC2" s="3"/>
      <c r="AD2" s="3"/>
      <c r="AE2" s="3"/>
      <c r="AF2" s="3"/>
      <c r="AG2" s="5" t="s">
        <v>41</v>
      </c>
      <c r="AH2" s="6"/>
      <c r="AI2" s="6"/>
      <c r="AJ2" s="6"/>
      <c r="AK2" s="6"/>
      <c r="AL2" s="6"/>
      <c r="AM2" s="6"/>
      <c r="AN2" s="6"/>
      <c r="AO2" s="6"/>
      <c r="AP2" s="7"/>
    </row>
    <row r="3" spans="1:42" x14ac:dyDescent="0.3">
      <c r="A3" s="3"/>
      <c r="B3" s="3"/>
      <c r="C3" s="3"/>
      <c r="D3" s="3"/>
      <c r="E3" s="3"/>
      <c r="F3" s="8">
        <v>1</v>
      </c>
      <c r="G3" s="8">
        <v>2</v>
      </c>
      <c r="H3" s="8">
        <v>3</v>
      </c>
      <c r="I3" s="8">
        <v>4</v>
      </c>
      <c r="J3" s="8">
        <v>5</v>
      </c>
      <c r="K3" s="8" t="s">
        <v>4</v>
      </c>
      <c r="L3" s="4" t="s">
        <v>5</v>
      </c>
      <c r="M3" s="4"/>
      <c r="N3" s="4"/>
      <c r="O3" s="8">
        <v>1</v>
      </c>
      <c r="P3" s="8">
        <v>2</v>
      </c>
      <c r="Q3" s="8">
        <v>3</v>
      </c>
      <c r="R3" s="8">
        <v>4</v>
      </c>
      <c r="S3" s="8">
        <v>5</v>
      </c>
      <c r="T3" s="8" t="s">
        <v>4</v>
      </c>
      <c r="U3" s="4" t="s">
        <v>5</v>
      </c>
      <c r="V3" s="4"/>
      <c r="W3" s="4"/>
      <c r="X3" s="8">
        <v>1</v>
      </c>
      <c r="Y3" s="8">
        <v>2</v>
      </c>
      <c r="Z3" s="8">
        <v>3</v>
      </c>
      <c r="AA3" s="8">
        <v>4</v>
      </c>
      <c r="AB3" s="8">
        <v>5</v>
      </c>
      <c r="AC3" s="8" t="s">
        <v>4</v>
      </c>
      <c r="AD3" s="4" t="s">
        <v>5</v>
      </c>
      <c r="AE3" s="4"/>
      <c r="AF3" s="4"/>
      <c r="AG3" s="8">
        <v>1</v>
      </c>
      <c r="AH3" s="8">
        <v>2</v>
      </c>
      <c r="AI3" s="8">
        <v>3</v>
      </c>
      <c r="AJ3" s="8">
        <v>4</v>
      </c>
      <c r="AK3" s="8">
        <v>5</v>
      </c>
      <c r="AL3" s="8" t="s">
        <v>4</v>
      </c>
      <c r="AM3" s="4" t="s">
        <v>5</v>
      </c>
      <c r="AN3" s="4"/>
      <c r="AO3" s="4"/>
      <c r="AP3" s="9" t="s">
        <v>6</v>
      </c>
    </row>
    <row r="4" spans="1:42" x14ac:dyDescent="0.3">
      <c r="A4" s="10"/>
      <c r="B4" s="10"/>
      <c r="C4" s="11" t="s">
        <v>7</v>
      </c>
      <c r="D4" s="11" t="s">
        <v>8</v>
      </c>
      <c r="E4" s="11" t="s">
        <v>9</v>
      </c>
      <c r="F4" s="12">
        <v>913000</v>
      </c>
      <c r="G4" s="13">
        <v>819000</v>
      </c>
      <c r="H4" s="13">
        <v>919000</v>
      </c>
      <c r="I4" s="13">
        <v>806000</v>
      </c>
      <c r="J4" s="14">
        <v>744000</v>
      </c>
      <c r="K4" s="15">
        <f>AVERAGE(F4:J4)</f>
        <v>840200</v>
      </c>
      <c r="L4" s="16">
        <v>747318</v>
      </c>
      <c r="M4" s="17" t="s">
        <v>10</v>
      </c>
      <c r="N4" s="18">
        <v>933082</v>
      </c>
      <c r="O4" s="19">
        <v>3140000</v>
      </c>
      <c r="P4" s="20">
        <v>2680000</v>
      </c>
      <c r="Q4" s="20">
        <v>2690000</v>
      </c>
      <c r="R4" s="20">
        <v>2890000</v>
      </c>
      <c r="S4" s="21">
        <v>2920000</v>
      </c>
      <c r="T4" s="22">
        <f t="shared" ref="T4:T7" si="0">AVERAGE(O4:S4)</f>
        <v>2864000</v>
      </c>
      <c r="U4" s="23">
        <v>2628313</v>
      </c>
      <c r="V4" s="24" t="s">
        <v>10</v>
      </c>
      <c r="W4" s="25">
        <v>3099687</v>
      </c>
      <c r="X4" s="12">
        <v>181000</v>
      </c>
      <c r="Y4" s="13">
        <v>250000</v>
      </c>
      <c r="Z4" s="13">
        <v>194000</v>
      </c>
      <c r="AA4" s="13">
        <v>244000</v>
      </c>
      <c r="AB4" s="14">
        <v>169000</v>
      </c>
      <c r="AC4" s="15">
        <f>AVERAGE(X4:AB4)</f>
        <v>207600</v>
      </c>
      <c r="AD4" s="26">
        <v>161536</v>
      </c>
      <c r="AE4" s="17" t="s">
        <v>10</v>
      </c>
      <c r="AF4" s="18">
        <v>253664</v>
      </c>
      <c r="AG4" s="12">
        <v>3120000</v>
      </c>
      <c r="AH4" s="13">
        <v>3100000</v>
      </c>
      <c r="AI4" s="13">
        <v>3000000</v>
      </c>
      <c r="AJ4" s="13">
        <v>2790000</v>
      </c>
      <c r="AK4" s="14">
        <v>2830000</v>
      </c>
      <c r="AL4" s="15">
        <f>AVERAGE(AG4:AK4)</f>
        <v>2968000</v>
      </c>
      <c r="AM4" s="27">
        <v>2779406</v>
      </c>
      <c r="AN4" s="28" t="s">
        <v>10</v>
      </c>
      <c r="AO4" s="13">
        <v>3156594</v>
      </c>
      <c r="AP4" s="15" t="s">
        <v>11</v>
      </c>
    </row>
    <row r="5" spans="1:42" x14ac:dyDescent="0.3">
      <c r="A5" s="29"/>
      <c r="B5" s="29"/>
      <c r="C5" s="11" t="s">
        <v>12</v>
      </c>
      <c r="D5" s="11" t="s">
        <v>13</v>
      </c>
      <c r="E5" s="11" t="s">
        <v>9</v>
      </c>
      <c r="F5" s="30">
        <v>913000</v>
      </c>
      <c r="G5" s="31">
        <v>819000</v>
      </c>
      <c r="H5" s="31">
        <v>919000</v>
      </c>
      <c r="I5" s="31">
        <v>806000</v>
      </c>
      <c r="J5" s="32">
        <v>744000</v>
      </c>
      <c r="K5" s="33">
        <f t="shared" ref="K5:K13" si="1">AVERAGE(F5:J5)</f>
        <v>840200</v>
      </c>
      <c r="L5" s="34">
        <v>747318</v>
      </c>
      <c r="M5" s="28" t="s">
        <v>10</v>
      </c>
      <c r="N5" s="35">
        <v>933082</v>
      </c>
      <c r="O5" s="36">
        <v>3140000</v>
      </c>
      <c r="P5" s="37">
        <v>2680000</v>
      </c>
      <c r="Q5" s="37">
        <v>2690000</v>
      </c>
      <c r="R5" s="37">
        <v>2890000</v>
      </c>
      <c r="S5" s="38">
        <v>2920000</v>
      </c>
      <c r="T5" s="39">
        <f t="shared" si="0"/>
        <v>2864000</v>
      </c>
      <c r="U5" s="37">
        <v>2628313</v>
      </c>
      <c r="V5" s="40" t="s">
        <v>10</v>
      </c>
      <c r="W5" s="38">
        <v>3099687</v>
      </c>
      <c r="X5" s="30">
        <v>181000</v>
      </c>
      <c r="Y5" s="31">
        <v>250000</v>
      </c>
      <c r="Z5" s="31">
        <v>194000</v>
      </c>
      <c r="AA5" s="31">
        <v>244000</v>
      </c>
      <c r="AB5" s="32">
        <v>169000</v>
      </c>
      <c r="AC5" s="33">
        <f t="shared" ref="AC5:AC13" si="2">AVERAGE(X5:AB5)</f>
        <v>207600</v>
      </c>
      <c r="AD5" s="41">
        <v>161536</v>
      </c>
      <c r="AE5" s="28" t="s">
        <v>10</v>
      </c>
      <c r="AF5" s="35">
        <v>253664</v>
      </c>
      <c r="AG5" s="30">
        <v>2710000</v>
      </c>
      <c r="AH5" s="31">
        <v>2790000</v>
      </c>
      <c r="AI5" s="31">
        <v>3050000</v>
      </c>
      <c r="AJ5" s="31">
        <v>3080000</v>
      </c>
      <c r="AK5" s="32">
        <v>2820000</v>
      </c>
      <c r="AL5" s="33">
        <f t="shared" ref="AL5:AL13" si="3">AVERAGE(AG5:AK5)</f>
        <v>2890000</v>
      </c>
      <c r="AM5" s="42">
        <v>2685031</v>
      </c>
      <c r="AN5" s="28" t="s">
        <v>10</v>
      </c>
      <c r="AO5" s="31">
        <v>3094969</v>
      </c>
      <c r="AP5" s="33" t="s">
        <v>11</v>
      </c>
    </row>
    <row r="6" spans="1:42" x14ac:dyDescent="0.3">
      <c r="A6" s="29" t="s">
        <v>14</v>
      </c>
      <c r="B6" s="29" t="s">
        <v>15</v>
      </c>
      <c r="C6" s="11" t="s">
        <v>16</v>
      </c>
      <c r="D6" s="11" t="s">
        <v>17</v>
      </c>
      <c r="E6" s="11" t="s">
        <v>9</v>
      </c>
      <c r="F6" s="30">
        <v>913000</v>
      </c>
      <c r="G6" s="31">
        <v>819000</v>
      </c>
      <c r="H6" s="31">
        <v>919000</v>
      </c>
      <c r="I6" s="31">
        <v>806000</v>
      </c>
      <c r="J6" s="32">
        <v>744000</v>
      </c>
      <c r="K6" s="33">
        <f t="shared" si="1"/>
        <v>840200</v>
      </c>
      <c r="L6" s="34">
        <v>747318</v>
      </c>
      <c r="M6" s="28" t="s">
        <v>10</v>
      </c>
      <c r="N6" s="35">
        <v>933082</v>
      </c>
      <c r="O6" s="36">
        <v>3140000</v>
      </c>
      <c r="P6" s="37">
        <v>2680000</v>
      </c>
      <c r="Q6" s="37">
        <v>2690000</v>
      </c>
      <c r="R6" s="37">
        <v>2890000</v>
      </c>
      <c r="S6" s="38">
        <v>2920000</v>
      </c>
      <c r="T6" s="39">
        <f t="shared" si="0"/>
        <v>2864000</v>
      </c>
      <c r="U6" s="37">
        <v>2628313</v>
      </c>
      <c r="V6" s="40" t="s">
        <v>10</v>
      </c>
      <c r="W6" s="38">
        <v>3099687</v>
      </c>
      <c r="X6" s="30">
        <v>181000</v>
      </c>
      <c r="Y6" s="31">
        <v>250000</v>
      </c>
      <c r="Z6" s="31">
        <v>194000</v>
      </c>
      <c r="AA6" s="31">
        <v>244000</v>
      </c>
      <c r="AB6" s="32">
        <v>169000</v>
      </c>
      <c r="AC6" s="33">
        <f t="shared" si="2"/>
        <v>207600</v>
      </c>
      <c r="AD6" s="41">
        <v>161536</v>
      </c>
      <c r="AE6" s="28" t="s">
        <v>10</v>
      </c>
      <c r="AF6" s="35">
        <v>253664</v>
      </c>
      <c r="AG6" s="30">
        <v>1230000</v>
      </c>
      <c r="AH6" s="31">
        <v>1080000</v>
      </c>
      <c r="AI6" s="31">
        <v>1160000</v>
      </c>
      <c r="AJ6" s="31">
        <v>1180000</v>
      </c>
      <c r="AK6" s="32">
        <v>1070000</v>
      </c>
      <c r="AL6" s="33">
        <f t="shared" si="3"/>
        <v>1144000</v>
      </c>
      <c r="AM6" s="42">
        <v>1059512</v>
      </c>
      <c r="AN6" s="28" t="s">
        <v>10</v>
      </c>
      <c r="AO6" s="31">
        <v>1228488</v>
      </c>
      <c r="AP6" s="33" t="s">
        <v>18</v>
      </c>
    </row>
    <row r="7" spans="1:42" x14ac:dyDescent="0.3">
      <c r="A7" s="29" t="s">
        <v>19</v>
      </c>
      <c r="B7" s="29" t="s">
        <v>20</v>
      </c>
      <c r="C7" s="11" t="s">
        <v>21</v>
      </c>
      <c r="D7" s="11" t="s">
        <v>22</v>
      </c>
      <c r="E7" s="11" t="s">
        <v>9</v>
      </c>
      <c r="F7" s="30">
        <v>913000</v>
      </c>
      <c r="G7" s="31">
        <v>819000</v>
      </c>
      <c r="H7" s="31">
        <v>919000</v>
      </c>
      <c r="I7" s="31">
        <v>806000</v>
      </c>
      <c r="J7" s="32">
        <v>744000</v>
      </c>
      <c r="K7" s="33">
        <f t="shared" si="1"/>
        <v>840200</v>
      </c>
      <c r="L7" s="34">
        <v>747318</v>
      </c>
      <c r="M7" s="28" t="s">
        <v>10</v>
      </c>
      <c r="N7" s="35">
        <v>933082</v>
      </c>
      <c r="O7" s="36">
        <v>3140000</v>
      </c>
      <c r="P7" s="37">
        <v>2680000</v>
      </c>
      <c r="Q7" s="37">
        <v>2690000</v>
      </c>
      <c r="R7" s="37">
        <v>2890000</v>
      </c>
      <c r="S7" s="38">
        <v>2920000</v>
      </c>
      <c r="T7" s="39">
        <f t="shared" si="0"/>
        <v>2864000</v>
      </c>
      <c r="U7" s="37">
        <v>2628313</v>
      </c>
      <c r="V7" s="40" t="s">
        <v>10</v>
      </c>
      <c r="W7" s="38">
        <v>3099687</v>
      </c>
      <c r="X7" s="30">
        <v>181000</v>
      </c>
      <c r="Y7" s="31">
        <v>250000</v>
      </c>
      <c r="Z7" s="31">
        <v>194000</v>
      </c>
      <c r="AA7" s="31">
        <v>244000</v>
      </c>
      <c r="AB7" s="32">
        <v>169000</v>
      </c>
      <c r="AC7" s="33">
        <f t="shared" si="2"/>
        <v>207600</v>
      </c>
      <c r="AD7" s="41">
        <v>161536</v>
      </c>
      <c r="AE7" s="28" t="s">
        <v>10</v>
      </c>
      <c r="AF7" s="35">
        <v>253664</v>
      </c>
      <c r="AG7" s="30">
        <v>2140000</v>
      </c>
      <c r="AH7" s="31">
        <v>2570000</v>
      </c>
      <c r="AI7" s="31">
        <v>2520000</v>
      </c>
      <c r="AJ7" s="31">
        <v>2420000</v>
      </c>
      <c r="AK7" s="32">
        <v>2310000</v>
      </c>
      <c r="AL7" s="33">
        <f t="shared" si="3"/>
        <v>2392000</v>
      </c>
      <c r="AM7" s="42">
        <v>2177763</v>
      </c>
      <c r="AN7" s="28" t="s">
        <v>10</v>
      </c>
      <c r="AO7" s="31">
        <v>2606237</v>
      </c>
      <c r="AP7" s="33" t="s">
        <v>11</v>
      </c>
    </row>
    <row r="8" spans="1:42" x14ac:dyDescent="0.3">
      <c r="A8" s="29" t="s">
        <v>19</v>
      </c>
      <c r="B8" s="29" t="s">
        <v>20</v>
      </c>
      <c r="C8" s="11" t="s">
        <v>23</v>
      </c>
      <c r="D8" s="11" t="s">
        <v>24</v>
      </c>
      <c r="E8" s="11" t="s">
        <v>9</v>
      </c>
      <c r="F8" s="30">
        <v>700000</v>
      </c>
      <c r="G8" s="31">
        <v>790000</v>
      </c>
      <c r="H8" s="31">
        <v>780000</v>
      </c>
      <c r="I8" s="31">
        <v>880000</v>
      </c>
      <c r="J8" s="32">
        <v>860000</v>
      </c>
      <c r="K8" s="33">
        <f t="shared" si="1"/>
        <v>802000</v>
      </c>
      <c r="L8" s="42">
        <v>713154</v>
      </c>
      <c r="M8" s="28" t="s">
        <v>10</v>
      </c>
      <c r="N8" s="32">
        <v>890846</v>
      </c>
      <c r="O8" s="36">
        <v>2800000</v>
      </c>
      <c r="P8" s="37">
        <v>3100000</v>
      </c>
      <c r="Q8" s="37">
        <v>2700000</v>
      </c>
      <c r="R8" s="37">
        <v>2500000</v>
      </c>
      <c r="S8" s="38">
        <v>2700000</v>
      </c>
      <c r="T8" s="39">
        <f>AVERAGE(O8:S8)</f>
        <v>2760000</v>
      </c>
      <c r="U8" s="36">
        <v>2487965</v>
      </c>
      <c r="V8" s="40" t="s">
        <v>10</v>
      </c>
      <c r="W8" s="38">
        <v>3032035</v>
      </c>
      <c r="X8" s="30">
        <v>140000</v>
      </c>
      <c r="Y8" s="31">
        <v>200000</v>
      </c>
      <c r="Z8" s="31">
        <v>150000</v>
      </c>
      <c r="AA8" s="31">
        <v>220000</v>
      </c>
      <c r="AB8" s="32">
        <v>130000</v>
      </c>
      <c r="AC8" s="33">
        <f t="shared" si="2"/>
        <v>168000</v>
      </c>
      <c r="AD8" s="30">
        <v>118801</v>
      </c>
      <c r="AE8" s="28" t="s">
        <v>10</v>
      </c>
      <c r="AF8" s="32">
        <v>217199</v>
      </c>
      <c r="AG8" s="30">
        <v>1700000</v>
      </c>
      <c r="AH8" s="31">
        <v>1400000</v>
      </c>
      <c r="AI8" s="31">
        <v>1500000</v>
      </c>
      <c r="AJ8" s="31">
        <v>1500000</v>
      </c>
      <c r="AK8" s="32">
        <v>1400000</v>
      </c>
      <c r="AL8" s="33">
        <f t="shared" si="3"/>
        <v>1500000</v>
      </c>
      <c r="AM8" s="42">
        <v>1347928</v>
      </c>
      <c r="AN8" s="28" t="s">
        <v>10</v>
      </c>
      <c r="AO8" s="31">
        <v>1652072</v>
      </c>
      <c r="AP8" s="33" t="s">
        <v>11</v>
      </c>
    </row>
    <row r="9" spans="1:42" x14ac:dyDescent="0.3">
      <c r="A9" s="29" t="s">
        <v>19</v>
      </c>
      <c r="B9" s="29" t="s">
        <v>25</v>
      </c>
      <c r="C9" s="11" t="s">
        <v>26</v>
      </c>
      <c r="D9" s="11" t="s">
        <v>27</v>
      </c>
      <c r="E9" s="11" t="s">
        <v>9</v>
      </c>
      <c r="F9" s="30">
        <v>913000</v>
      </c>
      <c r="G9" s="31">
        <v>819000</v>
      </c>
      <c r="H9" s="31">
        <v>919000</v>
      </c>
      <c r="I9" s="31">
        <v>806000</v>
      </c>
      <c r="J9" s="32">
        <v>744000</v>
      </c>
      <c r="K9" s="33">
        <f t="shared" si="1"/>
        <v>840200</v>
      </c>
      <c r="L9" s="34">
        <v>747318</v>
      </c>
      <c r="M9" s="28" t="s">
        <v>10</v>
      </c>
      <c r="N9" s="35">
        <v>933082</v>
      </c>
      <c r="O9" s="36">
        <v>3140000</v>
      </c>
      <c r="P9" s="37">
        <v>2680000</v>
      </c>
      <c r="Q9" s="37">
        <v>2690000</v>
      </c>
      <c r="R9" s="37">
        <v>2890000</v>
      </c>
      <c r="S9" s="38">
        <v>2920000</v>
      </c>
      <c r="T9" s="39">
        <f t="shared" ref="T9:T12" si="4">AVERAGE(O9:S9)</f>
        <v>2864000</v>
      </c>
      <c r="U9" s="37">
        <v>2628313</v>
      </c>
      <c r="V9" s="40" t="s">
        <v>10</v>
      </c>
      <c r="W9" s="38">
        <v>3099687</v>
      </c>
      <c r="X9" s="30">
        <v>181000</v>
      </c>
      <c r="Y9" s="31">
        <v>250000</v>
      </c>
      <c r="Z9" s="31">
        <v>194000</v>
      </c>
      <c r="AA9" s="31">
        <v>244000</v>
      </c>
      <c r="AB9" s="32">
        <v>169000</v>
      </c>
      <c r="AC9" s="33">
        <f t="shared" si="2"/>
        <v>207600</v>
      </c>
      <c r="AD9" s="41">
        <v>161536</v>
      </c>
      <c r="AE9" s="28" t="s">
        <v>10</v>
      </c>
      <c r="AF9" s="35">
        <v>253664</v>
      </c>
      <c r="AG9" s="30">
        <v>1080000</v>
      </c>
      <c r="AH9" s="31">
        <v>1140000</v>
      </c>
      <c r="AI9" s="31">
        <v>1100000</v>
      </c>
      <c r="AJ9" s="31">
        <v>1160000</v>
      </c>
      <c r="AK9" s="32">
        <v>1090000</v>
      </c>
      <c r="AL9" s="33">
        <f t="shared" si="3"/>
        <v>1114000</v>
      </c>
      <c r="AM9" s="42">
        <v>1071347</v>
      </c>
      <c r="AN9" s="28" t="s">
        <v>10</v>
      </c>
      <c r="AO9" s="31">
        <v>1156653</v>
      </c>
      <c r="AP9" s="33" t="s">
        <v>18</v>
      </c>
    </row>
    <row r="10" spans="1:42" x14ac:dyDescent="0.3">
      <c r="A10" s="29" t="s">
        <v>19</v>
      </c>
      <c r="B10" s="29" t="s">
        <v>25</v>
      </c>
      <c r="C10" s="11" t="s">
        <v>28</v>
      </c>
      <c r="D10" s="11" t="s">
        <v>29</v>
      </c>
      <c r="E10" s="11" t="s">
        <v>9</v>
      </c>
      <c r="F10" s="30">
        <v>700000</v>
      </c>
      <c r="G10" s="31">
        <v>790000</v>
      </c>
      <c r="H10" s="31">
        <v>780000</v>
      </c>
      <c r="I10" s="31">
        <v>880000</v>
      </c>
      <c r="J10" s="32">
        <v>860000</v>
      </c>
      <c r="K10" s="33">
        <f t="shared" si="1"/>
        <v>802000</v>
      </c>
      <c r="L10" s="42">
        <v>713154</v>
      </c>
      <c r="M10" s="28" t="s">
        <v>10</v>
      </c>
      <c r="N10" s="32">
        <v>890846</v>
      </c>
      <c r="O10" s="36">
        <v>2800000</v>
      </c>
      <c r="P10" s="37">
        <v>3100000</v>
      </c>
      <c r="Q10" s="37">
        <v>2700000</v>
      </c>
      <c r="R10" s="37">
        <v>2500000</v>
      </c>
      <c r="S10" s="38">
        <v>2700000</v>
      </c>
      <c r="T10" s="39">
        <f t="shared" si="4"/>
        <v>2760000</v>
      </c>
      <c r="U10" s="36">
        <v>2487965</v>
      </c>
      <c r="V10" s="40" t="s">
        <v>10</v>
      </c>
      <c r="W10" s="38">
        <v>3032035</v>
      </c>
      <c r="X10" s="30">
        <v>140000</v>
      </c>
      <c r="Y10" s="31">
        <v>200000</v>
      </c>
      <c r="Z10" s="31">
        <v>150000</v>
      </c>
      <c r="AA10" s="31">
        <v>220000</v>
      </c>
      <c r="AB10" s="32">
        <v>130000</v>
      </c>
      <c r="AC10" s="33">
        <f t="shared" si="2"/>
        <v>168000</v>
      </c>
      <c r="AD10" s="30">
        <v>118801</v>
      </c>
      <c r="AE10" s="28" t="s">
        <v>10</v>
      </c>
      <c r="AF10" s="32">
        <v>217199</v>
      </c>
      <c r="AG10" s="30">
        <v>970000</v>
      </c>
      <c r="AH10" s="31">
        <v>880000</v>
      </c>
      <c r="AI10" s="31">
        <v>850000</v>
      </c>
      <c r="AJ10" s="31">
        <v>930000</v>
      </c>
      <c r="AK10" s="32">
        <v>950000</v>
      </c>
      <c r="AL10" s="33">
        <f t="shared" si="3"/>
        <v>916000</v>
      </c>
      <c r="AM10" s="42">
        <v>854166</v>
      </c>
      <c r="AN10" s="28" t="s">
        <v>10</v>
      </c>
      <c r="AO10" s="31">
        <v>854166</v>
      </c>
      <c r="AP10" s="33" t="s">
        <v>11</v>
      </c>
    </row>
    <row r="11" spans="1:42" x14ac:dyDescent="0.3">
      <c r="A11" s="29" t="s">
        <v>19</v>
      </c>
      <c r="B11" s="29" t="s">
        <v>30</v>
      </c>
      <c r="C11" s="11" t="s">
        <v>31</v>
      </c>
      <c r="D11" s="11" t="s">
        <v>32</v>
      </c>
      <c r="E11" s="11" t="s">
        <v>9</v>
      </c>
      <c r="F11" s="30">
        <v>913000</v>
      </c>
      <c r="G11" s="31">
        <v>819000</v>
      </c>
      <c r="H11" s="31">
        <v>919000</v>
      </c>
      <c r="I11" s="31">
        <v>806000</v>
      </c>
      <c r="J11" s="32">
        <v>744000</v>
      </c>
      <c r="K11" s="33">
        <f t="shared" si="1"/>
        <v>840200</v>
      </c>
      <c r="L11" s="34">
        <v>747318</v>
      </c>
      <c r="M11" s="28" t="s">
        <v>10</v>
      </c>
      <c r="N11" s="35">
        <v>933082</v>
      </c>
      <c r="O11" s="36">
        <v>3140000</v>
      </c>
      <c r="P11" s="37">
        <v>2680000</v>
      </c>
      <c r="Q11" s="37">
        <v>2690000</v>
      </c>
      <c r="R11" s="37">
        <v>2890000</v>
      </c>
      <c r="S11" s="38">
        <v>2920000</v>
      </c>
      <c r="T11" s="39">
        <f t="shared" si="4"/>
        <v>2864000</v>
      </c>
      <c r="U11" s="37">
        <v>2628313</v>
      </c>
      <c r="V11" s="40" t="s">
        <v>10</v>
      </c>
      <c r="W11" s="38">
        <v>3099687</v>
      </c>
      <c r="X11" s="30">
        <v>181000</v>
      </c>
      <c r="Y11" s="31">
        <v>250000</v>
      </c>
      <c r="Z11" s="31">
        <v>194000</v>
      </c>
      <c r="AA11" s="31">
        <v>244000</v>
      </c>
      <c r="AB11" s="32">
        <v>169000</v>
      </c>
      <c r="AC11" s="33">
        <f t="shared" si="2"/>
        <v>207600</v>
      </c>
      <c r="AD11" s="41">
        <v>161536</v>
      </c>
      <c r="AE11" s="28" t="s">
        <v>10</v>
      </c>
      <c r="AF11" s="35">
        <v>253664</v>
      </c>
      <c r="AG11" s="30">
        <v>1240000</v>
      </c>
      <c r="AH11" s="31">
        <v>1080000</v>
      </c>
      <c r="AI11" s="31">
        <v>1160000</v>
      </c>
      <c r="AJ11" s="31">
        <v>1180000</v>
      </c>
      <c r="AK11" s="32">
        <v>1070000</v>
      </c>
      <c r="AL11" s="33">
        <f t="shared" si="3"/>
        <v>1146000</v>
      </c>
      <c r="AM11" s="42">
        <v>1057501</v>
      </c>
      <c r="AN11" s="28" t="s">
        <v>10</v>
      </c>
      <c r="AO11" s="31">
        <v>1234499</v>
      </c>
      <c r="AP11" s="33" t="s">
        <v>18</v>
      </c>
    </row>
    <row r="12" spans="1:42" x14ac:dyDescent="0.3">
      <c r="A12" s="29" t="s">
        <v>14</v>
      </c>
      <c r="B12" s="29" t="s">
        <v>15</v>
      </c>
      <c r="C12" s="11" t="s">
        <v>33</v>
      </c>
      <c r="D12" s="11" t="s">
        <v>34</v>
      </c>
      <c r="E12" s="11" t="s">
        <v>9</v>
      </c>
      <c r="F12" s="30">
        <v>700000</v>
      </c>
      <c r="G12" s="31">
        <v>790000</v>
      </c>
      <c r="H12" s="31">
        <v>780000</v>
      </c>
      <c r="I12" s="31">
        <v>880000</v>
      </c>
      <c r="J12" s="32">
        <v>860000</v>
      </c>
      <c r="K12" s="33">
        <f t="shared" si="1"/>
        <v>802000</v>
      </c>
      <c r="L12" s="42">
        <v>713154</v>
      </c>
      <c r="M12" s="28" t="s">
        <v>10</v>
      </c>
      <c r="N12" s="32">
        <v>890846</v>
      </c>
      <c r="O12" s="36">
        <v>2800000</v>
      </c>
      <c r="P12" s="37">
        <v>3100000</v>
      </c>
      <c r="Q12" s="37">
        <v>2700000</v>
      </c>
      <c r="R12" s="37">
        <v>2500000</v>
      </c>
      <c r="S12" s="38">
        <v>2700000</v>
      </c>
      <c r="T12" s="39">
        <f t="shared" si="4"/>
        <v>2760000</v>
      </c>
      <c r="U12" s="36">
        <v>2487965</v>
      </c>
      <c r="V12" s="40" t="s">
        <v>10</v>
      </c>
      <c r="W12" s="38">
        <v>3032035</v>
      </c>
      <c r="X12" s="30">
        <v>140000</v>
      </c>
      <c r="Y12" s="31">
        <v>200000</v>
      </c>
      <c r="Z12" s="31">
        <v>150000</v>
      </c>
      <c r="AA12" s="31">
        <v>220000</v>
      </c>
      <c r="AB12" s="32">
        <v>130000</v>
      </c>
      <c r="AC12" s="33">
        <f t="shared" si="2"/>
        <v>168000</v>
      </c>
      <c r="AD12" s="30">
        <v>118801</v>
      </c>
      <c r="AE12" s="28" t="s">
        <v>10</v>
      </c>
      <c r="AF12" s="32">
        <v>217199</v>
      </c>
      <c r="AG12" s="30">
        <v>69000</v>
      </c>
      <c r="AH12" s="31">
        <v>88000</v>
      </c>
      <c r="AI12" s="31">
        <v>100000</v>
      </c>
      <c r="AJ12" s="31">
        <v>120000</v>
      </c>
      <c r="AK12" s="32">
        <v>110000</v>
      </c>
      <c r="AL12" s="33">
        <f t="shared" si="3"/>
        <v>97400</v>
      </c>
      <c r="AM12" s="42">
        <v>72791</v>
      </c>
      <c r="AN12" s="28" t="s">
        <v>10</v>
      </c>
      <c r="AO12" s="31">
        <v>122009</v>
      </c>
      <c r="AP12" s="33" t="s">
        <v>11</v>
      </c>
    </row>
    <row r="13" spans="1:42" x14ac:dyDescent="0.3">
      <c r="A13" s="29" t="s">
        <v>14</v>
      </c>
      <c r="B13" s="29" t="s">
        <v>15</v>
      </c>
      <c r="C13" s="11" t="s">
        <v>35</v>
      </c>
      <c r="D13" s="11" t="s">
        <v>36</v>
      </c>
      <c r="E13" s="11" t="s">
        <v>9</v>
      </c>
      <c r="F13" s="43">
        <v>913000</v>
      </c>
      <c r="G13" s="44">
        <v>819000</v>
      </c>
      <c r="H13" s="44">
        <v>919000</v>
      </c>
      <c r="I13" s="44">
        <v>806000</v>
      </c>
      <c r="J13" s="45">
        <v>744000</v>
      </c>
      <c r="K13" s="46">
        <f t="shared" si="1"/>
        <v>840200</v>
      </c>
      <c r="L13" s="47">
        <v>747318</v>
      </c>
      <c r="M13" s="48" t="s">
        <v>10</v>
      </c>
      <c r="N13" s="49">
        <v>933082</v>
      </c>
      <c r="O13" s="50">
        <v>3140000</v>
      </c>
      <c r="P13" s="51">
        <v>2680000</v>
      </c>
      <c r="Q13" s="51">
        <v>2690000</v>
      </c>
      <c r="R13" s="51">
        <v>2890000</v>
      </c>
      <c r="S13" s="52">
        <v>2920000</v>
      </c>
      <c r="T13" s="53">
        <f>AVERAGE(O13:S13)</f>
        <v>2864000</v>
      </c>
      <c r="U13" s="50">
        <v>2628313</v>
      </c>
      <c r="V13" s="54" t="s">
        <v>10</v>
      </c>
      <c r="W13" s="52">
        <v>3099687</v>
      </c>
      <c r="X13" s="43">
        <v>181000</v>
      </c>
      <c r="Y13" s="44">
        <v>250000</v>
      </c>
      <c r="Z13" s="44">
        <v>194000</v>
      </c>
      <c r="AA13" s="44">
        <v>244000</v>
      </c>
      <c r="AB13" s="45">
        <v>169000</v>
      </c>
      <c r="AC13" s="46">
        <f t="shared" si="2"/>
        <v>207600</v>
      </c>
      <c r="AD13" s="55">
        <v>161536</v>
      </c>
      <c r="AE13" s="48" t="s">
        <v>10</v>
      </c>
      <c r="AF13" s="49">
        <v>253664</v>
      </c>
      <c r="AG13" s="43">
        <v>531000</v>
      </c>
      <c r="AH13" s="44">
        <v>513000</v>
      </c>
      <c r="AI13" s="44">
        <v>563000</v>
      </c>
      <c r="AJ13" s="44">
        <v>538000</v>
      </c>
      <c r="AK13" s="45">
        <v>575000</v>
      </c>
      <c r="AL13" s="46">
        <f t="shared" si="3"/>
        <v>544000</v>
      </c>
      <c r="AM13" s="56">
        <v>513033</v>
      </c>
      <c r="AN13" s="48" t="s">
        <v>10</v>
      </c>
      <c r="AO13" s="44">
        <v>574967</v>
      </c>
      <c r="AP13" s="46" t="s">
        <v>18</v>
      </c>
    </row>
    <row r="14" spans="1:42" x14ac:dyDescent="0.3">
      <c r="A14" s="33"/>
    </row>
  </sheetData>
  <mergeCells count="14">
    <mergeCell ref="X2:AF2"/>
    <mergeCell ref="AD3:AF3"/>
    <mergeCell ref="A1:AP1"/>
    <mergeCell ref="F2:N2"/>
    <mergeCell ref="A2:A3"/>
    <mergeCell ref="B2:B3"/>
    <mergeCell ref="O2:W2"/>
    <mergeCell ref="U3:W3"/>
    <mergeCell ref="C2:C3"/>
    <mergeCell ref="D2:D3"/>
    <mergeCell ref="E2:E3"/>
    <mergeCell ref="AG2:AP2"/>
    <mergeCell ref="L3:N3"/>
    <mergeCell ref="AM3:AO3"/>
  </mergeCells>
  <pageMargins left="0.7" right="0.7" top="0.75" bottom="0.75" header="0.3" footer="0.3"/>
  <pageSetup scale="60" fitToHeight="0" orientation="landscape"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2CCDD1-B2CC-49AC-852E-0CB78EB7BB2C}">
  <sheetPr>
    <pageSetUpPr fitToPage="1"/>
  </sheetPr>
  <dimension ref="A1:AP26"/>
  <sheetViews>
    <sheetView tabSelected="1" workbookViewId="0">
      <selection activeCell="N7" sqref="N7"/>
    </sheetView>
  </sheetViews>
  <sheetFormatPr defaultRowHeight="14" x14ac:dyDescent="0.3"/>
  <cols>
    <col min="1" max="1" width="6.7265625" style="2" customWidth="1"/>
    <col min="2" max="2" width="6.6328125" style="2" customWidth="1"/>
    <col min="3" max="3" width="8.81640625" style="2" customWidth="1"/>
    <col min="4" max="4" width="12.453125" style="2" customWidth="1"/>
    <col min="5" max="5" width="7.453125" style="2" customWidth="1"/>
    <col min="6" max="10" width="5.08984375" style="2" customWidth="1"/>
    <col min="11" max="11" width="5.54296875" style="2" customWidth="1"/>
    <col min="12" max="12" width="6.453125" style="2" customWidth="1"/>
    <col min="13" max="13" width="1.6328125" style="2" bestFit="1" customWidth="1"/>
    <col min="14" max="14" width="7.1796875" style="2" customWidth="1"/>
    <col min="15" max="19" width="5.08984375" style="2" customWidth="1"/>
    <col min="20" max="20" width="5.54296875" style="2" customWidth="1"/>
    <col min="21" max="21" width="6.453125" style="2" customWidth="1"/>
    <col min="22" max="22" width="1.6328125" style="2" bestFit="1" customWidth="1"/>
    <col min="23" max="23" width="7" style="2" customWidth="1"/>
    <col min="24" max="28" width="5.08984375" style="2" customWidth="1"/>
    <col min="29" max="29" width="5.7265625" style="2" customWidth="1"/>
    <col min="30" max="30" width="6.453125" style="2" customWidth="1"/>
    <col min="31" max="31" width="1.6328125" style="2" bestFit="1" customWidth="1"/>
    <col min="32" max="32" width="7.1796875" style="2" customWidth="1"/>
    <col min="33" max="37" width="5.6328125" style="2" customWidth="1"/>
    <col min="38" max="38" width="5.81640625" style="2" customWidth="1"/>
    <col min="39" max="39" width="6.453125" style="2" customWidth="1"/>
    <col min="40" max="40" width="1.6328125" style="2" bestFit="1" customWidth="1"/>
    <col min="41" max="41" width="7.1796875" style="2" customWidth="1"/>
    <col min="42" max="42" width="7.81640625" style="2" customWidth="1"/>
    <col min="43" max="16384" width="8.7265625" style="2"/>
  </cols>
  <sheetData>
    <row r="1" spans="1:42" ht="54" customHeight="1" x14ac:dyDescent="0.3">
      <c r="A1" s="85" t="s">
        <v>49</v>
      </c>
      <c r="B1" s="85"/>
      <c r="C1" s="85"/>
      <c r="D1" s="85"/>
      <c r="E1" s="85"/>
      <c r="F1" s="85"/>
      <c r="G1" s="85"/>
      <c r="H1" s="85"/>
      <c r="I1" s="85"/>
      <c r="J1" s="85"/>
      <c r="K1" s="85"/>
      <c r="L1" s="85"/>
      <c r="M1" s="85"/>
      <c r="N1" s="85"/>
      <c r="O1" s="85"/>
      <c r="P1" s="85"/>
      <c r="Q1" s="85"/>
      <c r="R1" s="85"/>
      <c r="S1" s="85"/>
      <c r="T1" s="85"/>
      <c r="U1" s="85"/>
      <c r="V1" s="85"/>
      <c r="W1" s="85"/>
      <c r="X1" s="85"/>
      <c r="Y1" s="85"/>
      <c r="Z1" s="85"/>
      <c r="AA1" s="85"/>
      <c r="AB1" s="85"/>
      <c r="AC1" s="85"/>
      <c r="AD1" s="85"/>
      <c r="AE1" s="85"/>
      <c r="AF1" s="85"/>
      <c r="AG1" s="85"/>
      <c r="AH1" s="85"/>
      <c r="AI1" s="85"/>
      <c r="AJ1" s="85"/>
      <c r="AK1" s="85"/>
      <c r="AL1" s="85"/>
      <c r="AM1" s="85"/>
      <c r="AN1" s="85"/>
      <c r="AO1" s="85"/>
      <c r="AP1" s="85"/>
    </row>
    <row r="2" spans="1:42" ht="25" customHeight="1" x14ac:dyDescent="0.3">
      <c r="A2" s="3" t="s">
        <v>0</v>
      </c>
      <c r="B2" s="3" t="s">
        <v>37</v>
      </c>
      <c r="C2" s="3" t="s">
        <v>1</v>
      </c>
      <c r="D2" s="3" t="s">
        <v>2</v>
      </c>
      <c r="E2" s="3" t="s">
        <v>3</v>
      </c>
      <c r="F2" s="3" t="s">
        <v>48</v>
      </c>
      <c r="G2" s="4"/>
      <c r="H2" s="4"/>
      <c r="I2" s="4"/>
      <c r="J2" s="4"/>
      <c r="K2" s="4"/>
      <c r="L2" s="4"/>
      <c r="M2" s="4"/>
      <c r="N2" s="4"/>
      <c r="O2" s="3" t="s">
        <v>47</v>
      </c>
      <c r="P2" s="3"/>
      <c r="Q2" s="3"/>
      <c r="R2" s="3"/>
      <c r="S2" s="3"/>
      <c r="T2" s="3"/>
      <c r="U2" s="3"/>
      <c r="V2" s="3"/>
      <c r="W2" s="3"/>
      <c r="X2" s="3" t="s">
        <v>46</v>
      </c>
      <c r="Y2" s="3"/>
      <c r="Z2" s="3"/>
      <c r="AA2" s="3"/>
      <c r="AB2" s="3"/>
      <c r="AC2" s="3"/>
      <c r="AD2" s="3"/>
      <c r="AE2" s="3"/>
      <c r="AF2" s="3"/>
      <c r="AG2" s="5" t="s">
        <v>45</v>
      </c>
      <c r="AH2" s="6"/>
      <c r="AI2" s="6"/>
      <c r="AJ2" s="6"/>
      <c r="AK2" s="6"/>
      <c r="AL2" s="6"/>
      <c r="AM2" s="6"/>
      <c r="AN2" s="6"/>
      <c r="AO2" s="6"/>
      <c r="AP2" s="7"/>
    </row>
    <row r="3" spans="1:42" x14ac:dyDescent="0.3">
      <c r="A3" s="3"/>
      <c r="B3" s="3"/>
      <c r="C3" s="3"/>
      <c r="D3" s="3"/>
      <c r="E3" s="3"/>
      <c r="F3" s="8">
        <v>1</v>
      </c>
      <c r="G3" s="8">
        <v>2</v>
      </c>
      <c r="H3" s="8">
        <v>3</v>
      </c>
      <c r="I3" s="8">
        <v>4</v>
      </c>
      <c r="J3" s="8">
        <v>5</v>
      </c>
      <c r="K3" s="8" t="s">
        <v>4</v>
      </c>
      <c r="L3" s="4" t="s">
        <v>5</v>
      </c>
      <c r="M3" s="4"/>
      <c r="N3" s="4"/>
      <c r="O3" s="8">
        <v>1</v>
      </c>
      <c r="P3" s="8">
        <v>2</v>
      </c>
      <c r="Q3" s="8">
        <v>3</v>
      </c>
      <c r="R3" s="8">
        <v>4</v>
      </c>
      <c r="S3" s="8">
        <v>5</v>
      </c>
      <c r="T3" s="8" t="s">
        <v>4</v>
      </c>
      <c r="U3" s="4" t="s">
        <v>5</v>
      </c>
      <c r="V3" s="4"/>
      <c r="W3" s="4"/>
      <c r="X3" s="8">
        <v>1</v>
      </c>
      <c r="Y3" s="8">
        <v>2</v>
      </c>
      <c r="Z3" s="8">
        <v>3</v>
      </c>
      <c r="AA3" s="8">
        <v>4</v>
      </c>
      <c r="AB3" s="8">
        <v>5</v>
      </c>
      <c r="AC3" s="8" t="s">
        <v>4</v>
      </c>
      <c r="AD3" s="4" t="s">
        <v>5</v>
      </c>
      <c r="AE3" s="4"/>
      <c r="AF3" s="4"/>
      <c r="AG3" s="8">
        <v>1</v>
      </c>
      <c r="AH3" s="8">
        <v>2</v>
      </c>
      <c r="AI3" s="8">
        <v>3</v>
      </c>
      <c r="AJ3" s="8">
        <v>4</v>
      </c>
      <c r="AK3" s="8">
        <v>5</v>
      </c>
      <c r="AL3" s="8" t="s">
        <v>4</v>
      </c>
      <c r="AM3" s="4" t="s">
        <v>5</v>
      </c>
      <c r="AN3" s="4"/>
      <c r="AO3" s="4"/>
      <c r="AP3" s="84" t="s">
        <v>6</v>
      </c>
    </row>
    <row r="4" spans="1:42" x14ac:dyDescent="0.3">
      <c r="A4" s="10"/>
      <c r="B4" s="10"/>
      <c r="C4" s="29" t="s">
        <v>7</v>
      </c>
      <c r="D4" s="29" t="s">
        <v>8</v>
      </c>
      <c r="E4" s="29" t="s">
        <v>43</v>
      </c>
      <c r="F4" s="80">
        <v>17</v>
      </c>
      <c r="G4" s="79">
        <v>17</v>
      </c>
      <c r="H4" s="79">
        <v>13</v>
      </c>
      <c r="I4" s="79">
        <v>14.5</v>
      </c>
      <c r="J4" s="78">
        <v>17.5</v>
      </c>
      <c r="K4" s="77">
        <f>AVERAGE(F4:J4)</f>
        <v>15.8</v>
      </c>
      <c r="L4" s="83">
        <v>13.37</v>
      </c>
      <c r="M4" s="82" t="s">
        <v>10</v>
      </c>
      <c r="N4" s="81">
        <v>18.23</v>
      </c>
      <c r="O4" s="80">
        <v>6</v>
      </c>
      <c r="P4" s="79">
        <v>4</v>
      </c>
      <c r="Q4" s="79">
        <v>4.5</v>
      </c>
      <c r="R4" s="79">
        <v>6.5</v>
      </c>
      <c r="S4" s="78">
        <v>5</v>
      </c>
      <c r="T4" s="77">
        <f>AVERAGE(O4:S4)</f>
        <v>5.2</v>
      </c>
      <c r="U4" s="83">
        <v>3.9129999999999998</v>
      </c>
      <c r="V4" s="82" t="s">
        <v>10</v>
      </c>
      <c r="W4" s="81">
        <v>6.4870000000000001</v>
      </c>
      <c r="X4" s="80">
        <v>20.5</v>
      </c>
      <c r="Y4" s="79">
        <v>20</v>
      </c>
      <c r="Z4" s="79">
        <v>20</v>
      </c>
      <c r="AA4" s="79">
        <v>20.5</v>
      </c>
      <c r="AB4" s="78">
        <v>21</v>
      </c>
      <c r="AC4" s="77">
        <f>AVERAGE(X4:AB4)</f>
        <v>20.399999999999999</v>
      </c>
      <c r="AD4" s="83">
        <v>19.88</v>
      </c>
      <c r="AE4" s="82" t="s">
        <v>10</v>
      </c>
      <c r="AF4" s="81">
        <v>20.92</v>
      </c>
      <c r="AG4" s="80">
        <v>2</v>
      </c>
      <c r="AH4" s="79">
        <v>3</v>
      </c>
      <c r="AI4" s="79">
        <v>2.5</v>
      </c>
      <c r="AJ4" s="79">
        <v>2</v>
      </c>
      <c r="AK4" s="78">
        <v>2.5</v>
      </c>
      <c r="AL4" s="77">
        <f>AVERAGE(AG4:AK4)</f>
        <v>2.4</v>
      </c>
      <c r="AM4" s="76">
        <v>1.881</v>
      </c>
      <c r="AN4" s="68" t="s">
        <v>10</v>
      </c>
      <c r="AO4" s="75">
        <v>2.919</v>
      </c>
      <c r="AP4" s="66" t="s">
        <v>11</v>
      </c>
    </row>
    <row r="5" spans="1:42" x14ac:dyDescent="0.3">
      <c r="A5" s="29"/>
      <c r="B5" s="29"/>
      <c r="C5" s="29" t="s">
        <v>12</v>
      </c>
      <c r="D5" s="29" t="s">
        <v>13</v>
      </c>
      <c r="E5" s="29" t="s">
        <v>43</v>
      </c>
      <c r="F5" s="69">
        <v>17</v>
      </c>
      <c r="G5" s="71">
        <v>17</v>
      </c>
      <c r="H5" s="71">
        <v>13</v>
      </c>
      <c r="I5" s="71">
        <v>14.5</v>
      </c>
      <c r="J5" s="67">
        <v>17.5</v>
      </c>
      <c r="K5" s="70">
        <f>AVERAGE(F5:J5)</f>
        <v>15.8</v>
      </c>
      <c r="L5" s="73">
        <v>13.37</v>
      </c>
      <c r="M5" s="68" t="s">
        <v>10</v>
      </c>
      <c r="N5" s="72">
        <v>18.23</v>
      </c>
      <c r="O5" s="69">
        <v>6</v>
      </c>
      <c r="P5" s="71">
        <v>4</v>
      </c>
      <c r="Q5" s="71">
        <v>4.5</v>
      </c>
      <c r="R5" s="71">
        <v>6.5</v>
      </c>
      <c r="S5" s="67">
        <v>5</v>
      </c>
      <c r="T5" s="70">
        <f>AVERAGE(O5:S5)</f>
        <v>5.2</v>
      </c>
      <c r="U5" s="69">
        <v>3.9129999999999998</v>
      </c>
      <c r="V5" s="68" t="s">
        <v>10</v>
      </c>
      <c r="W5" s="67">
        <v>6.4870000000000001</v>
      </c>
      <c r="X5" s="69">
        <v>20.5</v>
      </c>
      <c r="Y5" s="71">
        <v>20</v>
      </c>
      <c r="Z5" s="71">
        <v>20</v>
      </c>
      <c r="AA5" s="71">
        <v>20.5</v>
      </c>
      <c r="AB5" s="67">
        <v>21</v>
      </c>
      <c r="AC5" s="70">
        <f>AVERAGE(X5:AB5)</f>
        <v>20.399999999999999</v>
      </c>
      <c r="AD5" s="73">
        <v>19.88</v>
      </c>
      <c r="AE5" s="68" t="s">
        <v>10</v>
      </c>
      <c r="AF5" s="72">
        <v>20.92</v>
      </c>
      <c r="AG5" s="69">
        <v>11</v>
      </c>
      <c r="AH5" s="71">
        <v>9.5</v>
      </c>
      <c r="AI5" s="71">
        <v>8.5</v>
      </c>
      <c r="AJ5" s="71">
        <v>9.5</v>
      </c>
      <c r="AK5" s="67">
        <v>10</v>
      </c>
      <c r="AL5" s="70">
        <f>AVERAGE(AG5:AK5)</f>
        <v>9.6999999999999993</v>
      </c>
      <c r="AM5" s="74">
        <v>8.5719999999999992</v>
      </c>
      <c r="AN5" s="68" t="s">
        <v>10</v>
      </c>
      <c r="AO5" s="67">
        <v>10.83</v>
      </c>
      <c r="AP5" s="66" t="s">
        <v>11</v>
      </c>
    </row>
    <row r="6" spans="1:42" x14ac:dyDescent="0.3">
      <c r="A6" s="29" t="s">
        <v>14</v>
      </c>
      <c r="B6" s="29" t="s">
        <v>15</v>
      </c>
      <c r="C6" s="29" t="s">
        <v>16</v>
      </c>
      <c r="D6" s="29" t="s">
        <v>17</v>
      </c>
      <c r="E6" s="29" t="s">
        <v>43</v>
      </c>
      <c r="F6" s="69">
        <v>17</v>
      </c>
      <c r="G6" s="71">
        <v>17</v>
      </c>
      <c r="H6" s="71">
        <v>13</v>
      </c>
      <c r="I6" s="71">
        <v>14.5</v>
      </c>
      <c r="J6" s="67">
        <v>17.5</v>
      </c>
      <c r="K6" s="70">
        <f>AVERAGE(F6:J6)</f>
        <v>15.8</v>
      </c>
      <c r="L6" s="73">
        <v>13.37</v>
      </c>
      <c r="M6" s="68" t="s">
        <v>10</v>
      </c>
      <c r="N6" s="72">
        <v>18.23</v>
      </c>
      <c r="O6" s="69">
        <v>6</v>
      </c>
      <c r="P6" s="71">
        <v>4</v>
      </c>
      <c r="Q6" s="71">
        <v>4.5</v>
      </c>
      <c r="R6" s="71">
        <v>6.5</v>
      </c>
      <c r="S6" s="67">
        <v>5</v>
      </c>
      <c r="T6" s="70">
        <f>AVERAGE(O6:S6)</f>
        <v>5.2</v>
      </c>
      <c r="U6" s="69">
        <v>3.9129999999999998</v>
      </c>
      <c r="V6" s="68" t="s">
        <v>10</v>
      </c>
      <c r="W6" s="67">
        <v>6.4870000000000001</v>
      </c>
      <c r="X6" s="69">
        <v>20.5</v>
      </c>
      <c r="Y6" s="71">
        <v>20</v>
      </c>
      <c r="Z6" s="71">
        <v>20</v>
      </c>
      <c r="AA6" s="71">
        <v>20.5</v>
      </c>
      <c r="AB6" s="67">
        <v>21</v>
      </c>
      <c r="AC6" s="70">
        <f>AVERAGE(X6:AB6)</f>
        <v>20.399999999999999</v>
      </c>
      <c r="AD6" s="73">
        <v>19.88</v>
      </c>
      <c r="AE6" s="68" t="s">
        <v>10</v>
      </c>
      <c r="AF6" s="72">
        <v>20.92</v>
      </c>
      <c r="AG6" s="69">
        <v>16</v>
      </c>
      <c r="AH6" s="71">
        <v>17</v>
      </c>
      <c r="AI6" s="71">
        <v>14.5</v>
      </c>
      <c r="AJ6" s="71">
        <v>16</v>
      </c>
      <c r="AK6" s="67">
        <v>18</v>
      </c>
      <c r="AL6" s="70">
        <f>AVERAGE(AG6:AK6)</f>
        <v>16.3</v>
      </c>
      <c r="AM6" s="69">
        <v>14.68</v>
      </c>
      <c r="AN6" s="68" t="s">
        <v>10</v>
      </c>
      <c r="AO6" s="67">
        <v>17.920000000000002</v>
      </c>
      <c r="AP6" s="66" t="s">
        <v>44</v>
      </c>
    </row>
    <row r="7" spans="1:42" x14ac:dyDescent="0.3">
      <c r="A7" s="29" t="s">
        <v>19</v>
      </c>
      <c r="B7" s="29" t="s">
        <v>20</v>
      </c>
      <c r="C7" s="29" t="s">
        <v>21</v>
      </c>
      <c r="D7" s="29" t="s">
        <v>22</v>
      </c>
      <c r="E7" s="29" t="s">
        <v>43</v>
      </c>
      <c r="F7" s="69">
        <v>17</v>
      </c>
      <c r="G7" s="71">
        <v>17</v>
      </c>
      <c r="H7" s="71">
        <v>13</v>
      </c>
      <c r="I7" s="71">
        <v>14.5</v>
      </c>
      <c r="J7" s="67">
        <v>17.5</v>
      </c>
      <c r="K7" s="70">
        <f>AVERAGE(F7:J7)</f>
        <v>15.8</v>
      </c>
      <c r="L7" s="73">
        <v>13.37</v>
      </c>
      <c r="M7" s="68" t="s">
        <v>10</v>
      </c>
      <c r="N7" s="72">
        <v>18.23</v>
      </c>
      <c r="O7" s="69">
        <v>6</v>
      </c>
      <c r="P7" s="71">
        <v>4</v>
      </c>
      <c r="Q7" s="71">
        <v>4.5</v>
      </c>
      <c r="R7" s="71">
        <v>6.5</v>
      </c>
      <c r="S7" s="67">
        <v>5</v>
      </c>
      <c r="T7" s="70">
        <f>AVERAGE(O7:S7)</f>
        <v>5.2</v>
      </c>
      <c r="U7" s="69">
        <v>3.9129999999999998</v>
      </c>
      <c r="V7" s="68" t="s">
        <v>10</v>
      </c>
      <c r="W7" s="67">
        <v>6.4870000000000001</v>
      </c>
      <c r="X7" s="69">
        <v>20.5</v>
      </c>
      <c r="Y7" s="71">
        <v>20</v>
      </c>
      <c r="Z7" s="71">
        <v>20</v>
      </c>
      <c r="AA7" s="71">
        <v>20.5</v>
      </c>
      <c r="AB7" s="67">
        <v>21</v>
      </c>
      <c r="AC7" s="70">
        <f>AVERAGE(X7:AB7)</f>
        <v>20.399999999999999</v>
      </c>
      <c r="AD7" s="73">
        <v>19.88</v>
      </c>
      <c r="AE7" s="68" t="s">
        <v>10</v>
      </c>
      <c r="AF7" s="72">
        <v>20.92</v>
      </c>
      <c r="AG7" s="69">
        <v>10</v>
      </c>
      <c r="AH7" s="71">
        <v>11.5</v>
      </c>
      <c r="AI7" s="71">
        <v>12</v>
      </c>
      <c r="AJ7" s="71">
        <v>12.5</v>
      </c>
      <c r="AK7" s="67">
        <v>12</v>
      </c>
      <c r="AL7" s="70">
        <f>AVERAGE(AG7:AK7)</f>
        <v>11.6</v>
      </c>
      <c r="AM7" s="69">
        <v>10.41</v>
      </c>
      <c r="AN7" s="68" t="s">
        <v>10</v>
      </c>
      <c r="AO7" s="67">
        <v>12.79</v>
      </c>
      <c r="AP7" s="66" t="s">
        <v>11</v>
      </c>
    </row>
    <row r="8" spans="1:42" x14ac:dyDescent="0.3">
      <c r="A8" s="29" t="s">
        <v>19</v>
      </c>
      <c r="B8" s="29" t="s">
        <v>20</v>
      </c>
      <c r="C8" s="29" t="s">
        <v>23</v>
      </c>
      <c r="D8" s="29" t="s">
        <v>24</v>
      </c>
      <c r="E8" s="29" t="s">
        <v>43</v>
      </c>
      <c r="F8" s="69">
        <v>16.5</v>
      </c>
      <c r="G8" s="71">
        <v>16</v>
      </c>
      <c r="H8" s="71">
        <v>16</v>
      </c>
      <c r="I8" s="71">
        <v>17</v>
      </c>
      <c r="J8" s="67">
        <v>18.5</v>
      </c>
      <c r="K8" s="70">
        <f>AVERAGE(F8:J8)</f>
        <v>16.8</v>
      </c>
      <c r="L8" s="69">
        <v>15.51</v>
      </c>
      <c r="M8" s="68" t="s">
        <v>10</v>
      </c>
      <c r="N8" s="67">
        <v>18.09</v>
      </c>
      <c r="O8" s="69">
        <v>4</v>
      </c>
      <c r="P8" s="71">
        <v>4</v>
      </c>
      <c r="Q8" s="71">
        <v>5</v>
      </c>
      <c r="R8" s="71">
        <v>4</v>
      </c>
      <c r="S8" s="67">
        <v>3</v>
      </c>
      <c r="T8" s="70">
        <f>AVERAGE(O8:S8)</f>
        <v>4</v>
      </c>
      <c r="U8" s="69">
        <v>3.1219999999999999</v>
      </c>
      <c r="V8" s="68" t="s">
        <v>10</v>
      </c>
      <c r="W8" s="67">
        <v>4.8780000000000001</v>
      </c>
      <c r="X8" s="69">
        <v>20.5</v>
      </c>
      <c r="Y8" s="71">
        <v>19</v>
      </c>
      <c r="Z8" s="71">
        <v>19</v>
      </c>
      <c r="AA8" s="71">
        <v>21</v>
      </c>
      <c r="AB8" s="67">
        <v>20.5</v>
      </c>
      <c r="AC8" s="70">
        <f>AVERAGE(X8:AB8)</f>
        <v>20</v>
      </c>
      <c r="AD8" s="69">
        <v>18.84</v>
      </c>
      <c r="AE8" s="68" t="s">
        <v>10</v>
      </c>
      <c r="AF8" s="67">
        <v>21.16</v>
      </c>
      <c r="AG8" s="69">
        <v>13.5</v>
      </c>
      <c r="AH8" s="71">
        <v>10</v>
      </c>
      <c r="AI8" s="71">
        <v>12</v>
      </c>
      <c r="AJ8" s="71">
        <v>13</v>
      </c>
      <c r="AK8" s="67">
        <v>14</v>
      </c>
      <c r="AL8" s="70">
        <f>AVERAGE(AG8:AK8)</f>
        <v>12.5</v>
      </c>
      <c r="AM8" s="69">
        <v>10.54</v>
      </c>
      <c r="AN8" s="68" t="s">
        <v>10</v>
      </c>
      <c r="AO8" s="67">
        <v>14.46</v>
      </c>
      <c r="AP8" s="66" t="s">
        <v>11</v>
      </c>
    </row>
    <row r="9" spans="1:42" x14ac:dyDescent="0.3">
      <c r="A9" s="29" t="s">
        <v>19</v>
      </c>
      <c r="B9" s="29" t="s">
        <v>25</v>
      </c>
      <c r="C9" s="29" t="s">
        <v>26</v>
      </c>
      <c r="D9" s="29" t="s">
        <v>27</v>
      </c>
      <c r="E9" s="29" t="s">
        <v>43</v>
      </c>
      <c r="F9" s="69">
        <v>17</v>
      </c>
      <c r="G9" s="71">
        <v>17</v>
      </c>
      <c r="H9" s="71">
        <v>13</v>
      </c>
      <c r="I9" s="71">
        <v>14.5</v>
      </c>
      <c r="J9" s="67">
        <v>17.5</v>
      </c>
      <c r="K9" s="70">
        <f>AVERAGE(F9:J9)</f>
        <v>15.8</v>
      </c>
      <c r="L9" s="73">
        <v>13.37</v>
      </c>
      <c r="M9" s="68" t="s">
        <v>10</v>
      </c>
      <c r="N9" s="72">
        <v>18.23</v>
      </c>
      <c r="O9" s="69">
        <v>6</v>
      </c>
      <c r="P9" s="71">
        <v>4</v>
      </c>
      <c r="Q9" s="71">
        <v>4.5</v>
      </c>
      <c r="R9" s="71">
        <v>6.5</v>
      </c>
      <c r="S9" s="67">
        <v>5</v>
      </c>
      <c r="T9" s="70">
        <f>AVERAGE(O9:S9)</f>
        <v>5.2</v>
      </c>
      <c r="U9" s="69">
        <v>3.9129999999999998</v>
      </c>
      <c r="V9" s="68" t="s">
        <v>10</v>
      </c>
      <c r="W9" s="67">
        <v>6.4870000000000001</v>
      </c>
      <c r="X9" s="69">
        <v>20.5</v>
      </c>
      <c r="Y9" s="71">
        <v>20</v>
      </c>
      <c r="Z9" s="71">
        <v>20</v>
      </c>
      <c r="AA9" s="71">
        <v>20.5</v>
      </c>
      <c r="AB9" s="67">
        <v>21</v>
      </c>
      <c r="AC9" s="70">
        <f>AVERAGE(X9:AB9)</f>
        <v>20.399999999999999</v>
      </c>
      <c r="AD9" s="73">
        <v>19.88</v>
      </c>
      <c r="AE9" s="68" t="s">
        <v>10</v>
      </c>
      <c r="AF9" s="72">
        <v>20.92</v>
      </c>
      <c r="AG9" s="69">
        <v>17</v>
      </c>
      <c r="AH9" s="71">
        <v>16</v>
      </c>
      <c r="AI9" s="71">
        <v>17</v>
      </c>
      <c r="AJ9" s="71">
        <v>18</v>
      </c>
      <c r="AK9" s="67">
        <v>16.5</v>
      </c>
      <c r="AL9" s="70">
        <f>AVERAGE(AG9:AK9)</f>
        <v>16.899999999999999</v>
      </c>
      <c r="AM9" s="69">
        <v>15.98</v>
      </c>
      <c r="AN9" s="68" t="s">
        <v>10</v>
      </c>
      <c r="AO9" s="67">
        <v>17.82</v>
      </c>
      <c r="AP9" s="66" t="s">
        <v>44</v>
      </c>
    </row>
    <row r="10" spans="1:42" x14ac:dyDescent="0.3">
      <c r="A10" s="29" t="s">
        <v>19</v>
      </c>
      <c r="B10" s="29" t="s">
        <v>25</v>
      </c>
      <c r="C10" s="29" t="s">
        <v>28</v>
      </c>
      <c r="D10" s="29" t="s">
        <v>29</v>
      </c>
      <c r="E10" s="29" t="s">
        <v>43</v>
      </c>
      <c r="F10" s="69">
        <v>16.5</v>
      </c>
      <c r="G10" s="71">
        <v>16</v>
      </c>
      <c r="H10" s="71">
        <v>16</v>
      </c>
      <c r="I10" s="71">
        <v>17</v>
      </c>
      <c r="J10" s="67">
        <v>18.5</v>
      </c>
      <c r="K10" s="70">
        <f>AVERAGE(F10:J10)</f>
        <v>16.8</v>
      </c>
      <c r="L10" s="69">
        <v>15.51</v>
      </c>
      <c r="M10" s="68" t="s">
        <v>10</v>
      </c>
      <c r="N10" s="67">
        <v>18.09</v>
      </c>
      <c r="O10" s="69">
        <v>4</v>
      </c>
      <c r="P10" s="71">
        <v>4</v>
      </c>
      <c r="Q10" s="71">
        <v>5</v>
      </c>
      <c r="R10" s="71">
        <v>4</v>
      </c>
      <c r="S10" s="67">
        <v>3</v>
      </c>
      <c r="T10" s="70">
        <f>AVERAGE(O10:S10)</f>
        <v>4</v>
      </c>
      <c r="U10" s="69">
        <v>3.1219999999999999</v>
      </c>
      <c r="V10" s="68" t="s">
        <v>10</v>
      </c>
      <c r="W10" s="67">
        <v>4.8780000000000001</v>
      </c>
      <c r="X10" s="69">
        <v>20.5</v>
      </c>
      <c r="Y10" s="71">
        <v>19</v>
      </c>
      <c r="Z10" s="71">
        <v>19</v>
      </c>
      <c r="AA10" s="71">
        <v>21</v>
      </c>
      <c r="AB10" s="67">
        <v>20.5</v>
      </c>
      <c r="AC10" s="70">
        <f>AVERAGE(X10:AB10)</f>
        <v>20</v>
      </c>
      <c r="AD10" s="69">
        <v>18.84</v>
      </c>
      <c r="AE10" s="68" t="s">
        <v>10</v>
      </c>
      <c r="AF10" s="67">
        <v>21.16</v>
      </c>
      <c r="AG10" s="69">
        <v>14</v>
      </c>
      <c r="AH10" s="71">
        <v>15</v>
      </c>
      <c r="AI10" s="71">
        <v>14</v>
      </c>
      <c r="AJ10" s="71">
        <v>15</v>
      </c>
      <c r="AK10" s="67">
        <v>17</v>
      </c>
      <c r="AL10" s="70">
        <f>AVERAGE(AG10:AK10)</f>
        <v>15</v>
      </c>
      <c r="AM10" s="69">
        <v>13.48</v>
      </c>
      <c r="AN10" s="68" t="s">
        <v>10</v>
      </c>
      <c r="AO10" s="67">
        <v>16.52</v>
      </c>
      <c r="AP10" s="66" t="s">
        <v>11</v>
      </c>
    </row>
    <row r="11" spans="1:42" x14ac:dyDescent="0.3">
      <c r="A11" s="29" t="s">
        <v>19</v>
      </c>
      <c r="B11" s="29" t="s">
        <v>30</v>
      </c>
      <c r="C11" s="29" t="s">
        <v>31</v>
      </c>
      <c r="D11" s="29" t="s">
        <v>32</v>
      </c>
      <c r="E11" s="29" t="s">
        <v>43</v>
      </c>
      <c r="F11" s="69">
        <v>17</v>
      </c>
      <c r="G11" s="71">
        <v>17</v>
      </c>
      <c r="H11" s="71">
        <v>13</v>
      </c>
      <c r="I11" s="71">
        <v>14.5</v>
      </c>
      <c r="J11" s="67">
        <v>17.5</v>
      </c>
      <c r="K11" s="70">
        <f>AVERAGE(F11:J11)</f>
        <v>15.8</v>
      </c>
      <c r="L11" s="73">
        <v>13.37</v>
      </c>
      <c r="M11" s="68" t="s">
        <v>10</v>
      </c>
      <c r="N11" s="72">
        <v>18.23</v>
      </c>
      <c r="O11" s="69">
        <v>6</v>
      </c>
      <c r="P11" s="71">
        <v>4</v>
      </c>
      <c r="Q11" s="71">
        <v>4.5</v>
      </c>
      <c r="R11" s="71">
        <v>6.5</v>
      </c>
      <c r="S11" s="67">
        <v>5</v>
      </c>
      <c r="T11" s="70">
        <f>AVERAGE(O11:S11)</f>
        <v>5.2</v>
      </c>
      <c r="U11" s="69">
        <v>3.9129999999999998</v>
      </c>
      <c r="V11" s="68" t="s">
        <v>10</v>
      </c>
      <c r="W11" s="67">
        <v>6.4870000000000001</v>
      </c>
      <c r="X11" s="69">
        <v>20.5</v>
      </c>
      <c r="Y11" s="71">
        <v>20</v>
      </c>
      <c r="Z11" s="71">
        <v>20</v>
      </c>
      <c r="AA11" s="71">
        <v>20.5</v>
      </c>
      <c r="AB11" s="67">
        <v>21</v>
      </c>
      <c r="AC11" s="70">
        <f>AVERAGE(X11:AB11)</f>
        <v>20.399999999999999</v>
      </c>
      <c r="AD11" s="73">
        <v>19.88</v>
      </c>
      <c r="AE11" s="68" t="s">
        <v>10</v>
      </c>
      <c r="AF11" s="72">
        <v>20.92</v>
      </c>
      <c r="AG11" s="69">
        <v>18</v>
      </c>
      <c r="AH11" s="71">
        <v>17</v>
      </c>
      <c r="AI11" s="71">
        <v>16</v>
      </c>
      <c r="AJ11" s="71">
        <v>17.5</v>
      </c>
      <c r="AK11" s="67">
        <v>18</v>
      </c>
      <c r="AL11" s="70">
        <f>AVERAGE(AG11:AK11)</f>
        <v>17.3</v>
      </c>
      <c r="AM11" s="69">
        <v>16.260000000000002</v>
      </c>
      <c r="AN11" s="68" t="s">
        <v>10</v>
      </c>
      <c r="AO11" s="67">
        <v>18.34</v>
      </c>
      <c r="AP11" s="66" t="s">
        <v>44</v>
      </c>
    </row>
    <row r="12" spans="1:42" x14ac:dyDescent="0.3">
      <c r="A12" s="29" t="s">
        <v>14</v>
      </c>
      <c r="B12" s="29" t="s">
        <v>15</v>
      </c>
      <c r="C12" s="29" t="s">
        <v>33</v>
      </c>
      <c r="D12" s="29" t="s">
        <v>34</v>
      </c>
      <c r="E12" s="29" t="s">
        <v>43</v>
      </c>
      <c r="F12" s="69">
        <v>16.5</v>
      </c>
      <c r="G12" s="71">
        <v>16</v>
      </c>
      <c r="H12" s="71">
        <v>16</v>
      </c>
      <c r="I12" s="71">
        <v>17</v>
      </c>
      <c r="J12" s="67">
        <v>18.5</v>
      </c>
      <c r="K12" s="70">
        <f>AVERAGE(F12:J12)</f>
        <v>16.8</v>
      </c>
      <c r="L12" s="69">
        <v>15.51</v>
      </c>
      <c r="M12" s="68" t="s">
        <v>10</v>
      </c>
      <c r="N12" s="67">
        <v>18.09</v>
      </c>
      <c r="O12" s="69">
        <v>4</v>
      </c>
      <c r="P12" s="71">
        <v>4</v>
      </c>
      <c r="Q12" s="71">
        <v>5</v>
      </c>
      <c r="R12" s="71">
        <v>4</v>
      </c>
      <c r="S12" s="67">
        <v>3</v>
      </c>
      <c r="T12" s="70">
        <f>AVERAGE(O12:S12)</f>
        <v>4</v>
      </c>
      <c r="U12" s="69">
        <v>3.1219999999999999</v>
      </c>
      <c r="V12" s="68" t="s">
        <v>10</v>
      </c>
      <c r="W12" s="67">
        <v>4.8780000000000001</v>
      </c>
      <c r="X12" s="69">
        <v>20.5</v>
      </c>
      <c r="Y12" s="71">
        <v>19</v>
      </c>
      <c r="Z12" s="71">
        <v>19</v>
      </c>
      <c r="AA12" s="71">
        <v>21</v>
      </c>
      <c r="AB12" s="67">
        <v>20.5</v>
      </c>
      <c r="AC12" s="70">
        <f>AVERAGE(X12:AB12)</f>
        <v>20</v>
      </c>
      <c r="AD12" s="69">
        <v>18.84</v>
      </c>
      <c r="AE12" s="68" t="s">
        <v>10</v>
      </c>
      <c r="AF12" s="67">
        <v>21.16</v>
      </c>
      <c r="AG12" s="69">
        <v>25</v>
      </c>
      <c r="AH12" s="71">
        <v>25.5</v>
      </c>
      <c r="AI12" s="71">
        <v>26</v>
      </c>
      <c r="AJ12" s="71">
        <v>26</v>
      </c>
      <c r="AK12" s="67">
        <v>27</v>
      </c>
      <c r="AL12" s="70">
        <f>AVERAGE(AG12:AK12)</f>
        <v>25.9</v>
      </c>
      <c r="AM12" s="69">
        <v>24.98</v>
      </c>
      <c r="AN12" s="68" t="s">
        <v>10</v>
      </c>
      <c r="AO12" s="67">
        <v>26.82</v>
      </c>
      <c r="AP12" s="66" t="s">
        <v>11</v>
      </c>
    </row>
    <row r="13" spans="1:42" x14ac:dyDescent="0.3">
      <c r="A13" s="29" t="s">
        <v>14</v>
      </c>
      <c r="B13" s="29" t="s">
        <v>15</v>
      </c>
      <c r="C13" s="29" t="s">
        <v>35</v>
      </c>
      <c r="D13" s="29" t="s">
        <v>36</v>
      </c>
      <c r="E13" s="29" t="s">
        <v>43</v>
      </c>
      <c r="F13" s="61">
        <v>17</v>
      </c>
      <c r="G13" s="63">
        <v>17</v>
      </c>
      <c r="H13" s="63">
        <v>13</v>
      </c>
      <c r="I13" s="63">
        <v>14.5</v>
      </c>
      <c r="J13" s="59">
        <v>17.5</v>
      </c>
      <c r="K13" s="62">
        <f>AVERAGE(F13:J13)</f>
        <v>15.8</v>
      </c>
      <c r="L13" s="65">
        <v>13.37</v>
      </c>
      <c r="M13" s="60" t="s">
        <v>10</v>
      </c>
      <c r="N13" s="64">
        <v>18.23</v>
      </c>
      <c r="O13" s="61">
        <v>6</v>
      </c>
      <c r="P13" s="63">
        <v>4</v>
      </c>
      <c r="Q13" s="63">
        <v>4.5</v>
      </c>
      <c r="R13" s="63">
        <v>6.5</v>
      </c>
      <c r="S13" s="59">
        <v>5</v>
      </c>
      <c r="T13" s="62">
        <f>AVERAGE(O13:S13)</f>
        <v>5.2</v>
      </c>
      <c r="U13" s="61">
        <v>3.9129999999999998</v>
      </c>
      <c r="V13" s="60" t="s">
        <v>10</v>
      </c>
      <c r="W13" s="59">
        <v>6.4870000000000001</v>
      </c>
      <c r="X13" s="61">
        <v>20.5</v>
      </c>
      <c r="Y13" s="63">
        <v>20</v>
      </c>
      <c r="Z13" s="63">
        <v>20</v>
      </c>
      <c r="AA13" s="63">
        <v>20.5</v>
      </c>
      <c r="AB13" s="59">
        <v>21</v>
      </c>
      <c r="AC13" s="62">
        <f>AVERAGE(X13:AB13)</f>
        <v>20.399999999999999</v>
      </c>
      <c r="AD13" s="65">
        <v>19.88</v>
      </c>
      <c r="AE13" s="60" t="s">
        <v>10</v>
      </c>
      <c r="AF13" s="64">
        <v>20.92</v>
      </c>
      <c r="AG13" s="61">
        <v>20</v>
      </c>
      <c r="AH13" s="63">
        <v>20.5</v>
      </c>
      <c r="AI13" s="63">
        <v>18</v>
      </c>
      <c r="AJ13" s="63">
        <v>19</v>
      </c>
      <c r="AK13" s="59">
        <v>21</v>
      </c>
      <c r="AL13" s="62">
        <f>AVERAGE(AG13:AK13)</f>
        <v>19.7</v>
      </c>
      <c r="AM13" s="61">
        <v>18.2</v>
      </c>
      <c r="AN13" s="60" t="s">
        <v>10</v>
      </c>
      <c r="AO13" s="59">
        <v>21.2</v>
      </c>
      <c r="AP13" s="58" t="s">
        <v>11</v>
      </c>
    </row>
    <row r="14" spans="1:42" x14ac:dyDescent="0.3">
      <c r="A14" s="28"/>
    </row>
    <row r="15" spans="1:42" x14ac:dyDescent="0.3">
      <c r="AF15" s="57"/>
      <c r="AG15" s="57"/>
    </row>
    <row r="16" spans="1:42" x14ac:dyDescent="0.3">
      <c r="Z16" s="57"/>
      <c r="AF16" s="57"/>
      <c r="AG16" s="57"/>
      <c r="AH16" s="57"/>
      <c r="AI16" s="57"/>
    </row>
    <row r="17" spans="6:35" x14ac:dyDescent="0.3">
      <c r="Z17" s="57"/>
      <c r="AF17" s="57"/>
      <c r="AG17" s="57"/>
    </row>
    <row r="18" spans="6:35" x14ac:dyDescent="0.3">
      <c r="F18" s="57"/>
      <c r="I18" s="57"/>
      <c r="O18" s="57"/>
      <c r="Z18" s="57"/>
      <c r="AF18" s="57"/>
      <c r="AG18" s="57"/>
    </row>
    <row r="19" spans="6:35" x14ac:dyDescent="0.3">
      <c r="F19" s="57"/>
      <c r="I19" s="57"/>
      <c r="Y19" s="57"/>
      <c r="Z19" s="57"/>
      <c r="AF19" s="57"/>
      <c r="AG19" s="57"/>
      <c r="AI19" s="57"/>
    </row>
    <row r="20" spans="6:35" x14ac:dyDescent="0.3">
      <c r="F20" s="57"/>
      <c r="I20" s="57"/>
      <c r="Y20" s="57"/>
      <c r="Z20" s="57"/>
      <c r="AG20" s="57"/>
      <c r="AI20" s="57"/>
    </row>
    <row r="21" spans="6:35" x14ac:dyDescent="0.3">
      <c r="F21" s="57"/>
      <c r="I21" s="57"/>
      <c r="O21" s="57"/>
      <c r="X21" s="57"/>
      <c r="Y21" s="57"/>
      <c r="AG21" s="57"/>
      <c r="AH21" s="57"/>
    </row>
    <row r="22" spans="6:35" x14ac:dyDescent="0.3">
      <c r="F22" s="57"/>
      <c r="I22" s="57"/>
      <c r="O22" s="57"/>
      <c r="X22" s="57"/>
      <c r="Y22" s="57"/>
      <c r="AG22" s="57"/>
    </row>
    <row r="23" spans="6:35" x14ac:dyDescent="0.3">
      <c r="X23" s="57"/>
      <c r="Y23" s="57"/>
      <c r="AG23" s="57"/>
    </row>
    <row r="24" spans="6:35" x14ac:dyDescent="0.3">
      <c r="X24" s="57"/>
      <c r="AG24" s="57"/>
    </row>
    <row r="25" spans="6:35" x14ac:dyDescent="0.3">
      <c r="X25" s="57"/>
      <c r="AG25" s="57"/>
    </row>
    <row r="26" spans="6:35" x14ac:dyDescent="0.3">
      <c r="AG26" s="57"/>
    </row>
  </sheetData>
  <mergeCells count="14">
    <mergeCell ref="B2:B3"/>
    <mergeCell ref="C2:C3"/>
    <mergeCell ref="D2:D3"/>
    <mergeCell ref="E2:E3"/>
    <mergeCell ref="A1:AP1"/>
    <mergeCell ref="O2:W2"/>
    <mergeCell ref="X2:AF2"/>
    <mergeCell ref="AG2:AP2"/>
    <mergeCell ref="L3:N3"/>
    <mergeCell ref="U3:W3"/>
    <mergeCell ref="AD3:AF3"/>
    <mergeCell ref="AM3:AO3"/>
    <mergeCell ref="F2:N2"/>
    <mergeCell ref="A2:A3"/>
  </mergeCells>
  <pageMargins left="0.7" right="0.7" top="0.75" bottom="0.75" header="0.3" footer="0.3"/>
  <pageSetup scale="51"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C.13. CFU</vt:lpstr>
      <vt:lpstr>C.14. LT50</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Bianca Morejon Viteri</dc:creator>
  <cp:lastModifiedBy>Bianca Morejon Viteri</cp:lastModifiedBy>
  <cp:lastPrinted>2024-07-08T01:59:03Z</cp:lastPrinted>
  <dcterms:created xsi:type="dcterms:W3CDTF">2024-02-08T02:42:55Z</dcterms:created>
  <dcterms:modified xsi:type="dcterms:W3CDTF">2024-10-21T03:03:52Z</dcterms:modified>
</cp:coreProperties>
</file>