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C:\Users\songy\Desktop\Plant schedule for Chapter-5\"/>
    </mc:Choice>
  </mc:AlternateContent>
  <xr:revisionPtr revIDLastSave="0" documentId="13_ncr:1_{F5073104-5595-4B60-8585-A086FEBFD9A3}" xr6:coauthVersionLast="47" xr6:coauthVersionMax="47" xr10:uidLastSave="{00000000-0000-0000-0000-000000000000}"/>
  <bookViews>
    <workbookView xWindow="-108" yWindow="-108" windowWidth="23256" windowHeight="12576" activeTab="4" xr2:uid="{00000000-000D-0000-FFFF-FFFF00000000}"/>
  </bookViews>
  <sheets>
    <sheet name="Table S5-1" sheetId="2" r:id="rId1"/>
    <sheet name="Table S5-2" sheetId="1" r:id="rId2"/>
    <sheet name="Table S5-3" sheetId="3" r:id="rId3"/>
    <sheet name="Table S5-4" sheetId="4" r:id="rId4"/>
    <sheet name="Table S5-5" sheetId="13"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283" i="13" l="1"/>
  <c r="CW316" i="13" l="1"/>
  <c r="CV316" i="13"/>
  <c r="CU316" i="13"/>
  <c r="CT316" i="13"/>
  <c r="CS316" i="13"/>
  <c r="CR316" i="13"/>
  <c r="CQ316" i="13"/>
  <c r="CP316" i="13"/>
  <c r="CO316" i="13"/>
  <c r="CN316" i="13"/>
  <c r="CM316" i="13"/>
  <c r="CL316" i="13"/>
  <c r="CK316" i="13"/>
  <c r="CJ316" i="13"/>
  <c r="CI316" i="13"/>
  <c r="CH316" i="13"/>
  <c r="CG316" i="13"/>
  <c r="CF316" i="13"/>
  <c r="CE316" i="13"/>
  <c r="CD316" i="13"/>
  <c r="CC316" i="13"/>
  <c r="CB316" i="13"/>
  <c r="CA316" i="13"/>
  <c r="BZ316" i="13"/>
  <c r="BY316" i="13"/>
  <c r="BX316" i="13"/>
  <c r="BW316" i="13"/>
  <c r="BV316" i="13"/>
  <c r="BU316" i="13"/>
  <c r="BT316" i="13"/>
  <c r="BS316" i="13"/>
  <c r="BR316" i="13"/>
  <c r="BQ316" i="13"/>
  <c r="BP316" i="13"/>
  <c r="BO316" i="13"/>
  <c r="BN316" i="13"/>
  <c r="BM316" i="13"/>
  <c r="BL316" i="13"/>
  <c r="BK316" i="13"/>
  <c r="BJ316" i="13"/>
  <c r="BI316" i="13"/>
  <c r="BH316" i="13"/>
  <c r="BG316" i="13"/>
  <c r="BF316" i="13"/>
  <c r="BE316" i="13"/>
  <c r="BD316" i="13"/>
  <c r="BC316" i="13"/>
  <c r="BB316" i="13"/>
  <c r="BA316" i="13"/>
  <c r="AZ316" i="13"/>
  <c r="AY316" i="13"/>
  <c r="AX316" i="13"/>
  <c r="AW316" i="13"/>
  <c r="AV316" i="13"/>
  <c r="AU316" i="13"/>
  <c r="AT316" i="13"/>
  <c r="AS316" i="13"/>
  <c r="AR316" i="13"/>
  <c r="AQ316" i="13"/>
  <c r="AP316" i="13"/>
  <c r="AO316" i="13"/>
  <c r="AN316" i="13"/>
  <c r="AM316" i="13"/>
  <c r="AL316" i="13"/>
  <c r="AK316" i="13"/>
  <c r="AJ316" i="13"/>
  <c r="AI316" i="13"/>
  <c r="AH316" i="13"/>
  <c r="AG316" i="13"/>
  <c r="AF316" i="13"/>
  <c r="AE316" i="13"/>
  <c r="AD316" i="13"/>
  <c r="AC316" i="13"/>
  <c r="AB316" i="13"/>
  <c r="AA316" i="13"/>
  <c r="Z316" i="13"/>
  <c r="Y316" i="13"/>
  <c r="X316" i="13"/>
  <c r="W316" i="13"/>
  <c r="V316" i="13"/>
  <c r="U316" i="13"/>
  <c r="T316" i="13"/>
  <c r="S316" i="13"/>
  <c r="R316" i="13"/>
  <c r="CW315" i="13"/>
  <c r="CV315" i="13"/>
  <c r="CU315" i="13"/>
  <c r="CT315" i="13"/>
  <c r="CS315" i="13"/>
  <c r="CR315" i="13"/>
  <c r="CQ315" i="13"/>
  <c r="CP315" i="13"/>
  <c r="CO315" i="13"/>
  <c r="CN315" i="13"/>
  <c r="CM315" i="13"/>
  <c r="CL315" i="13"/>
  <c r="CK315" i="13"/>
  <c r="CJ315" i="13"/>
  <c r="CI315" i="13"/>
  <c r="CH315" i="13"/>
  <c r="CG315" i="13"/>
  <c r="CF315" i="13"/>
  <c r="CE315" i="13"/>
  <c r="CD315" i="13"/>
  <c r="CC315" i="13"/>
  <c r="CB315" i="13"/>
  <c r="CA315" i="13"/>
  <c r="BZ315" i="13"/>
  <c r="BY315" i="13"/>
  <c r="BX315" i="13"/>
  <c r="BW315" i="13"/>
  <c r="BV315" i="13"/>
  <c r="BU315" i="13"/>
  <c r="BT315" i="13"/>
  <c r="BS315" i="13"/>
  <c r="BR315" i="13"/>
  <c r="BQ315" i="13"/>
  <c r="BP315" i="13"/>
  <c r="BO315" i="13"/>
  <c r="BN315" i="13"/>
  <c r="BM315" i="13"/>
  <c r="BL315" i="13"/>
  <c r="BK315" i="13"/>
  <c r="BJ315" i="13"/>
  <c r="BI315" i="13"/>
  <c r="BH315" i="13"/>
  <c r="BG315" i="13"/>
  <c r="BF315" i="13"/>
  <c r="BE315" i="13"/>
  <c r="BD315" i="13"/>
  <c r="BC315" i="13"/>
  <c r="BB315" i="13"/>
  <c r="BA315" i="13"/>
  <c r="AZ315" i="13"/>
  <c r="AY315" i="13"/>
  <c r="AX315" i="13"/>
  <c r="AW315" i="13"/>
  <c r="AV315" i="13"/>
  <c r="AU315" i="13"/>
  <c r="AT315" i="13"/>
  <c r="AS315" i="13"/>
  <c r="AR315" i="13"/>
  <c r="AQ315" i="13"/>
  <c r="AP315" i="13"/>
  <c r="AO315" i="13"/>
  <c r="AN315" i="13"/>
  <c r="AM315" i="13"/>
  <c r="AL315" i="13"/>
  <c r="AK315" i="13"/>
  <c r="AJ315" i="13"/>
  <c r="AI315" i="13"/>
  <c r="AH315" i="13"/>
  <c r="AG315" i="13"/>
  <c r="AF315" i="13"/>
  <c r="AE315" i="13"/>
  <c r="AD315" i="13"/>
  <c r="AC315" i="13"/>
  <c r="AB315" i="13"/>
  <c r="AA315" i="13"/>
  <c r="Z315" i="13"/>
  <c r="Y315" i="13"/>
  <c r="X315" i="13"/>
  <c r="W315" i="13"/>
  <c r="V315" i="13"/>
  <c r="U315" i="13"/>
  <c r="T315" i="13"/>
  <c r="S315" i="13"/>
  <c r="R315" i="13"/>
  <c r="CW314" i="13"/>
  <c r="CV314" i="13"/>
  <c r="CU314" i="13"/>
  <c r="CT314" i="13"/>
  <c r="CS314" i="13"/>
  <c r="CR314" i="13"/>
  <c r="CQ314" i="13"/>
  <c r="CP314" i="13"/>
  <c r="CO314" i="13"/>
  <c r="CN314" i="13"/>
  <c r="CM314" i="13"/>
  <c r="CL314" i="13"/>
  <c r="CK314" i="13"/>
  <c r="CJ314" i="13"/>
  <c r="CI314" i="13"/>
  <c r="CH314" i="13"/>
  <c r="CG314" i="13"/>
  <c r="CF314" i="13"/>
  <c r="CE314" i="13"/>
  <c r="CD314" i="13"/>
  <c r="CC314" i="13"/>
  <c r="CB314" i="13"/>
  <c r="CA314" i="13"/>
  <c r="BZ314" i="13"/>
  <c r="BY314" i="13"/>
  <c r="BX314" i="13"/>
  <c r="BW314" i="13"/>
  <c r="BV314" i="13"/>
  <c r="BU314" i="13"/>
  <c r="BT314" i="13"/>
  <c r="BS314" i="13"/>
  <c r="BR314" i="13"/>
  <c r="BQ314" i="13"/>
  <c r="BP314" i="13"/>
  <c r="BO314" i="13"/>
  <c r="BN314" i="13"/>
  <c r="BM314" i="13"/>
  <c r="BL314" i="13"/>
  <c r="BK314" i="13"/>
  <c r="BJ314" i="13"/>
  <c r="BI314" i="13"/>
  <c r="BH314" i="13"/>
  <c r="BG314" i="13"/>
  <c r="BF314" i="13"/>
  <c r="BE314" i="13"/>
  <c r="BD314" i="13"/>
  <c r="BC314" i="13"/>
  <c r="BB314" i="13"/>
  <c r="BA314" i="13"/>
  <c r="AZ314" i="13"/>
  <c r="AY314" i="13"/>
  <c r="AX314" i="13"/>
  <c r="AW314" i="13"/>
  <c r="AV314" i="13"/>
  <c r="AU314" i="13"/>
  <c r="AT314" i="13"/>
  <c r="AS314" i="13"/>
  <c r="AR314" i="13"/>
  <c r="AQ314" i="13"/>
  <c r="AP314" i="13"/>
  <c r="AO314" i="13"/>
  <c r="AN314" i="13"/>
  <c r="AM314" i="13"/>
  <c r="AL314" i="13"/>
  <c r="AK314" i="13"/>
  <c r="AJ314" i="13"/>
  <c r="AI314" i="13"/>
  <c r="AH314" i="13"/>
  <c r="AG314" i="13"/>
  <c r="AF314" i="13"/>
  <c r="AE314" i="13"/>
  <c r="AD314" i="13"/>
  <c r="AC314" i="13"/>
  <c r="AB314" i="13"/>
  <c r="AA314" i="13"/>
  <c r="Z314" i="13"/>
  <c r="Y314" i="13"/>
  <c r="X314" i="13"/>
  <c r="W314" i="13"/>
  <c r="V314" i="13"/>
  <c r="U314" i="13"/>
  <c r="T314" i="13"/>
  <c r="S314" i="13"/>
  <c r="R314" i="13"/>
  <c r="CW313" i="13"/>
  <c r="CV313" i="13"/>
  <c r="CU313" i="13"/>
  <c r="CT313" i="13"/>
  <c r="CS313" i="13"/>
  <c r="CR313" i="13"/>
  <c r="CQ313" i="13"/>
  <c r="CP313" i="13"/>
  <c r="CO313" i="13"/>
  <c r="CN313" i="13"/>
  <c r="CM313" i="13"/>
  <c r="CL313" i="13"/>
  <c r="CK313" i="13"/>
  <c r="CJ313" i="13"/>
  <c r="CI313" i="13"/>
  <c r="CH313" i="13"/>
  <c r="CG313" i="13"/>
  <c r="CF313" i="13"/>
  <c r="CE313" i="13"/>
  <c r="CD313" i="13"/>
  <c r="CC313" i="13"/>
  <c r="CB313" i="13"/>
  <c r="CA313" i="13"/>
  <c r="BZ313" i="13"/>
  <c r="BY313" i="13"/>
  <c r="BX313" i="13"/>
  <c r="BW313" i="13"/>
  <c r="BV313" i="13"/>
  <c r="BU313" i="13"/>
  <c r="BT313" i="13"/>
  <c r="BS313" i="13"/>
  <c r="BR313" i="13"/>
  <c r="BQ313" i="13"/>
  <c r="BP313" i="13"/>
  <c r="BO313" i="13"/>
  <c r="BN313" i="13"/>
  <c r="BM313" i="13"/>
  <c r="BL313" i="13"/>
  <c r="BK313" i="13"/>
  <c r="BJ313" i="13"/>
  <c r="BI313" i="13"/>
  <c r="BH313" i="13"/>
  <c r="BG313" i="13"/>
  <c r="BF313" i="13"/>
  <c r="BE313" i="13"/>
  <c r="BD313" i="13"/>
  <c r="BC313" i="13"/>
  <c r="BB313" i="13"/>
  <c r="BA313" i="13"/>
  <c r="AZ313" i="13"/>
  <c r="AY313" i="13"/>
  <c r="AX313" i="13"/>
  <c r="AW313" i="13"/>
  <c r="AV313" i="13"/>
  <c r="AU313" i="13"/>
  <c r="AT313" i="13"/>
  <c r="AS313" i="13"/>
  <c r="AR313" i="13"/>
  <c r="AQ313" i="13"/>
  <c r="AP313" i="13"/>
  <c r="AO313" i="13"/>
  <c r="AN313" i="13"/>
  <c r="AM313" i="13"/>
  <c r="AL313" i="13"/>
  <c r="AK313" i="13"/>
  <c r="AJ313" i="13"/>
  <c r="AI313" i="13"/>
  <c r="AH313" i="13"/>
  <c r="AG313" i="13"/>
  <c r="AF313" i="13"/>
  <c r="AE313" i="13"/>
  <c r="AD313" i="13"/>
  <c r="AC313" i="13"/>
  <c r="AB313" i="13"/>
  <c r="AA313" i="13"/>
  <c r="Z313" i="13"/>
  <c r="Y313" i="13"/>
  <c r="X313" i="13"/>
  <c r="W313" i="13"/>
  <c r="V313" i="13"/>
  <c r="U313" i="13"/>
  <c r="T313" i="13"/>
  <c r="S313" i="13"/>
  <c r="R313" i="13"/>
  <c r="CW312" i="13"/>
  <c r="CV312" i="13"/>
  <c r="CU312" i="13"/>
  <c r="CT312" i="13"/>
  <c r="CS312" i="13"/>
  <c r="CR312" i="13"/>
  <c r="CQ312" i="13"/>
  <c r="CP312" i="13"/>
  <c r="CO312" i="13"/>
  <c r="CN312" i="13"/>
  <c r="CM312" i="13"/>
  <c r="CL312" i="13"/>
  <c r="CK312" i="13"/>
  <c r="CJ312" i="13"/>
  <c r="CI312" i="13"/>
  <c r="CH312" i="13"/>
  <c r="CG312" i="13"/>
  <c r="CF312" i="13"/>
  <c r="CE312" i="13"/>
  <c r="CD312" i="13"/>
  <c r="CC312" i="13"/>
  <c r="CB312" i="13"/>
  <c r="CA312" i="13"/>
  <c r="BZ312" i="13"/>
  <c r="BY312" i="13"/>
  <c r="BX312" i="13"/>
  <c r="BW312" i="13"/>
  <c r="BV312" i="13"/>
  <c r="BU312" i="13"/>
  <c r="BT312" i="13"/>
  <c r="BS312" i="13"/>
  <c r="BR312" i="13"/>
  <c r="BQ312" i="13"/>
  <c r="BP312" i="13"/>
  <c r="BO312" i="13"/>
  <c r="BN312" i="13"/>
  <c r="BM312" i="13"/>
  <c r="BL312" i="13"/>
  <c r="BK312" i="13"/>
  <c r="BJ312" i="13"/>
  <c r="BI312" i="13"/>
  <c r="BH312" i="13"/>
  <c r="BG312" i="13"/>
  <c r="BF312" i="13"/>
  <c r="BE312" i="13"/>
  <c r="BD312" i="13"/>
  <c r="BC312" i="13"/>
  <c r="BB312" i="13"/>
  <c r="BA312" i="13"/>
  <c r="AZ312" i="13"/>
  <c r="AY312" i="13"/>
  <c r="AX312" i="13"/>
  <c r="AW312" i="13"/>
  <c r="AV312" i="13"/>
  <c r="AU312" i="13"/>
  <c r="AT312" i="13"/>
  <c r="AS312" i="13"/>
  <c r="AR312" i="13"/>
  <c r="AQ312" i="13"/>
  <c r="AP312" i="13"/>
  <c r="AO312" i="13"/>
  <c r="AN312" i="13"/>
  <c r="AM312" i="13"/>
  <c r="AL312" i="13"/>
  <c r="AK312" i="13"/>
  <c r="AJ312" i="13"/>
  <c r="AI312" i="13"/>
  <c r="AH312" i="13"/>
  <c r="AG312" i="13"/>
  <c r="AF312" i="13"/>
  <c r="AE312" i="13"/>
  <c r="AD312" i="13"/>
  <c r="AC312" i="13"/>
  <c r="AB312" i="13"/>
  <c r="AA312" i="13"/>
  <c r="Z312" i="13"/>
  <c r="Y312" i="13"/>
  <c r="X312" i="13"/>
  <c r="W312" i="13"/>
  <c r="V312" i="13"/>
  <c r="U312" i="13"/>
  <c r="T312" i="13"/>
  <c r="S312" i="13"/>
  <c r="R312" i="13"/>
  <c r="CW311" i="13"/>
  <c r="CV311" i="13"/>
  <c r="CU311" i="13"/>
  <c r="CT311" i="13"/>
  <c r="CS311" i="13"/>
  <c r="CR311" i="13"/>
  <c r="CQ311" i="13"/>
  <c r="CP311" i="13"/>
  <c r="CO311" i="13"/>
  <c r="CN311" i="13"/>
  <c r="CM311" i="13"/>
  <c r="CL311" i="13"/>
  <c r="CK311" i="13"/>
  <c r="CJ311" i="13"/>
  <c r="CI311" i="13"/>
  <c r="CH311" i="13"/>
  <c r="CG311" i="13"/>
  <c r="CF311" i="13"/>
  <c r="CE311" i="13"/>
  <c r="CD311" i="13"/>
  <c r="CC311" i="13"/>
  <c r="CB311" i="13"/>
  <c r="CA311" i="13"/>
  <c r="BZ311" i="13"/>
  <c r="BY311" i="13"/>
  <c r="BX311" i="13"/>
  <c r="BW311" i="13"/>
  <c r="BV311" i="13"/>
  <c r="BU311" i="13"/>
  <c r="BT311" i="13"/>
  <c r="BS311" i="13"/>
  <c r="BR311" i="13"/>
  <c r="BQ311" i="13"/>
  <c r="BP311" i="13"/>
  <c r="BO311" i="13"/>
  <c r="BN311" i="13"/>
  <c r="BM311" i="13"/>
  <c r="BL311" i="13"/>
  <c r="BK311" i="13"/>
  <c r="BJ311" i="13"/>
  <c r="BI311" i="13"/>
  <c r="BH311" i="13"/>
  <c r="BG311" i="13"/>
  <c r="BF311" i="13"/>
  <c r="BE311" i="13"/>
  <c r="BD311" i="13"/>
  <c r="BC311" i="13"/>
  <c r="BB311" i="13"/>
  <c r="BA311" i="13"/>
  <c r="AZ311" i="13"/>
  <c r="AY311" i="13"/>
  <c r="AX311" i="13"/>
  <c r="AW311" i="13"/>
  <c r="AV311" i="13"/>
  <c r="AU311" i="13"/>
  <c r="AT311" i="13"/>
  <c r="AS311" i="13"/>
  <c r="AR311" i="13"/>
  <c r="AQ311" i="13"/>
  <c r="AP311" i="13"/>
  <c r="AO311" i="13"/>
  <c r="AN311" i="13"/>
  <c r="AM311" i="13"/>
  <c r="AL311" i="13"/>
  <c r="AK311" i="13"/>
  <c r="AJ311" i="13"/>
  <c r="AI311" i="13"/>
  <c r="AH311" i="13"/>
  <c r="AG311" i="13"/>
  <c r="AF311" i="13"/>
  <c r="AE311" i="13"/>
  <c r="AD311" i="13"/>
  <c r="AC311" i="13"/>
  <c r="AB311" i="13"/>
  <c r="AA311" i="13"/>
  <c r="Z311" i="13"/>
  <c r="Y311" i="13"/>
  <c r="X311" i="13"/>
  <c r="W311" i="13"/>
  <c r="V311" i="13"/>
  <c r="U311" i="13"/>
  <c r="T311" i="13"/>
  <c r="S311" i="13"/>
  <c r="R311" i="13"/>
  <c r="CW310" i="13"/>
  <c r="CV310" i="13"/>
  <c r="CU310" i="13"/>
  <c r="CT310" i="13"/>
  <c r="CS310" i="13"/>
  <c r="CR310" i="13"/>
  <c r="CQ310" i="13"/>
  <c r="CP310" i="13"/>
  <c r="CO310" i="13"/>
  <c r="CN310" i="13"/>
  <c r="CM310" i="13"/>
  <c r="CL310" i="13"/>
  <c r="CK310" i="13"/>
  <c r="CJ310" i="13"/>
  <c r="CI310" i="13"/>
  <c r="CH310" i="13"/>
  <c r="CG310" i="13"/>
  <c r="CF310" i="13"/>
  <c r="CE310" i="13"/>
  <c r="CD310" i="13"/>
  <c r="CC310" i="13"/>
  <c r="CB310" i="13"/>
  <c r="CA310" i="13"/>
  <c r="BZ310" i="13"/>
  <c r="BY310" i="13"/>
  <c r="BX310" i="13"/>
  <c r="BW310" i="13"/>
  <c r="BV310" i="13"/>
  <c r="BU310" i="13"/>
  <c r="BT310" i="13"/>
  <c r="BS310" i="13"/>
  <c r="BR310" i="13"/>
  <c r="BQ310" i="13"/>
  <c r="BP310" i="13"/>
  <c r="BO310" i="13"/>
  <c r="BN310" i="13"/>
  <c r="BM310" i="13"/>
  <c r="BL310" i="13"/>
  <c r="BK310" i="13"/>
  <c r="BJ310" i="13"/>
  <c r="BI310" i="13"/>
  <c r="BH310" i="13"/>
  <c r="BG310" i="13"/>
  <c r="BF310" i="13"/>
  <c r="BE310" i="13"/>
  <c r="BD310" i="13"/>
  <c r="BC310" i="13"/>
  <c r="BB310" i="13"/>
  <c r="BA310" i="13"/>
  <c r="AZ310" i="13"/>
  <c r="AY310" i="13"/>
  <c r="AX310" i="13"/>
  <c r="AW310" i="13"/>
  <c r="AV310" i="13"/>
  <c r="AU310" i="13"/>
  <c r="AT310" i="13"/>
  <c r="AS310" i="13"/>
  <c r="AR310" i="13"/>
  <c r="AQ310" i="13"/>
  <c r="AP310" i="13"/>
  <c r="AO310" i="13"/>
  <c r="AN310" i="13"/>
  <c r="AM310" i="13"/>
  <c r="AL310" i="13"/>
  <c r="AK310" i="13"/>
  <c r="AJ310" i="13"/>
  <c r="AI310" i="13"/>
  <c r="AH310" i="13"/>
  <c r="AG310" i="13"/>
  <c r="AF310" i="13"/>
  <c r="AE310" i="13"/>
  <c r="AD310" i="13"/>
  <c r="AC310" i="13"/>
  <c r="AB310" i="13"/>
  <c r="AA310" i="13"/>
  <c r="Z310" i="13"/>
  <c r="Y310" i="13"/>
  <c r="X310" i="13"/>
  <c r="W310" i="13"/>
  <c r="V310" i="13"/>
  <c r="U310" i="13"/>
  <c r="T310" i="13"/>
  <c r="S310" i="13"/>
  <c r="R310" i="13"/>
  <c r="CW309" i="13"/>
  <c r="CV309" i="13"/>
  <c r="CU309" i="13"/>
  <c r="CT309" i="13"/>
  <c r="CS309" i="13"/>
  <c r="CR309" i="13"/>
  <c r="CQ309" i="13"/>
  <c r="CP309" i="13"/>
  <c r="CO309" i="13"/>
  <c r="CN309" i="13"/>
  <c r="CM309" i="13"/>
  <c r="CL309" i="13"/>
  <c r="CK309" i="13"/>
  <c r="CJ309" i="13"/>
  <c r="CI309" i="13"/>
  <c r="CH309" i="13"/>
  <c r="CG309" i="13"/>
  <c r="CF309" i="13"/>
  <c r="CE309" i="13"/>
  <c r="CD309" i="13"/>
  <c r="CC309" i="13"/>
  <c r="CB309" i="13"/>
  <c r="CA309" i="13"/>
  <c r="BZ309" i="13"/>
  <c r="BY309" i="13"/>
  <c r="BX309" i="13"/>
  <c r="BW309" i="13"/>
  <c r="BV309" i="13"/>
  <c r="BU309" i="13"/>
  <c r="BT309" i="13"/>
  <c r="BS309" i="13"/>
  <c r="BR309" i="13"/>
  <c r="BQ309" i="13"/>
  <c r="BP309" i="13"/>
  <c r="BO309" i="13"/>
  <c r="BN309" i="13"/>
  <c r="BM309" i="13"/>
  <c r="BL309" i="13"/>
  <c r="BK309" i="13"/>
  <c r="BJ309" i="13"/>
  <c r="BI309" i="13"/>
  <c r="BH309" i="13"/>
  <c r="BG309" i="13"/>
  <c r="BF309" i="13"/>
  <c r="BE309" i="13"/>
  <c r="BD309" i="13"/>
  <c r="BC309" i="13"/>
  <c r="BB309" i="13"/>
  <c r="BA309" i="13"/>
  <c r="AZ309" i="13"/>
  <c r="AY309" i="13"/>
  <c r="AX309" i="13"/>
  <c r="AW309" i="13"/>
  <c r="AV309" i="13"/>
  <c r="AU309" i="13"/>
  <c r="AT309" i="13"/>
  <c r="AS309" i="13"/>
  <c r="AR309" i="13"/>
  <c r="AQ309" i="13"/>
  <c r="AP309" i="13"/>
  <c r="AO309" i="13"/>
  <c r="AN309" i="13"/>
  <c r="AM309" i="13"/>
  <c r="AL309" i="13"/>
  <c r="AK309" i="13"/>
  <c r="AJ309" i="13"/>
  <c r="AI309" i="13"/>
  <c r="AH309" i="13"/>
  <c r="AG309" i="13"/>
  <c r="AF309" i="13"/>
  <c r="AE309" i="13"/>
  <c r="AD309" i="13"/>
  <c r="AC309" i="13"/>
  <c r="AB309" i="13"/>
  <c r="AA309" i="13"/>
  <c r="Z309" i="13"/>
  <c r="Y309" i="13"/>
  <c r="X309" i="13"/>
  <c r="W309" i="13"/>
  <c r="V309" i="13"/>
  <c r="U309" i="13"/>
  <c r="T309" i="13"/>
  <c r="S309" i="13"/>
  <c r="R309" i="13"/>
  <c r="CW308" i="13"/>
  <c r="CV308" i="13"/>
  <c r="CU308" i="13"/>
  <c r="CT308" i="13"/>
  <c r="CS308" i="13"/>
  <c r="CR308" i="13"/>
  <c r="CQ308" i="13"/>
  <c r="CP308" i="13"/>
  <c r="CO308" i="13"/>
  <c r="CN308" i="13"/>
  <c r="CM308" i="13"/>
  <c r="CL308" i="13"/>
  <c r="CK308" i="13"/>
  <c r="CJ308" i="13"/>
  <c r="CI308" i="13"/>
  <c r="CH308" i="13"/>
  <c r="CG308" i="13"/>
  <c r="CF308" i="13"/>
  <c r="CE308" i="13"/>
  <c r="CD308" i="13"/>
  <c r="CC308" i="13"/>
  <c r="CB308" i="13"/>
  <c r="CA308" i="13"/>
  <c r="BZ308" i="13"/>
  <c r="BY308" i="13"/>
  <c r="BX308" i="13"/>
  <c r="BW308" i="13"/>
  <c r="BV308" i="13"/>
  <c r="BU308" i="13"/>
  <c r="BT308" i="13"/>
  <c r="BS308" i="13"/>
  <c r="BR308" i="13"/>
  <c r="BQ308" i="13"/>
  <c r="BP308" i="13"/>
  <c r="BO308" i="13"/>
  <c r="BN308" i="13"/>
  <c r="BM308" i="13"/>
  <c r="BL308" i="13"/>
  <c r="BK308" i="13"/>
  <c r="BJ308" i="13"/>
  <c r="BI308" i="13"/>
  <c r="BH308" i="13"/>
  <c r="BG308" i="13"/>
  <c r="BF308" i="13"/>
  <c r="BE308" i="13"/>
  <c r="BD308" i="13"/>
  <c r="BC308" i="13"/>
  <c r="BB308" i="13"/>
  <c r="BA308" i="13"/>
  <c r="AZ308" i="13"/>
  <c r="AY308" i="13"/>
  <c r="AX308" i="13"/>
  <c r="AW308" i="13"/>
  <c r="AV308" i="13"/>
  <c r="AU308" i="13"/>
  <c r="AT308" i="13"/>
  <c r="AS308" i="13"/>
  <c r="AR308" i="13"/>
  <c r="AQ308" i="13"/>
  <c r="AP308" i="13"/>
  <c r="AO308" i="13"/>
  <c r="AN308" i="13"/>
  <c r="AM308" i="13"/>
  <c r="AL308" i="13"/>
  <c r="AK308" i="13"/>
  <c r="AJ308" i="13"/>
  <c r="AI308" i="13"/>
  <c r="AH308" i="13"/>
  <c r="AG308" i="13"/>
  <c r="AF308" i="13"/>
  <c r="AE308" i="13"/>
  <c r="AD308" i="13"/>
  <c r="AC308" i="13"/>
  <c r="AB308" i="13"/>
  <c r="AA308" i="13"/>
  <c r="Z308" i="13"/>
  <c r="Y308" i="13"/>
  <c r="X308" i="13"/>
  <c r="W308" i="13"/>
  <c r="V308" i="13"/>
  <c r="U308" i="13"/>
  <c r="T308" i="13"/>
  <c r="S308" i="13"/>
  <c r="R308" i="13"/>
  <c r="CW307" i="13"/>
  <c r="CV307" i="13"/>
  <c r="CU307" i="13"/>
  <c r="CT307" i="13"/>
  <c r="CS307" i="13"/>
  <c r="CR307" i="13"/>
  <c r="CQ307" i="13"/>
  <c r="CP307" i="13"/>
  <c r="CO307" i="13"/>
  <c r="CN307" i="13"/>
  <c r="CM307" i="13"/>
  <c r="CL307" i="13"/>
  <c r="CK307" i="13"/>
  <c r="CJ307" i="13"/>
  <c r="CI307" i="13"/>
  <c r="CH307" i="13"/>
  <c r="CG307" i="13"/>
  <c r="CF307" i="13"/>
  <c r="CE307" i="13"/>
  <c r="CD307" i="13"/>
  <c r="CC307" i="13"/>
  <c r="CB307" i="13"/>
  <c r="CA307" i="13"/>
  <c r="BZ307" i="13"/>
  <c r="BY307" i="13"/>
  <c r="BX307" i="13"/>
  <c r="BW307" i="13"/>
  <c r="BV307" i="13"/>
  <c r="BU307" i="13"/>
  <c r="BT307" i="13"/>
  <c r="BS307" i="13"/>
  <c r="BR307" i="13"/>
  <c r="BQ307" i="13"/>
  <c r="BP307" i="13"/>
  <c r="BO307" i="13"/>
  <c r="BN307" i="13"/>
  <c r="BM307" i="13"/>
  <c r="BL307" i="13"/>
  <c r="BK307" i="13"/>
  <c r="BJ307" i="13"/>
  <c r="BI307" i="13"/>
  <c r="BH307" i="13"/>
  <c r="BG307" i="13"/>
  <c r="BF307" i="13"/>
  <c r="BE307" i="13"/>
  <c r="BD307" i="13"/>
  <c r="BC307" i="13"/>
  <c r="BB307" i="13"/>
  <c r="BA307" i="13"/>
  <c r="AZ307" i="13"/>
  <c r="AY307" i="13"/>
  <c r="AX307" i="13"/>
  <c r="AW307" i="13"/>
  <c r="AV307" i="13"/>
  <c r="AU307" i="13"/>
  <c r="AT307" i="13"/>
  <c r="AS307" i="13"/>
  <c r="AR307" i="13"/>
  <c r="AQ307" i="13"/>
  <c r="AP307" i="13"/>
  <c r="AO307" i="13"/>
  <c r="AN307" i="13"/>
  <c r="AM307" i="13"/>
  <c r="AL307" i="13"/>
  <c r="AK307" i="13"/>
  <c r="AJ307" i="13"/>
  <c r="AI307" i="13"/>
  <c r="AH307" i="13"/>
  <c r="AG307" i="13"/>
  <c r="AF307" i="13"/>
  <c r="AE307" i="13"/>
  <c r="AD307" i="13"/>
  <c r="AC307" i="13"/>
  <c r="AB307" i="13"/>
  <c r="AA307" i="13"/>
  <c r="Z307" i="13"/>
  <c r="Y307" i="13"/>
  <c r="X307" i="13"/>
  <c r="W307" i="13"/>
  <c r="V307" i="13"/>
  <c r="U307" i="13"/>
  <c r="T307" i="13"/>
  <c r="S307" i="13"/>
  <c r="R307" i="13"/>
  <c r="CW306" i="13"/>
  <c r="CV306" i="13"/>
  <c r="CU306" i="13"/>
  <c r="CT306" i="13"/>
  <c r="CS306" i="13"/>
  <c r="CR306" i="13"/>
  <c r="CQ306" i="13"/>
  <c r="CP306" i="13"/>
  <c r="CO306" i="13"/>
  <c r="CN306" i="13"/>
  <c r="CM306" i="13"/>
  <c r="CL306" i="13"/>
  <c r="CK306" i="13"/>
  <c r="CJ306" i="13"/>
  <c r="CI306" i="13"/>
  <c r="CH306" i="13"/>
  <c r="CG306" i="13"/>
  <c r="CF306" i="13"/>
  <c r="CE306" i="13"/>
  <c r="CD306" i="13"/>
  <c r="CC306" i="13"/>
  <c r="CB306" i="13"/>
  <c r="CA306" i="13"/>
  <c r="BZ306" i="13"/>
  <c r="BY306" i="13"/>
  <c r="BX306" i="13"/>
  <c r="BW306" i="13"/>
  <c r="BV306" i="13"/>
  <c r="BU306" i="13"/>
  <c r="BT306" i="13"/>
  <c r="BS306" i="13"/>
  <c r="BR306" i="13"/>
  <c r="BQ306" i="13"/>
  <c r="BP306" i="13"/>
  <c r="BO306" i="13"/>
  <c r="BN306" i="13"/>
  <c r="BM306" i="13"/>
  <c r="BL306" i="13"/>
  <c r="BK306" i="13"/>
  <c r="BJ306" i="13"/>
  <c r="BI306" i="13"/>
  <c r="BH306" i="13"/>
  <c r="BG306" i="13"/>
  <c r="BF306" i="13"/>
  <c r="BE306" i="13"/>
  <c r="BD306" i="13"/>
  <c r="BC306" i="13"/>
  <c r="BB306" i="13"/>
  <c r="BA306" i="13"/>
  <c r="AZ306" i="13"/>
  <c r="AY306" i="13"/>
  <c r="AX306" i="13"/>
  <c r="AW306" i="13"/>
  <c r="AV306" i="13"/>
  <c r="AU306" i="13"/>
  <c r="AT306" i="13"/>
  <c r="AS306" i="13"/>
  <c r="AR306" i="13"/>
  <c r="AQ306" i="13"/>
  <c r="AP306" i="13"/>
  <c r="AO306" i="13"/>
  <c r="AN306" i="13"/>
  <c r="AM306" i="13"/>
  <c r="AL306" i="13"/>
  <c r="AK306" i="13"/>
  <c r="AJ306" i="13"/>
  <c r="AI306" i="13"/>
  <c r="AH306" i="13"/>
  <c r="AG306" i="13"/>
  <c r="AF306" i="13"/>
  <c r="AE306" i="13"/>
  <c r="AD306" i="13"/>
  <c r="AC306" i="13"/>
  <c r="AB306" i="13"/>
  <c r="AA306" i="13"/>
  <c r="Z306" i="13"/>
  <c r="Y306" i="13"/>
  <c r="X306" i="13"/>
  <c r="W306" i="13"/>
  <c r="V306" i="13"/>
  <c r="U306" i="13"/>
  <c r="T306" i="13"/>
  <c r="S306" i="13"/>
  <c r="R306" i="13"/>
  <c r="CW305" i="13"/>
  <c r="CV305" i="13"/>
  <c r="CU305" i="13"/>
  <c r="CT305" i="13"/>
  <c r="CS305" i="13"/>
  <c r="CR305" i="13"/>
  <c r="CQ305" i="13"/>
  <c r="CP305" i="13"/>
  <c r="CO305" i="13"/>
  <c r="CN305" i="13"/>
  <c r="CM305" i="13"/>
  <c r="CL305" i="13"/>
  <c r="CK305" i="13"/>
  <c r="CJ305" i="13"/>
  <c r="CI305" i="13"/>
  <c r="CH305" i="13"/>
  <c r="CG305" i="13"/>
  <c r="CF305" i="13"/>
  <c r="CE305" i="13"/>
  <c r="CD305" i="13"/>
  <c r="CC305" i="13"/>
  <c r="CB305" i="13"/>
  <c r="CA305" i="13"/>
  <c r="BZ305" i="13"/>
  <c r="BY305" i="13"/>
  <c r="BX305" i="13"/>
  <c r="BW305" i="13"/>
  <c r="BV305" i="13"/>
  <c r="BU305" i="13"/>
  <c r="BT305" i="13"/>
  <c r="BS305" i="13"/>
  <c r="BR305" i="13"/>
  <c r="BQ305" i="13"/>
  <c r="BP305" i="13"/>
  <c r="BO305" i="13"/>
  <c r="BN305" i="13"/>
  <c r="BM305" i="13"/>
  <c r="BL305" i="13"/>
  <c r="BK305" i="13"/>
  <c r="BJ305" i="13"/>
  <c r="BI305" i="13"/>
  <c r="BH305" i="13"/>
  <c r="BG305" i="13"/>
  <c r="BF305" i="13"/>
  <c r="BE305" i="13"/>
  <c r="BD305" i="13"/>
  <c r="BC305" i="13"/>
  <c r="BB305" i="13"/>
  <c r="BA305" i="13"/>
  <c r="AZ305" i="13"/>
  <c r="AY305" i="13"/>
  <c r="AX305" i="13"/>
  <c r="AW305" i="13"/>
  <c r="AV305" i="13"/>
  <c r="AU305" i="13"/>
  <c r="AT305" i="13"/>
  <c r="AS305" i="13"/>
  <c r="AR305" i="13"/>
  <c r="AQ305" i="13"/>
  <c r="AP305" i="13"/>
  <c r="AO305" i="13"/>
  <c r="AN305" i="13"/>
  <c r="AM305" i="13"/>
  <c r="AL305" i="13"/>
  <c r="AK305" i="13"/>
  <c r="AJ305" i="13"/>
  <c r="AI305" i="13"/>
  <c r="AH305" i="13"/>
  <c r="AG305" i="13"/>
  <c r="AF305" i="13"/>
  <c r="AE305" i="13"/>
  <c r="AD305" i="13"/>
  <c r="AC305" i="13"/>
  <c r="AB305" i="13"/>
  <c r="AA305" i="13"/>
  <c r="Z305" i="13"/>
  <c r="Y305" i="13"/>
  <c r="X305" i="13"/>
  <c r="W305" i="13"/>
  <c r="V305" i="13"/>
  <c r="U305" i="13"/>
  <c r="T305" i="13"/>
  <c r="S305" i="13"/>
  <c r="R305" i="13"/>
  <c r="CW304" i="13"/>
  <c r="CV304" i="13"/>
  <c r="CU304" i="13"/>
  <c r="CT304" i="13"/>
  <c r="CS304" i="13"/>
  <c r="CR304" i="13"/>
  <c r="CQ304" i="13"/>
  <c r="CP304" i="13"/>
  <c r="CO304" i="13"/>
  <c r="CN304" i="13"/>
  <c r="CM304" i="13"/>
  <c r="CL304" i="13"/>
  <c r="CK304" i="13"/>
  <c r="CJ304" i="13"/>
  <c r="CI304" i="13"/>
  <c r="CH304" i="13"/>
  <c r="CG304" i="13"/>
  <c r="CF304" i="13"/>
  <c r="CE304" i="13"/>
  <c r="CD304" i="13"/>
  <c r="CC304" i="13"/>
  <c r="CB304" i="13"/>
  <c r="CA304" i="13"/>
  <c r="BZ304" i="13"/>
  <c r="BY304" i="13"/>
  <c r="BX304" i="13"/>
  <c r="BW304" i="13"/>
  <c r="BV304" i="13"/>
  <c r="BU304" i="13"/>
  <c r="BT304" i="13"/>
  <c r="BS304" i="13"/>
  <c r="BR304" i="13"/>
  <c r="BQ304" i="13"/>
  <c r="BP304" i="13"/>
  <c r="BO304" i="13"/>
  <c r="BN304" i="13"/>
  <c r="BM304" i="13"/>
  <c r="BL304" i="13"/>
  <c r="BK304" i="13"/>
  <c r="BJ304" i="13"/>
  <c r="BI304" i="13"/>
  <c r="BH304" i="13"/>
  <c r="BG304" i="13"/>
  <c r="BF304" i="13"/>
  <c r="BE304" i="13"/>
  <c r="BD304" i="13"/>
  <c r="BC304" i="13"/>
  <c r="BB304" i="13"/>
  <c r="BA304" i="13"/>
  <c r="AZ304" i="13"/>
  <c r="AY304" i="13"/>
  <c r="AX304" i="13"/>
  <c r="AW304" i="13"/>
  <c r="AV304" i="13"/>
  <c r="AU304" i="13"/>
  <c r="AT304" i="13"/>
  <c r="AS304" i="13"/>
  <c r="AR304" i="13"/>
  <c r="AQ304" i="13"/>
  <c r="AP304" i="13"/>
  <c r="AO304" i="13"/>
  <c r="AN304" i="13"/>
  <c r="AM304" i="13"/>
  <c r="AL304" i="13"/>
  <c r="AK304" i="13"/>
  <c r="AJ304" i="13"/>
  <c r="AI304" i="13"/>
  <c r="AH304" i="13"/>
  <c r="AG304" i="13"/>
  <c r="AF304" i="13"/>
  <c r="AE304" i="13"/>
  <c r="AD304" i="13"/>
  <c r="AC304" i="13"/>
  <c r="AB304" i="13"/>
  <c r="AA304" i="13"/>
  <c r="Z304" i="13"/>
  <c r="Y304" i="13"/>
  <c r="X304" i="13"/>
  <c r="W304" i="13"/>
  <c r="V304" i="13"/>
  <c r="U304" i="13"/>
  <c r="T304" i="13"/>
  <c r="S304" i="13"/>
  <c r="R304" i="13"/>
  <c r="CW303" i="13"/>
  <c r="CV303" i="13"/>
  <c r="CU303" i="13"/>
  <c r="CT303" i="13"/>
  <c r="CS303" i="13"/>
  <c r="CR303" i="13"/>
  <c r="CQ303" i="13"/>
  <c r="CP303" i="13"/>
  <c r="CO303" i="13"/>
  <c r="CN303" i="13"/>
  <c r="CM303" i="13"/>
  <c r="CL303" i="13"/>
  <c r="CK303" i="13"/>
  <c r="CJ303" i="13"/>
  <c r="CI303" i="13"/>
  <c r="CH303" i="13"/>
  <c r="CG303" i="13"/>
  <c r="CF303" i="13"/>
  <c r="CE303" i="13"/>
  <c r="CD303" i="13"/>
  <c r="CC303" i="13"/>
  <c r="CB303" i="13"/>
  <c r="CA303" i="13"/>
  <c r="BZ303" i="13"/>
  <c r="BY303" i="13"/>
  <c r="BX303" i="13"/>
  <c r="BW303" i="13"/>
  <c r="BV303" i="13"/>
  <c r="BU303" i="13"/>
  <c r="BT303" i="13"/>
  <c r="BS303" i="13"/>
  <c r="BR303" i="13"/>
  <c r="BQ303" i="13"/>
  <c r="BP303" i="13"/>
  <c r="BO303" i="13"/>
  <c r="BN303" i="13"/>
  <c r="BM303" i="13"/>
  <c r="BL303" i="13"/>
  <c r="BK303" i="13"/>
  <c r="BJ303" i="13"/>
  <c r="BI303" i="13"/>
  <c r="BH303" i="13"/>
  <c r="BG303" i="13"/>
  <c r="BF303" i="13"/>
  <c r="BE303" i="13"/>
  <c r="BD303" i="13"/>
  <c r="BC303" i="13"/>
  <c r="BB303" i="13"/>
  <c r="BA303" i="13"/>
  <c r="AZ303" i="13"/>
  <c r="AY303" i="13"/>
  <c r="AX303" i="13"/>
  <c r="AW303" i="13"/>
  <c r="AV303" i="13"/>
  <c r="AU303" i="13"/>
  <c r="AT303" i="13"/>
  <c r="AS303" i="13"/>
  <c r="AR303" i="13"/>
  <c r="AQ303" i="13"/>
  <c r="AP303" i="13"/>
  <c r="AO303" i="13"/>
  <c r="AN303" i="13"/>
  <c r="AM303" i="13"/>
  <c r="AL303" i="13"/>
  <c r="AK303" i="13"/>
  <c r="AJ303" i="13"/>
  <c r="AI303" i="13"/>
  <c r="AH303" i="13"/>
  <c r="AG303" i="13"/>
  <c r="AF303" i="13"/>
  <c r="AE303" i="13"/>
  <c r="AD303" i="13"/>
  <c r="AC303" i="13"/>
  <c r="AB303" i="13"/>
  <c r="AA303" i="13"/>
  <c r="Z303" i="13"/>
  <c r="Y303" i="13"/>
  <c r="X303" i="13"/>
  <c r="W303" i="13"/>
  <c r="V303" i="13"/>
  <c r="U303" i="13"/>
  <c r="T303" i="13"/>
  <c r="S303" i="13"/>
  <c r="R303" i="13"/>
  <c r="CW302" i="13"/>
  <c r="CV302" i="13"/>
  <c r="CU302" i="13"/>
  <c r="CT302" i="13"/>
  <c r="CS302" i="13"/>
  <c r="CR302" i="13"/>
  <c r="CQ302" i="13"/>
  <c r="CP302" i="13"/>
  <c r="CO302" i="13"/>
  <c r="CN302" i="13"/>
  <c r="CM302" i="13"/>
  <c r="CL302" i="13"/>
  <c r="CK302" i="13"/>
  <c r="CJ302" i="13"/>
  <c r="CI302" i="13"/>
  <c r="CH302" i="13"/>
  <c r="CG302" i="13"/>
  <c r="CF302" i="13"/>
  <c r="CE302" i="13"/>
  <c r="CD302" i="13"/>
  <c r="CC302" i="13"/>
  <c r="CB302" i="13"/>
  <c r="CA302" i="13"/>
  <c r="BZ302" i="13"/>
  <c r="BY302" i="13"/>
  <c r="BX302" i="13"/>
  <c r="BW302" i="13"/>
  <c r="BV302" i="13"/>
  <c r="BU302" i="13"/>
  <c r="BT302" i="13"/>
  <c r="BS302" i="13"/>
  <c r="BR302" i="13"/>
  <c r="BQ302" i="13"/>
  <c r="BP302" i="13"/>
  <c r="BO302" i="13"/>
  <c r="BN302" i="13"/>
  <c r="BM302" i="13"/>
  <c r="BL302" i="13"/>
  <c r="BK302" i="13"/>
  <c r="BJ302" i="13"/>
  <c r="BI302" i="13"/>
  <c r="BH302" i="13"/>
  <c r="BG302" i="13"/>
  <c r="BF302" i="13"/>
  <c r="BE302" i="13"/>
  <c r="BD302" i="13"/>
  <c r="BC302" i="13"/>
  <c r="BB302" i="13"/>
  <c r="BA302" i="13"/>
  <c r="AZ302" i="13"/>
  <c r="AY302" i="13"/>
  <c r="AX302" i="13"/>
  <c r="AW302" i="13"/>
  <c r="AV302" i="13"/>
  <c r="AU302" i="13"/>
  <c r="AT302" i="13"/>
  <c r="AS302" i="13"/>
  <c r="AR302" i="13"/>
  <c r="AQ302" i="13"/>
  <c r="AP302" i="13"/>
  <c r="AO302" i="13"/>
  <c r="AN302" i="13"/>
  <c r="AM302" i="13"/>
  <c r="AL302" i="13"/>
  <c r="AK302" i="13"/>
  <c r="AJ302" i="13"/>
  <c r="AI302" i="13"/>
  <c r="AH302" i="13"/>
  <c r="AG302" i="13"/>
  <c r="AF302" i="13"/>
  <c r="AE302" i="13"/>
  <c r="AD302" i="13"/>
  <c r="AC302" i="13"/>
  <c r="AB302" i="13"/>
  <c r="AA302" i="13"/>
  <c r="Z302" i="13"/>
  <c r="Y302" i="13"/>
  <c r="X302" i="13"/>
  <c r="W302" i="13"/>
  <c r="V302" i="13"/>
  <c r="U302" i="13"/>
  <c r="T302" i="13"/>
  <c r="S302" i="13"/>
  <c r="R302" i="13"/>
  <c r="CW301" i="13"/>
  <c r="CV301" i="13"/>
  <c r="CU301" i="13"/>
  <c r="CT301" i="13"/>
  <c r="CS301" i="13"/>
  <c r="CR301" i="13"/>
  <c r="CQ301" i="13"/>
  <c r="CP301" i="13"/>
  <c r="CO301" i="13"/>
  <c r="CN301" i="13"/>
  <c r="CM301" i="13"/>
  <c r="CL301" i="13"/>
  <c r="CK301" i="13"/>
  <c r="CJ301" i="13"/>
  <c r="CI301" i="13"/>
  <c r="CH301" i="13"/>
  <c r="CG301" i="13"/>
  <c r="CF301" i="13"/>
  <c r="CE301" i="13"/>
  <c r="CD301" i="13"/>
  <c r="CC301" i="13"/>
  <c r="CB301" i="13"/>
  <c r="CA301" i="13"/>
  <c r="BZ301" i="13"/>
  <c r="BY301" i="13"/>
  <c r="BX301" i="13"/>
  <c r="BW301" i="13"/>
  <c r="BV301" i="13"/>
  <c r="BU301" i="13"/>
  <c r="BT301" i="13"/>
  <c r="BS301" i="13"/>
  <c r="BR301" i="13"/>
  <c r="BQ301" i="13"/>
  <c r="BP301" i="13"/>
  <c r="BO301" i="13"/>
  <c r="BN301" i="13"/>
  <c r="BM301" i="13"/>
  <c r="BL301" i="13"/>
  <c r="BK301" i="13"/>
  <c r="BJ301" i="13"/>
  <c r="BI301" i="13"/>
  <c r="BH301" i="13"/>
  <c r="BG301" i="13"/>
  <c r="BF301" i="13"/>
  <c r="BE301" i="13"/>
  <c r="BD301" i="13"/>
  <c r="BC301" i="13"/>
  <c r="BB301" i="13"/>
  <c r="BA301" i="13"/>
  <c r="AZ301" i="13"/>
  <c r="AY301" i="13"/>
  <c r="AX301" i="13"/>
  <c r="AW301" i="13"/>
  <c r="AV301" i="13"/>
  <c r="AU301" i="13"/>
  <c r="AT301" i="13"/>
  <c r="AS301" i="13"/>
  <c r="AR301" i="13"/>
  <c r="AQ301" i="13"/>
  <c r="AP301" i="13"/>
  <c r="AO301" i="13"/>
  <c r="AN301" i="13"/>
  <c r="AM301" i="13"/>
  <c r="AL301" i="13"/>
  <c r="AK301" i="13"/>
  <c r="AJ301" i="13"/>
  <c r="AI301" i="13"/>
  <c r="AH301" i="13"/>
  <c r="AG301" i="13"/>
  <c r="AF301" i="13"/>
  <c r="AE301" i="13"/>
  <c r="AD301" i="13"/>
  <c r="AC301" i="13"/>
  <c r="AB301" i="13"/>
  <c r="AA301" i="13"/>
  <c r="Z301" i="13"/>
  <c r="Y301" i="13"/>
  <c r="X301" i="13"/>
  <c r="W301" i="13"/>
  <c r="V301" i="13"/>
  <c r="U301" i="13"/>
  <c r="T301" i="13"/>
  <c r="S301" i="13"/>
  <c r="R301" i="13"/>
  <c r="CW300" i="13"/>
  <c r="CV300" i="13"/>
  <c r="CU300" i="13"/>
  <c r="CT300" i="13"/>
  <c r="CS300" i="13"/>
  <c r="CR300" i="13"/>
  <c r="CQ300" i="13"/>
  <c r="CP300" i="13"/>
  <c r="CO300" i="13"/>
  <c r="CN300" i="13"/>
  <c r="CM300" i="13"/>
  <c r="CL300" i="13"/>
  <c r="CK300" i="13"/>
  <c r="CJ300" i="13"/>
  <c r="CI300" i="13"/>
  <c r="CH300" i="13"/>
  <c r="CG300" i="13"/>
  <c r="CF300" i="13"/>
  <c r="CE300" i="13"/>
  <c r="CD300" i="13"/>
  <c r="CC300" i="13"/>
  <c r="CB300" i="13"/>
  <c r="CA300" i="13"/>
  <c r="BZ300" i="13"/>
  <c r="BY300" i="13"/>
  <c r="BX300" i="13"/>
  <c r="BW300" i="13"/>
  <c r="BV300" i="13"/>
  <c r="BU300" i="13"/>
  <c r="BT300" i="13"/>
  <c r="BS300" i="13"/>
  <c r="BR300" i="13"/>
  <c r="BQ300" i="13"/>
  <c r="BP300" i="13"/>
  <c r="BO300" i="13"/>
  <c r="BN300" i="13"/>
  <c r="BM300" i="13"/>
  <c r="BL300" i="13"/>
  <c r="BK300" i="13"/>
  <c r="BJ300" i="13"/>
  <c r="BI300" i="13"/>
  <c r="BH300" i="13"/>
  <c r="BG300" i="13"/>
  <c r="BF300" i="13"/>
  <c r="BE300" i="13"/>
  <c r="BD300" i="13"/>
  <c r="BC300" i="13"/>
  <c r="BB300" i="13"/>
  <c r="BA300" i="13"/>
  <c r="AZ300" i="13"/>
  <c r="AY300" i="13"/>
  <c r="AX300" i="13"/>
  <c r="AW300" i="13"/>
  <c r="AV300" i="13"/>
  <c r="AU300" i="13"/>
  <c r="AT300" i="13"/>
  <c r="AS300" i="13"/>
  <c r="AR300" i="13"/>
  <c r="AQ300" i="13"/>
  <c r="AP300" i="13"/>
  <c r="AO300" i="13"/>
  <c r="AN300" i="13"/>
  <c r="AM300" i="13"/>
  <c r="AL300" i="13"/>
  <c r="AK300" i="13"/>
  <c r="AJ300" i="13"/>
  <c r="AI300" i="13"/>
  <c r="AH300" i="13"/>
  <c r="AG300" i="13"/>
  <c r="AF300" i="13"/>
  <c r="AE300" i="13"/>
  <c r="AD300" i="13"/>
  <c r="AC300" i="13"/>
  <c r="AB300" i="13"/>
  <c r="AA300" i="13"/>
  <c r="Z300" i="13"/>
  <c r="Y300" i="13"/>
  <c r="X300" i="13"/>
  <c r="W300" i="13"/>
  <c r="V300" i="13"/>
  <c r="U300" i="13"/>
  <c r="T300" i="13"/>
  <c r="S300" i="13"/>
  <c r="R300" i="13"/>
  <c r="CW299" i="13"/>
  <c r="CV299" i="13"/>
  <c r="CU299" i="13"/>
  <c r="CT299" i="13"/>
  <c r="CS299" i="13"/>
  <c r="CR299" i="13"/>
  <c r="CQ299" i="13"/>
  <c r="CP299" i="13"/>
  <c r="CO299" i="13"/>
  <c r="CN299" i="13"/>
  <c r="CM299" i="13"/>
  <c r="CL299" i="13"/>
  <c r="CK299" i="13"/>
  <c r="CJ299" i="13"/>
  <c r="CI299" i="13"/>
  <c r="CH299" i="13"/>
  <c r="CG299" i="13"/>
  <c r="CF299" i="13"/>
  <c r="CE299" i="13"/>
  <c r="CD299" i="13"/>
  <c r="CC299" i="13"/>
  <c r="CB299" i="13"/>
  <c r="CA299" i="13"/>
  <c r="BZ299" i="13"/>
  <c r="BY299" i="13"/>
  <c r="BX299" i="13"/>
  <c r="BW299" i="13"/>
  <c r="BV299" i="13"/>
  <c r="BU299" i="13"/>
  <c r="BT299" i="13"/>
  <c r="BS299" i="13"/>
  <c r="BR299" i="13"/>
  <c r="BQ299" i="13"/>
  <c r="BP299" i="13"/>
  <c r="BO299" i="13"/>
  <c r="BN299" i="13"/>
  <c r="BM299" i="13"/>
  <c r="BL299" i="13"/>
  <c r="BK299" i="13"/>
  <c r="BJ299" i="13"/>
  <c r="BI299" i="13"/>
  <c r="BH299" i="13"/>
  <c r="BG299" i="13"/>
  <c r="BF299" i="13"/>
  <c r="BE299" i="13"/>
  <c r="BD299" i="13"/>
  <c r="BC299" i="13"/>
  <c r="BB299" i="13"/>
  <c r="BA299" i="13"/>
  <c r="AZ299" i="13"/>
  <c r="AY299" i="13"/>
  <c r="AX299" i="13"/>
  <c r="AW299" i="13"/>
  <c r="AV299" i="13"/>
  <c r="AU299" i="13"/>
  <c r="AT299" i="13"/>
  <c r="AS299" i="13"/>
  <c r="AR299" i="13"/>
  <c r="AQ299" i="13"/>
  <c r="AP299" i="13"/>
  <c r="AO299" i="13"/>
  <c r="AN299" i="13"/>
  <c r="AM299" i="13"/>
  <c r="AL299" i="13"/>
  <c r="AK299" i="13"/>
  <c r="AJ299" i="13"/>
  <c r="AI299" i="13"/>
  <c r="AH299" i="13"/>
  <c r="AG299" i="13"/>
  <c r="AF299" i="13"/>
  <c r="AE299" i="13"/>
  <c r="AD299" i="13"/>
  <c r="AC299" i="13"/>
  <c r="AB299" i="13"/>
  <c r="AA299" i="13"/>
  <c r="Z299" i="13"/>
  <c r="Y299" i="13"/>
  <c r="X299" i="13"/>
  <c r="W299" i="13"/>
  <c r="V299" i="13"/>
  <c r="U299" i="13"/>
  <c r="T299" i="13"/>
  <c r="S299" i="13"/>
  <c r="R299" i="13"/>
  <c r="CW298" i="13"/>
  <c r="CV298" i="13"/>
  <c r="CU298" i="13"/>
  <c r="CT298" i="13"/>
  <c r="CS298" i="13"/>
  <c r="CR298" i="13"/>
  <c r="CQ298" i="13"/>
  <c r="CP298" i="13"/>
  <c r="CO298" i="13"/>
  <c r="CN298" i="13"/>
  <c r="CM298" i="13"/>
  <c r="CL298" i="13"/>
  <c r="CK298" i="13"/>
  <c r="CJ298" i="13"/>
  <c r="CI298" i="13"/>
  <c r="CH298" i="13"/>
  <c r="CG298" i="13"/>
  <c r="CF298" i="13"/>
  <c r="CE298" i="13"/>
  <c r="CD298" i="13"/>
  <c r="CC298" i="13"/>
  <c r="CB298" i="13"/>
  <c r="CA298" i="13"/>
  <c r="BZ298" i="13"/>
  <c r="BY298" i="13"/>
  <c r="BX298" i="13"/>
  <c r="BW298" i="13"/>
  <c r="BV298" i="13"/>
  <c r="BU298" i="13"/>
  <c r="BT298" i="13"/>
  <c r="BS298" i="13"/>
  <c r="BR298" i="13"/>
  <c r="BQ298" i="13"/>
  <c r="BP298" i="13"/>
  <c r="BO298" i="13"/>
  <c r="BN298" i="13"/>
  <c r="BM298" i="13"/>
  <c r="BL298" i="13"/>
  <c r="BK298" i="13"/>
  <c r="BJ298" i="13"/>
  <c r="BI298" i="13"/>
  <c r="BH298" i="13"/>
  <c r="BG298" i="13"/>
  <c r="BF298" i="13"/>
  <c r="BE298" i="13"/>
  <c r="BD298" i="13"/>
  <c r="BC298" i="13"/>
  <c r="BB298" i="13"/>
  <c r="BA298" i="13"/>
  <c r="AZ298" i="13"/>
  <c r="AY298" i="13"/>
  <c r="AX298" i="13"/>
  <c r="AW298" i="13"/>
  <c r="AV298" i="13"/>
  <c r="AU298" i="13"/>
  <c r="AT298" i="13"/>
  <c r="AS298" i="13"/>
  <c r="AR298" i="13"/>
  <c r="AQ298" i="13"/>
  <c r="AP298" i="13"/>
  <c r="AO298" i="13"/>
  <c r="AN298" i="13"/>
  <c r="AM298" i="13"/>
  <c r="AL298" i="13"/>
  <c r="AK298" i="13"/>
  <c r="AJ298" i="13"/>
  <c r="AI298" i="13"/>
  <c r="AH298" i="13"/>
  <c r="AG298" i="13"/>
  <c r="AF298" i="13"/>
  <c r="AE298" i="13"/>
  <c r="AD298" i="13"/>
  <c r="AC298" i="13"/>
  <c r="AB298" i="13"/>
  <c r="AA298" i="13"/>
  <c r="Z298" i="13"/>
  <c r="Y298" i="13"/>
  <c r="X298" i="13"/>
  <c r="W298" i="13"/>
  <c r="V298" i="13"/>
  <c r="U298" i="13"/>
  <c r="T298" i="13"/>
  <c r="S298" i="13"/>
  <c r="R298" i="13"/>
  <c r="CW297" i="13"/>
  <c r="CV297" i="13"/>
  <c r="CU297" i="13"/>
  <c r="CT297" i="13"/>
  <c r="CS297" i="13"/>
  <c r="CR297" i="13"/>
  <c r="CQ297" i="13"/>
  <c r="CP297" i="13"/>
  <c r="CO297" i="13"/>
  <c r="CN297" i="13"/>
  <c r="CM297" i="13"/>
  <c r="CL297" i="13"/>
  <c r="CK297" i="13"/>
  <c r="CJ297" i="13"/>
  <c r="CI297" i="13"/>
  <c r="CH297" i="13"/>
  <c r="CG297" i="13"/>
  <c r="CF297" i="13"/>
  <c r="CE297" i="13"/>
  <c r="CD297" i="13"/>
  <c r="CC297" i="13"/>
  <c r="CB297" i="13"/>
  <c r="CA297" i="13"/>
  <c r="BZ297" i="13"/>
  <c r="BY297" i="13"/>
  <c r="BX297" i="13"/>
  <c r="BW297" i="13"/>
  <c r="BV297" i="13"/>
  <c r="BU297" i="13"/>
  <c r="BT297" i="13"/>
  <c r="BS297" i="13"/>
  <c r="BR297" i="13"/>
  <c r="BQ297" i="13"/>
  <c r="BP297" i="13"/>
  <c r="BO297" i="13"/>
  <c r="BN297" i="13"/>
  <c r="BM297" i="13"/>
  <c r="BL297" i="13"/>
  <c r="BK297" i="13"/>
  <c r="BJ297" i="13"/>
  <c r="BI297" i="13"/>
  <c r="BH297" i="13"/>
  <c r="BG297" i="13"/>
  <c r="BF297" i="13"/>
  <c r="BE297" i="13"/>
  <c r="BD297" i="13"/>
  <c r="BC297" i="13"/>
  <c r="BB297" i="13"/>
  <c r="BA297" i="13"/>
  <c r="AZ297" i="13"/>
  <c r="AY297" i="13"/>
  <c r="AX297" i="13"/>
  <c r="AW297" i="13"/>
  <c r="AV297" i="13"/>
  <c r="AU297" i="13"/>
  <c r="AT297" i="13"/>
  <c r="AS297" i="13"/>
  <c r="AR297" i="13"/>
  <c r="AQ297" i="13"/>
  <c r="AP297" i="13"/>
  <c r="AO297" i="13"/>
  <c r="AN297" i="13"/>
  <c r="AM297" i="13"/>
  <c r="AL297" i="13"/>
  <c r="AK297" i="13"/>
  <c r="AJ297" i="13"/>
  <c r="AI297" i="13"/>
  <c r="AH297" i="13"/>
  <c r="AG297" i="13"/>
  <c r="AF297" i="13"/>
  <c r="AE297" i="13"/>
  <c r="AD297" i="13"/>
  <c r="AC297" i="13"/>
  <c r="AB297" i="13"/>
  <c r="AA297" i="13"/>
  <c r="Z297" i="13"/>
  <c r="Y297" i="13"/>
  <c r="X297" i="13"/>
  <c r="W297" i="13"/>
  <c r="V297" i="13"/>
  <c r="U297" i="13"/>
  <c r="T297" i="13"/>
  <c r="S297" i="13"/>
  <c r="R297" i="13"/>
  <c r="CW296" i="13"/>
  <c r="CV296" i="13"/>
  <c r="CU296" i="13"/>
  <c r="CT296" i="13"/>
  <c r="CS296" i="13"/>
  <c r="CR296" i="13"/>
  <c r="CQ296" i="13"/>
  <c r="CP296" i="13"/>
  <c r="CO296" i="13"/>
  <c r="CN296" i="13"/>
  <c r="CM296" i="13"/>
  <c r="CL296" i="13"/>
  <c r="CK296" i="13"/>
  <c r="CJ296" i="13"/>
  <c r="CI296" i="13"/>
  <c r="CH296" i="13"/>
  <c r="CG296" i="13"/>
  <c r="CF296" i="13"/>
  <c r="CE296" i="13"/>
  <c r="CD296" i="13"/>
  <c r="CC296" i="13"/>
  <c r="CB296" i="13"/>
  <c r="CA296" i="13"/>
  <c r="BZ296" i="13"/>
  <c r="BY296" i="13"/>
  <c r="BX296" i="13"/>
  <c r="BW296" i="13"/>
  <c r="BV296" i="13"/>
  <c r="BU296" i="13"/>
  <c r="BT296" i="13"/>
  <c r="BS296" i="13"/>
  <c r="BR296" i="13"/>
  <c r="BQ296" i="13"/>
  <c r="BP296" i="13"/>
  <c r="BO296" i="13"/>
  <c r="BN296" i="13"/>
  <c r="BM296" i="13"/>
  <c r="BL296" i="13"/>
  <c r="BK296" i="13"/>
  <c r="BJ296" i="13"/>
  <c r="BI296" i="13"/>
  <c r="BH296" i="13"/>
  <c r="BG296" i="13"/>
  <c r="BF296" i="13"/>
  <c r="BE296" i="13"/>
  <c r="BD296" i="13"/>
  <c r="BC296" i="13"/>
  <c r="BB296" i="13"/>
  <c r="BA296" i="13"/>
  <c r="AZ296" i="13"/>
  <c r="AY296" i="13"/>
  <c r="AX296" i="13"/>
  <c r="AW296" i="13"/>
  <c r="AV296" i="13"/>
  <c r="AU296" i="13"/>
  <c r="AT296" i="13"/>
  <c r="AS296" i="13"/>
  <c r="AR296" i="13"/>
  <c r="AQ296" i="13"/>
  <c r="AP296" i="13"/>
  <c r="AO296" i="13"/>
  <c r="AN296" i="13"/>
  <c r="AM296" i="13"/>
  <c r="AL296" i="13"/>
  <c r="AK296" i="13"/>
  <c r="AJ296" i="13"/>
  <c r="AI296" i="13"/>
  <c r="AH296" i="13"/>
  <c r="AG296" i="13"/>
  <c r="AF296" i="13"/>
  <c r="AE296" i="13"/>
  <c r="AD296" i="13"/>
  <c r="AC296" i="13"/>
  <c r="AB296" i="13"/>
  <c r="AA296" i="13"/>
  <c r="Z296" i="13"/>
  <c r="Y296" i="13"/>
  <c r="X296" i="13"/>
  <c r="W296" i="13"/>
  <c r="V296" i="13"/>
  <c r="U296" i="13"/>
  <c r="T296" i="13"/>
  <c r="S296" i="13"/>
  <c r="R296" i="13"/>
  <c r="CW295" i="13"/>
  <c r="CV295" i="13"/>
  <c r="CU295" i="13"/>
  <c r="CT295" i="13"/>
  <c r="CS295" i="13"/>
  <c r="CR295" i="13"/>
  <c r="CQ295" i="13"/>
  <c r="CP295" i="13"/>
  <c r="CO295" i="13"/>
  <c r="CN295" i="13"/>
  <c r="CM295" i="13"/>
  <c r="CL295" i="13"/>
  <c r="CK295" i="13"/>
  <c r="CJ295" i="13"/>
  <c r="CI295" i="13"/>
  <c r="CH295" i="13"/>
  <c r="CG295" i="13"/>
  <c r="CF295" i="13"/>
  <c r="CE295" i="13"/>
  <c r="CD295" i="13"/>
  <c r="CC295" i="13"/>
  <c r="CB295" i="13"/>
  <c r="CA295" i="13"/>
  <c r="BZ295" i="13"/>
  <c r="BY295" i="13"/>
  <c r="BX295" i="13"/>
  <c r="BW295" i="13"/>
  <c r="BV295" i="13"/>
  <c r="BU295" i="13"/>
  <c r="BT295" i="13"/>
  <c r="BS295" i="13"/>
  <c r="BR295" i="13"/>
  <c r="BQ295" i="13"/>
  <c r="BP295" i="13"/>
  <c r="BO295" i="13"/>
  <c r="BN295" i="13"/>
  <c r="BM295" i="13"/>
  <c r="BL295" i="13"/>
  <c r="BK295" i="13"/>
  <c r="BJ295" i="13"/>
  <c r="BI295" i="13"/>
  <c r="BH295" i="13"/>
  <c r="BG295" i="13"/>
  <c r="BF295" i="13"/>
  <c r="BE295" i="13"/>
  <c r="BD295" i="13"/>
  <c r="BC295" i="13"/>
  <c r="BB295" i="13"/>
  <c r="BA295" i="13"/>
  <c r="AZ295" i="13"/>
  <c r="AY295" i="13"/>
  <c r="AX295" i="13"/>
  <c r="AW295" i="13"/>
  <c r="AV295" i="13"/>
  <c r="AU295" i="13"/>
  <c r="AT295" i="13"/>
  <c r="AS295" i="13"/>
  <c r="AR295" i="13"/>
  <c r="AQ295" i="13"/>
  <c r="AP295" i="13"/>
  <c r="AO295" i="13"/>
  <c r="AN295" i="13"/>
  <c r="AM295" i="13"/>
  <c r="AL295" i="13"/>
  <c r="AK295" i="13"/>
  <c r="AJ295" i="13"/>
  <c r="AI295" i="13"/>
  <c r="AH295" i="13"/>
  <c r="AG295" i="13"/>
  <c r="AF295" i="13"/>
  <c r="AE295" i="13"/>
  <c r="AD295" i="13"/>
  <c r="AC295" i="13"/>
  <c r="AB295" i="13"/>
  <c r="AA295" i="13"/>
  <c r="Z295" i="13"/>
  <c r="Y295" i="13"/>
  <c r="X295" i="13"/>
  <c r="W295" i="13"/>
  <c r="V295" i="13"/>
  <c r="U295" i="13"/>
  <c r="T295" i="13"/>
  <c r="S295" i="13"/>
  <c r="R295" i="13"/>
  <c r="CW294" i="13"/>
  <c r="CV294" i="13"/>
  <c r="CU294" i="13"/>
  <c r="CT294" i="13"/>
  <c r="CS294" i="13"/>
  <c r="CR294" i="13"/>
  <c r="CQ294" i="13"/>
  <c r="CP294" i="13"/>
  <c r="CO294" i="13"/>
  <c r="CN294" i="13"/>
  <c r="CM294" i="13"/>
  <c r="CL294" i="13"/>
  <c r="CK294" i="13"/>
  <c r="CJ294" i="13"/>
  <c r="CI294" i="13"/>
  <c r="CH294" i="13"/>
  <c r="CG294" i="13"/>
  <c r="CF294" i="13"/>
  <c r="CE294" i="13"/>
  <c r="CD294" i="13"/>
  <c r="CC294" i="13"/>
  <c r="CB294" i="13"/>
  <c r="CA294" i="13"/>
  <c r="BZ294" i="13"/>
  <c r="BY294" i="13"/>
  <c r="BX294" i="13"/>
  <c r="BW294" i="13"/>
  <c r="BV294" i="13"/>
  <c r="BU294" i="13"/>
  <c r="BT294" i="13"/>
  <c r="BS294" i="13"/>
  <c r="BR294" i="13"/>
  <c r="BQ294" i="13"/>
  <c r="BP294" i="13"/>
  <c r="BO294" i="13"/>
  <c r="BN294" i="13"/>
  <c r="BM294" i="13"/>
  <c r="BL294" i="13"/>
  <c r="BK294" i="13"/>
  <c r="BJ294" i="13"/>
  <c r="BI294" i="13"/>
  <c r="BH294" i="13"/>
  <c r="BG294" i="13"/>
  <c r="BF294" i="13"/>
  <c r="BE294" i="13"/>
  <c r="BD294" i="13"/>
  <c r="BC294" i="13"/>
  <c r="BB294" i="13"/>
  <c r="BA294" i="13"/>
  <c r="AZ294" i="13"/>
  <c r="AY294" i="13"/>
  <c r="AX294" i="13"/>
  <c r="AW294" i="13"/>
  <c r="AV294" i="13"/>
  <c r="AU294" i="13"/>
  <c r="AT294" i="13"/>
  <c r="AS294" i="13"/>
  <c r="AR294" i="13"/>
  <c r="AQ294" i="13"/>
  <c r="AP294" i="13"/>
  <c r="AO294" i="13"/>
  <c r="AN294" i="13"/>
  <c r="AM294" i="13"/>
  <c r="AL294" i="13"/>
  <c r="AK294" i="13"/>
  <c r="AJ294" i="13"/>
  <c r="AI294" i="13"/>
  <c r="AH294" i="13"/>
  <c r="AG294" i="13"/>
  <c r="AF294" i="13"/>
  <c r="AE294" i="13"/>
  <c r="AD294" i="13"/>
  <c r="AC294" i="13"/>
  <c r="AB294" i="13"/>
  <c r="AA294" i="13"/>
  <c r="Z294" i="13"/>
  <c r="Y294" i="13"/>
  <c r="X294" i="13"/>
  <c r="W294" i="13"/>
  <c r="V294" i="13"/>
  <c r="U294" i="13"/>
  <c r="T294" i="13"/>
  <c r="S294" i="13"/>
  <c r="R294" i="13"/>
  <c r="CW293" i="13"/>
  <c r="CV293" i="13"/>
  <c r="CU293" i="13"/>
  <c r="CT293" i="13"/>
  <c r="CS293" i="13"/>
  <c r="CR293" i="13"/>
  <c r="CQ293" i="13"/>
  <c r="CP293" i="13"/>
  <c r="CO293" i="13"/>
  <c r="CN293" i="13"/>
  <c r="CM293" i="13"/>
  <c r="CL293" i="13"/>
  <c r="CK293" i="13"/>
  <c r="CJ293" i="13"/>
  <c r="CI293" i="13"/>
  <c r="CH293" i="13"/>
  <c r="CG293" i="13"/>
  <c r="CF293" i="13"/>
  <c r="CE293" i="13"/>
  <c r="CD293" i="13"/>
  <c r="CC293" i="13"/>
  <c r="CB293" i="13"/>
  <c r="CA293" i="13"/>
  <c r="BZ293" i="13"/>
  <c r="BY293" i="13"/>
  <c r="BX293" i="13"/>
  <c r="BW293" i="13"/>
  <c r="BV293" i="13"/>
  <c r="BU293" i="13"/>
  <c r="BT293" i="13"/>
  <c r="BS293" i="13"/>
  <c r="BR293" i="13"/>
  <c r="BQ293" i="13"/>
  <c r="BP293" i="13"/>
  <c r="BO293" i="13"/>
  <c r="BN293" i="13"/>
  <c r="BM293" i="13"/>
  <c r="BL293" i="13"/>
  <c r="BK293" i="13"/>
  <c r="BJ293" i="13"/>
  <c r="BI293" i="13"/>
  <c r="BH293" i="13"/>
  <c r="BG293" i="13"/>
  <c r="BF293" i="13"/>
  <c r="BE293" i="13"/>
  <c r="BD293" i="13"/>
  <c r="BC293" i="13"/>
  <c r="BB293" i="13"/>
  <c r="BA293" i="13"/>
  <c r="AZ293" i="13"/>
  <c r="AY293" i="13"/>
  <c r="AX293" i="13"/>
  <c r="AW293" i="13"/>
  <c r="AV293" i="13"/>
  <c r="AU293" i="13"/>
  <c r="AT293" i="13"/>
  <c r="AS293" i="13"/>
  <c r="AR293" i="13"/>
  <c r="AQ293" i="13"/>
  <c r="AP293" i="13"/>
  <c r="AO293" i="13"/>
  <c r="AN293" i="13"/>
  <c r="AM293" i="13"/>
  <c r="AL293" i="13"/>
  <c r="AK293" i="13"/>
  <c r="AJ293" i="13"/>
  <c r="AI293" i="13"/>
  <c r="AH293" i="13"/>
  <c r="AG293" i="13"/>
  <c r="AF293" i="13"/>
  <c r="AE293" i="13"/>
  <c r="AD293" i="13"/>
  <c r="AC293" i="13"/>
  <c r="AB293" i="13"/>
  <c r="AA293" i="13"/>
  <c r="Z293" i="13"/>
  <c r="Y293" i="13"/>
  <c r="X293" i="13"/>
  <c r="W293" i="13"/>
  <c r="V293" i="13"/>
  <c r="U293" i="13"/>
  <c r="T293" i="13"/>
  <c r="S293" i="13"/>
  <c r="R293" i="13"/>
  <c r="CW292" i="13"/>
  <c r="CV292" i="13"/>
  <c r="CU292" i="13"/>
  <c r="CT292" i="13"/>
  <c r="CS292" i="13"/>
  <c r="CR292" i="13"/>
  <c r="CQ292" i="13"/>
  <c r="CP292" i="13"/>
  <c r="CO292" i="13"/>
  <c r="CN292" i="13"/>
  <c r="CM292" i="13"/>
  <c r="CL292" i="13"/>
  <c r="CK292" i="13"/>
  <c r="CJ292" i="13"/>
  <c r="CI292" i="13"/>
  <c r="CH292" i="13"/>
  <c r="CG292" i="13"/>
  <c r="CF292" i="13"/>
  <c r="CE292" i="13"/>
  <c r="CD292" i="13"/>
  <c r="CC292" i="13"/>
  <c r="CB292" i="13"/>
  <c r="CA292" i="13"/>
  <c r="BZ292" i="13"/>
  <c r="BY292" i="13"/>
  <c r="BX292" i="13"/>
  <c r="BW292" i="13"/>
  <c r="BV292" i="13"/>
  <c r="BU292" i="13"/>
  <c r="BT292" i="13"/>
  <c r="BS292" i="13"/>
  <c r="BR292" i="13"/>
  <c r="BQ292" i="13"/>
  <c r="BP292" i="13"/>
  <c r="BO292" i="13"/>
  <c r="BN292" i="13"/>
  <c r="BM292" i="13"/>
  <c r="BL292" i="13"/>
  <c r="BK292" i="13"/>
  <c r="BJ292" i="13"/>
  <c r="BI292" i="13"/>
  <c r="BH292" i="13"/>
  <c r="BG292" i="13"/>
  <c r="BF292" i="13"/>
  <c r="BE292" i="13"/>
  <c r="BD292" i="13"/>
  <c r="BC292" i="13"/>
  <c r="BB292" i="13"/>
  <c r="BA292" i="13"/>
  <c r="AZ292" i="13"/>
  <c r="AY292" i="13"/>
  <c r="AX292" i="13"/>
  <c r="AW292" i="13"/>
  <c r="AV292" i="13"/>
  <c r="AU292" i="13"/>
  <c r="AT292" i="13"/>
  <c r="AS292" i="13"/>
  <c r="AR292" i="13"/>
  <c r="AQ292" i="13"/>
  <c r="AP292" i="13"/>
  <c r="AO292" i="13"/>
  <c r="AN292" i="13"/>
  <c r="AM292" i="13"/>
  <c r="AL292" i="13"/>
  <c r="AK292" i="13"/>
  <c r="AJ292" i="13"/>
  <c r="AI292" i="13"/>
  <c r="AH292" i="13"/>
  <c r="AG292" i="13"/>
  <c r="AF292" i="13"/>
  <c r="AE292" i="13"/>
  <c r="AD292" i="13"/>
  <c r="AC292" i="13"/>
  <c r="AB292" i="13"/>
  <c r="AA292" i="13"/>
  <c r="Z292" i="13"/>
  <c r="Y292" i="13"/>
  <c r="X292" i="13"/>
  <c r="W292" i="13"/>
  <c r="V292" i="13"/>
  <c r="U292" i="13"/>
  <c r="T292" i="13"/>
  <c r="S292" i="13"/>
  <c r="R292" i="13"/>
  <c r="CW291" i="13"/>
  <c r="CV291" i="13"/>
  <c r="CU291" i="13"/>
  <c r="CT291" i="13"/>
  <c r="CS291" i="13"/>
  <c r="CR291" i="13"/>
  <c r="CQ291" i="13"/>
  <c r="CP291" i="13"/>
  <c r="CO291" i="13"/>
  <c r="CN291" i="13"/>
  <c r="CM291" i="13"/>
  <c r="CL291" i="13"/>
  <c r="CK291" i="13"/>
  <c r="CJ291" i="13"/>
  <c r="CI291" i="13"/>
  <c r="CH291" i="13"/>
  <c r="CG291" i="13"/>
  <c r="CF291" i="13"/>
  <c r="CE291" i="13"/>
  <c r="CD291" i="13"/>
  <c r="CC291" i="13"/>
  <c r="CB291" i="13"/>
  <c r="CA291" i="13"/>
  <c r="BZ291" i="13"/>
  <c r="BY291" i="13"/>
  <c r="BX291" i="13"/>
  <c r="BW291" i="13"/>
  <c r="BV291" i="13"/>
  <c r="BU291" i="13"/>
  <c r="BT291" i="13"/>
  <c r="BS291" i="13"/>
  <c r="BR291" i="13"/>
  <c r="BQ291" i="13"/>
  <c r="BP291" i="13"/>
  <c r="BO291" i="13"/>
  <c r="BN291" i="13"/>
  <c r="BM291" i="13"/>
  <c r="BL291" i="13"/>
  <c r="BK291" i="13"/>
  <c r="BJ291" i="13"/>
  <c r="BI291" i="13"/>
  <c r="BH291" i="13"/>
  <c r="BG291" i="13"/>
  <c r="BF291" i="13"/>
  <c r="BE291" i="13"/>
  <c r="BD291" i="13"/>
  <c r="BC291" i="13"/>
  <c r="BB291" i="13"/>
  <c r="BA291" i="13"/>
  <c r="AZ291" i="13"/>
  <c r="AY291" i="13"/>
  <c r="AX291" i="13"/>
  <c r="AW291" i="13"/>
  <c r="AV291" i="13"/>
  <c r="AU291" i="13"/>
  <c r="AT291" i="13"/>
  <c r="AS291" i="13"/>
  <c r="AR291" i="13"/>
  <c r="AQ291" i="13"/>
  <c r="AP291" i="13"/>
  <c r="AO291" i="13"/>
  <c r="AN291" i="13"/>
  <c r="AM291" i="13"/>
  <c r="AL291" i="13"/>
  <c r="AK291" i="13"/>
  <c r="AJ291" i="13"/>
  <c r="AI291" i="13"/>
  <c r="AH291" i="13"/>
  <c r="AG291" i="13"/>
  <c r="AF291" i="13"/>
  <c r="AE291" i="13"/>
  <c r="AD291" i="13"/>
  <c r="AC291" i="13"/>
  <c r="AB291" i="13"/>
  <c r="AA291" i="13"/>
  <c r="Z291" i="13"/>
  <c r="Y291" i="13"/>
  <c r="X291" i="13"/>
  <c r="W291" i="13"/>
  <c r="V291" i="13"/>
  <c r="U291" i="13"/>
  <c r="T291" i="13"/>
  <c r="S291" i="13"/>
  <c r="R291" i="13"/>
  <c r="CW290" i="13"/>
  <c r="CV290" i="13"/>
  <c r="CU290" i="13"/>
  <c r="CT290" i="13"/>
  <c r="CS290" i="13"/>
  <c r="CR290" i="13"/>
  <c r="CQ290" i="13"/>
  <c r="CP290" i="13"/>
  <c r="CO290" i="13"/>
  <c r="CN290" i="13"/>
  <c r="CM290" i="13"/>
  <c r="CL290" i="13"/>
  <c r="CK290" i="13"/>
  <c r="CJ290" i="13"/>
  <c r="CI290" i="13"/>
  <c r="CH290" i="13"/>
  <c r="CG290" i="13"/>
  <c r="CF290" i="13"/>
  <c r="CE290" i="13"/>
  <c r="CD290" i="13"/>
  <c r="CC290" i="13"/>
  <c r="CB290" i="13"/>
  <c r="CA290" i="13"/>
  <c r="BZ290" i="13"/>
  <c r="BY290" i="13"/>
  <c r="BX290" i="13"/>
  <c r="BW290" i="13"/>
  <c r="BV290" i="13"/>
  <c r="BU290" i="13"/>
  <c r="BT290" i="13"/>
  <c r="BS290" i="13"/>
  <c r="BR290" i="13"/>
  <c r="BQ290" i="13"/>
  <c r="BP290" i="13"/>
  <c r="BO290" i="13"/>
  <c r="BN290" i="13"/>
  <c r="BM290" i="13"/>
  <c r="BL290" i="13"/>
  <c r="BK290" i="13"/>
  <c r="BJ290" i="13"/>
  <c r="BI290" i="13"/>
  <c r="BH290" i="13"/>
  <c r="BG290" i="13"/>
  <c r="BF290" i="13"/>
  <c r="BE290" i="13"/>
  <c r="BD290" i="13"/>
  <c r="BC290" i="13"/>
  <c r="BB290" i="13"/>
  <c r="BA290" i="13"/>
  <c r="AZ290" i="13"/>
  <c r="AY290" i="13"/>
  <c r="AX290" i="13"/>
  <c r="AW290" i="13"/>
  <c r="AV290" i="13"/>
  <c r="AU290" i="13"/>
  <c r="AT290" i="13"/>
  <c r="AS290" i="13"/>
  <c r="AR290" i="13"/>
  <c r="AQ290" i="13"/>
  <c r="AP290" i="13"/>
  <c r="AO290" i="13"/>
  <c r="AN290" i="13"/>
  <c r="AM290" i="13"/>
  <c r="AL290" i="13"/>
  <c r="AK290" i="13"/>
  <c r="AJ290" i="13"/>
  <c r="AI290" i="13"/>
  <c r="AH290" i="13"/>
  <c r="AG290" i="13"/>
  <c r="AF290" i="13"/>
  <c r="AE290" i="13"/>
  <c r="AD290" i="13"/>
  <c r="AC290" i="13"/>
  <c r="AB290" i="13"/>
  <c r="AA290" i="13"/>
  <c r="Z290" i="13"/>
  <c r="Y290" i="13"/>
  <c r="X290" i="13"/>
  <c r="W290" i="13"/>
  <c r="V290" i="13"/>
  <c r="U290" i="13"/>
  <c r="T290" i="13"/>
  <c r="S290" i="13"/>
  <c r="R290" i="13"/>
  <c r="CW289" i="13"/>
  <c r="CV289" i="13"/>
  <c r="CU289" i="13"/>
  <c r="CT289" i="13"/>
  <c r="CS289" i="13"/>
  <c r="CR289" i="13"/>
  <c r="CQ289" i="13"/>
  <c r="CP289" i="13"/>
  <c r="CO289" i="13"/>
  <c r="CN289" i="13"/>
  <c r="CM289" i="13"/>
  <c r="CL289" i="13"/>
  <c r="CK289" i="13"/>
  <c r="CJ289" i="13"/>
  <c r="CI289" i="13"/>
  <c r="CH289" i="13"/>
  <c r="CG289" i="13"/>
  <c r="CF289" i="13"/>
  <c r="CE289" i="13"/>
  <c r="CD289" i="13"/>
  <c r="CC289" i="13"/>
  <c r="CB289" i="13"/>
  <c r="CA289" i="13"/>
  <c r="BZ289" i="13"/>
  <c r="BY289" i="13"/>
  <c r="BX289" i="13"/>
  <c r="BW289" i="13"/>
  <c r="BV289" i="13"/>
  <c r="BU289" i="13"/>
  <c r="BT289" i="13"/>
  <c r="BS289" i="13"/>
  <c r="BR289" i="13"/>
  <c r="BQ289" i="13"/>
  <c r="BP289" i="13"/>
  <c r="BO289" i="13"/>
  <c r="BN289" i="13"/>
  <c r="BM289" i="13"/>
  <c r="BL289" i="13"/>
  <c r="BK289" i="13"/>
  <c r="BJ289" i="13"/>
  <c r="BI289" i="13"/>
  <c r="BH289" i="13"/>
  <c r="BG289" i="13"/>
  <c r="BF289" i="13"/>
  <c r="BE289" i="13"/>
  <c r="BD289" i="13"/>
  <c r="BC289" i="13"/>
  <c r="BB289" i="13"/>
  <c r="BA289" i="13"/>
  <c r="AZ289" i="13"/>
  <c r="AY289" i="13"/>
  <c r="AX289" i="13"/>
  <c r="AW289" i="13"/>
  <c r="AV289" i="13"/>
  <c r="AU289" i="13"/>
  <c r="AT289" i="13"/>
  <c r="AS289" i="13"/>
  <c r="AR289" i="13"/>
  <c r="AQ289" i="13"/>
  <c r="AP289" i="13"/>
  <c r="AO289" i="13"/>
  <c r="AN289" i="13"/>
  <c r="AM289" i="13"/>
  <c r="AL289" i="13"/>
  <c r="AK289" i="13"/>
  <c r="AJ289" i="13"/>
  <c r="AI289" i="13"/>
  <c r="AH289" i="13"/>
  <c r="AG289" i="13"/>
  <c r="AF289" i="13"/>
  <c r="AE289" i="13"/>
  <c r="AD289" i="13"/>
  <c r="AC289" i="13"/>
  <c r="AB289" i="13"/>
  <c r="AA289" i="13"/>
  <c r="Z289" i="13"/>
  <c r="Y289" i="13"/>
  <c r="X289" i="13"/>
  <c r="W289" i="13"/>
  <c r="V289" i="13"/>
  <c r="U289" i="13"/>
  <c r="T289" i="13"/>
  <c r="S289" i="13"/>
  <c r="R289" i="13"/>
  <c r="CW288" i="13"/>
  <c r="CV288" i="13"/>
  <c r="CU288" i="13"/>
  <c r="CT288" i="13"/>
  <c r="CS288" i="13"/>
  <c r="CR288" i="13"/>
  <c r="CQ288" i="13"/>
  <c r="CP288" i="13"/>
  <c r="CO288" i="13"/>
  <c r="CN288" i="13"/>
  <c r="CM288" i="13"/>
  <c r="CL288" i="13"/>
  <c r="CK288" i="13"/>
  <c r="CJ288" i="13"/>
  <c r="CI288" i="13"/>
  <c r="CH288" i="13"/>
  <c r="CG288" i="13"/>
  <c r="CF288" i="13"/>
  <c r="CE288" i="13"/>
  <c r="CD288" i="13"/>
  <c r="CC288" i="13"/>
  <c r="CB288" i="13"/>
  <c r="CA288" i="13"/>
  <c r="BZ288" i="13"/>
  <c r="BY288" i="13"/>
  <c r="BX288" i="13"/>
  <c r="BW288" i="13"/>
  <c r="BV288" i="13"/>
  <c r="BU288" i="13"/>
  <c r="BT288" i="13"/>
  <c r="BS288" i="13"/>
  <c r="BR288" i="13"/>
  <c r="BQ288" i="13"/>
  <c r="BP288" i="13"/>
  <c r="BO288" i="13"/>
  <c r="BN288" i="13"/>
  <c r="BM288" i="13"/>
  <c r="BL288" i="13"/>
  <c r="BK288" i="13"/>
  <c r="BJ288" i="13"/>
  <c r="BI288" i="13"/>
  <c r="BH288" i="13"/>
  <c r="BG288" i="13"/>
  <c r="BF288" i="13"/>
  <c r="BE288" i="13"/>
  <c r="BD288" i="13"/>
  <c r="BC288" i="13"/>
  <c r="BB288" i="13"/>
  <c r="BA288" i="13"/>
  <c r="AZ288" i="13"/>
  <c r="AY288" i="13"/>
  <c r="AX288" i="13"/>
  <c r="AW288" i="13"/>
  <c r="AV288" i="13"/>
  <c r="AU288" i="13"/>
  <c r="AT288" i="13"/>
  <c r="AS288" i="13"/>
  <c r="AR288" i="13"/>
  <c r="AQ288" i="13"/>
  <c r="AP288" i="13"/>
  <c r="AO288" i="13"/>
  <c r="AN288" i="13"/>
  <c r="AM288" i="13"/>
  <c r="AL288" i="13"/>
  <c r="AK288" i="13"/>
  <c r="AJ288" i="13"/>
  <c r="AI288" i="13"/>
  <c r="AH288" i="13"/>
  <c r="AG288" i="13"/>
  <c r="AF288" i="13"/>
  <c r="AE288" i="13"/>
  <c r="AD288" i="13"/>
  <c r="AC288" i="13"/>
  <c r="AB288" i="13"/>
  <c r="AA288" i="13"/>
  <c r="Z288" i="13"/>
  <c r="Y288" i="13"/>
  <c r="X288" i="13"/>
  <c r="W288" i="13"/>
  <c r="V288" i="13"/>
  <c r="U288" i="13"/>
  <c r="T288" i="13"/>
  <c r="S288" i="13"/>
  <c r="R288" i="13"/>
  <c r="CW287" i="13"/>
  <c r="CV287" i="13"/>
  <c r="CU287" i="13"/>
  <c r="CT287" i="13"/>
  <c r="CS287" i="13"/>
  <c r="CR287" i="13"/>
  <c r="CQ287" i="13"/>
  <c r="CP287" i="13"/>
  <c r="CO287" i="13"/>
  <c r="CN287" i="13"/>
  <c r="CM287" i="13"/>
  <c r="CL287" i="13"/>
  <c r="CK287" i="13"/>
  <c r="CJ287" i="13"/>
  <c r="CI287" i="13"/>
  <c r="CH287" i="13"/>
  <c r="CG287" i="13"/>
  <c r="CF287" i="13"/>
  <c r="CE287" i="13"/>
  <c r="CD287" i="13"/>
  <c r="CC287" i="13"/>
  <c r="CB287" i="13"/>
  <c r="CA287" i="13"/>
  <c r="BZ287" i="13"/>
  <c r="BY287" i="13"/>
  <c r="BX287" i="13"/>
  <c r="BW287" i="13"/>
  <c r="BV287" i="13"/>
  <c r="BU287" i="13"/>
  <c r="BT287" i="13"/>
  <c r="BS287" i="13"/>
  <c r="BR287" i="13"/>
  <c r="BQ287" i="13"/>
  <c r="BP287" i="13"/>
  <c r="BO287" i="13"/>
  <c r="BN287" i="13"/>
  <c r="BM287" i="13"/>
  <c r="BL287" i="13"/>
  <c r="BK287" i="13"/>
  <c r="BJ287" i="13"/>
  <c r="BI287" i="13"/>
  <c r="BH287" i="13"/>
  <c r="BG287" i="13"/>
  <c r="BF287" i="13"/>
  <c r="BE287" i="13"/>
  <c r="BD287" i="13"/>
  <c r="BC287" i="13"/>
  <c r="BB287" i="13"/>
  <c r="BA287" i="13"/>
  <c r="AZ287" i="13"/>
  <c r="AY287" i="13"/>
  <c r="AX287" i="13"/>
  <c r="AW287" i="13"/>
  <c r="AV287" i="13"/>
  <c r="AU287" i="13"/>
  <c r="AT287" i="13"/>
  <c r="AS287" i="13"/>
  <c r="AR287" i="13"/>
  <c r="AQ287" i="13"/>
  <c r="AP287" i="13"/>
  <c r="AO287" i="13"/>
  <c r="AN287" i="13"/>
  <c r="AM287" i="13"/>
  <c r="AL287" i="13"/>
  <c r="AK287" i="13"/>
  <c r="AJ287" i="13"/>
  <c r="AI287" i="13"/>
  <c r="AH287" i="13"/>
  <c r="AG287" i="13"/>
  <c r="AF287" i="13"/>
  <c r="AE287" i="13"/>
  <c r="AD287" i="13"/>
  <c r="AC287" i="13"/>
  <c r="AB287" i="13"/>
  <c r="AA287" i="13"/>
  <c r="Z287" i="13"/>
  <c r="Y287" i="13"/>
  <c r="X287" i="13"/>
  <c r="W287" i="13"/>
  <c r="V287" i="13"/>
  <c r="U287" i="13"/>
  <c r="T287" i="13"/>
  <c r="S287" i="13"/>
  <c r="R287" i="13"/>
  <c r="CW286" i="13"/>
  <c r="CV286" i="13"/>
  <c r="CU286" i="13"/>
  <c r="CT286" i="13"/>
  <c r="CS286" i="13"/>
  <c r="CR286" i="13"/>
  <c r="CQ286" i="13"/>
  <c r="CP286" i="13"/>
  <c r="CO286" i="13"/>
  <c r="CN286" i="13"/>
  <c r="CM286" i="13"/>
  <c r="CL286" i="13"/>
  <c r="CK286" i="13"/>
  <c r="CJ286" i="13"/>
  <c r="CI286" i="13"/>
  <c r="CH286" i="13"/>
  <c r="CG286" i="13"/>
  <c r="CF286" i="13"/>
  <c r="CE286" i="13"/>
  <c r="CD286" i="13"/>
  <c r="CC286" i="13"/>
  <c r="CB286" i="13"/>
  <c r="CA286" i="13"/>
  <c r="BZ286" i="13"/>
  <c r="BY286" i="13"/>
  <c r="BX286" i="13"/>
  <c r="BW286" i="13"/>
  <c r="BV286" i="13"/>
  <c r="BU286" i="13"/>
  <c r="BT286" i="13"/>
  <c r="BS286" i="13"/>
  <c r="BR286" i="13"/>
  <c r="BQ286" i="13"/>
  <c r="BP286" i="13"/>
  <c r="BO286" i="13"/>
  <c r="BN286" i="13"/>
  <c r="BM286" i="13"/>
  <c r="BL286" i="13"/>
  <c r="BK286" i="13"/>
  <c r="BJ286" i="13"/>
  <c r="BI286" i="13"/>
  <c r="BH286" i="13"/>
  <c r="BG286" i="13"/>
  <c r="BF286" i="13"/>
  <c r="BE286" i="13"/>
  <c r="BD286" i="13"/>
  <c r="BC286" i="13"/>
  <c r="BB286" i="13"/>
  <c r="BA286" i="13"/>
  <c r="AZ286" i="13"/>
  <c r="AY286" i="13"/>
  <c r="AX286" i="13"/>
  <c r="AW286" i="13"/>
  <c r="AV286" i="13"/>
  <c r="AU286" i="13"/>
  <c r="AT286" i="13"/>
  <c r="AS286" i="13"/>
  <c r="AR286" i="13"/>
  <c r="AQ286" i="13"/>
  <c r="AP286" i="13"/>
  <c r="AO286" i="13"/>
  <c r="AN286" i="13"/>
  <c r="AM286" i="13"/>
  <c r="AL286" i="13"/>
  <c r="AK286" i="13"/>
  <c r="AJ286" i="13"/>
  <c r="AI286" i="13"/>
  <c r="AH286" i="13"/>
  <c r="AG286" i="13"/>
  <c r="AF286" i="13"/>
  <c r="AE286" i="13"/>
  <c r="AD286" i="13"/>
  <c r="AC286" i="13"/>
  <c r="AB286" i="13"/>
  <c r="AA286" i="13"/>
  <c r="Z286" i="13"/>
  <c r="Y286" i="13"/>
  <c r="X286" i="13"/>
  <c r="W286" i="13"/>
  <c r="V286" i="13"/>
  <c r="U286" i="13"/>
  <c r="T286" i="13"/>
  <c r="S286" i="13"/>
  <c r="R286" i="13"/>
  <c r="CW285" i="13"/>
  <c r="CV285" i="13"/>
  <c r="CU285" i="13"/>
  <c r="CT285" i="13"/>
  <c r="CS285" i="13"/>
  <c r="CR285" i="13"/>
  <c r="CQ285" i="13"/>
  <c r="CP285" i="13"/>
  <c r="CO285" i="13"/>
  <c r="CN285" i="13"/>
  <c r="CM285" i="13"/>
  <c r="CL285" i="13"/>
  <c r="CK285" i="13"/>
  <c r="CJ285" i="13"/>
  <c r="CI285" i="13"/>
  <c r="CH285" i="13"/>
  <c r="CG285" i="13"/>
  <c r="CF285" i="13"/>
  <c r="CE285" i="13"/>
  <c r="CD285" i="13"/>
  <c r="CC285" i="13"/>
  <c r="CB285" i="13"/>
  <c r="CA285" i="13"/>
  <c r="BZ285" i="13"/>
  <c r="BY285" i="13"/>
  <c r="BX285" i="13"/>
  <c r="BW285" i="13"/>
  <c r="BV285" i="13"/>
  <c r="BU285" i="13"/>
  <c r="BT285" i="13"/>
  <c r="BS285" i="13"/>
  <c r="BR285" i="13"/>
  <c r="BQ285" i="13"/>
  <c r="BP285" i="13"/>
  <c r="BO285" i="13"/>
  <c r="BN285" i="13"/>
  <c r="BM285" i="13"/>
  <c r="BL285" i="13"/>
  <c r="BK285" i="13"/>
  <c r="BJ285" i="13"/>
  <c r="BI285" i="13"/>
  <c r="BH285" i="13"/>
  <c r="BG285" i="13"/>
  <c r="BF285" i="13"/>
  <c r="BE285" i="13"/>
  <c r="BD285" i="13"/>
  <c r="BC285" i="13"/>
  <c r="BB285" i="13"/>
  <c r="BA285" i="13"/>
  <c r="AZ285" i="13"/>
  <c r="AY285" i="13"/>
  <c r="AX285" i="13"/>
  <c r="AW285" i="13"/>
  <c r="AV285" i="13"/>
  <c r="AU285" i="13"/>
  <c r="AT285" i="13"/>
  <c r="AS285" i="13"/>
  <c r="AR285" i="13"/>
  <c r="AQ285" i="13"/>
  <c r="AP285" i="13"/>
  <c r="AO285" i="13"/>
  <c r="AN285" i="13"/>
  <c r="AM285" i="13"/>
  <c r="AL285" i="13"/>
  <c r="AK285" i="13"/>
  <c r="AJ285" i="13"/>
  <c r="AI285" i="13"/>
  <c r="AH285" i="13"/>
  <c r="AG285" i="13"/>
  <c r="AF285" i="13"/>
  <c r="AE285" i="13"/>
  <c r="AD285" i="13"/>
  <c r="AC285" i="13"/>
  <c r="AB285" i="13"/>
  <c r="AA285" i="13"/>
  <c r="Z285" i="13"/>
  <c r="Y285" i="13"/>
  <c r="X285" i="13"/>
  <c r="W285" i="13"/>
  <c r="V285" i="13"/>
  <c r="U285" i="13"/>
  <c r="T285" i="13"/>
  <c r="S285" i="13"/>
  <c r="R285" i="13"/>
  <c r="CW284" i="13"/>
  <c r="CV284" i="13"/>
  <c r="CU284" i="13"/>
  <c r="CT284" i="13"/>
  <c r="CS284" i="13"/>
  <c r="CR284" i="13"/>
  <c r="CQ284" i="13"/>
  <c r="CP284" i="13"/>
  <c r="CO284" i="13"/>
  <c r="CN284" i="13"/>
  <c r="CM284" i="13"/>
  <c r="CL284" i="13"/>
  <c r="CK284" i="13"/>
  <c r="CJ284" i="13"/>
  <c r="CI284" i="13"/>
  <c r="CH284" i="13"/>
  <c r="CG284" i="13"/>
  <c r="CF284" i="13"/>
  <c r="CE284" i="13"/>
  <c r="CD284" i="13"/>
  <c r="CC284" i="13"/>
  <c r="CB284" i="13"/>
  <c r="CA284" i="13"/>
  <c r="BZ284" i="13"/>
  <c r="BY284" i="13"/>
  <c r="BX284" i="13"/>
  <c r="BW284" i="13"/>
  <c r="BV284" i="13"/>
  <c r="BU284" i="13"/>
  <c r="BT284" i="13"/>
  <c r="BS284" i="13"/>
  <c r="BR284" i="13"/>
  <c r="BQ284" i="13"/>
  <c r="BP284" i="13"/>
  <c r="BO284" i="13"/>
  <c r="BN284" i="13"/>
  <c r="BM284" i="13"/>
  <c r="BL284" i="13"/>
  <c r="BK284" i="13"/>
  <c r="BJ284" i="13"/>
  <c r="BI284" i="13"/>
  <c r="BH284" i="13"/>
  <c r="BG284" i="13"/>
  <c r="BF284" i="13"/>
  <c r="BE284" i="13"/>
  <c r="BD284" i="13"/>
  <c r="BC284" i="13"/>
  <c r="BB284" i="13"/>
  <c r="BA284" i="13"/>
  <c r="AZ284" i="13"/>
  <c r="AY284" i="13"/>
  <c r="AX284" i="13"/>
  <c r="AW284" i="13"/>
  <c r="AV284" i="13"/>
  <c r="AU284" i="13"/>
  <c r="AT284" i="13"/>
  <c r="AS284" i="13"/>
  <c r="AR284" i="13"/>
  <c r="AQ284" i="13"/>
  <c r="AP284" i="13"/>
  <c r="AO284" i="13"/>
  <c r="AN284" i="13"/>
  <c r="AM284" i="13"/>
  <c r="AL284" i="13"/>
  <c r="AK284" i="13"/>
  <c r="AJ284" i="13"/>
  <c r="AI284" i="13"/>
  <c r="AH284" i="13"/>
  <c r="AG284" i="13"/>
  <c r="AF284" i="13"/>
  <c r="AE284" i="13"/>
  <c r="AD284" i="13"/>
  <c r="AC284" i="13"/>
  <c r="AB284" i="13"/>
  <c r="AA284" i="13"/>
  <c r="Z284" i="13"/>
  <c r="Y284" i="13"/>
  <c r="X284" i="13"/>
  <c r="W284" i="13"/>
  <c r="V284" i="13"/>
  <c r="U284" i="13"/>
  <c r="T284" i="13"/>
  <c r="S284" i="13"/>
  <c r="R284" i="13"/>
  <c r="CW283" i="13"/>
  <c r="CV283" i="13"/>
  <c r="CU283" i="13"/>
  <c r="CT283" i="13"/>
  <c r="CS283" i="13"/>
  <c r="CR283" i="13"/>
  <c r="CQ283" i="13"/>
  <c r="CP283" i="13"/>
  <c r="CO283" i="13"/>
  <c r="CN283" i="13"/>
  <c r="CM283" i="13"/>
  <c r="CL283" i="13"/>
  <c r="CK283" i="13"/>
  <c r="CJ283" i="13"/>
  <c r="CI283" i="13"/>
  <c r="CH283" i="13"/>
  <c r="CG283" i="13"/>
  <c r="CF283" i="13"/>
  <c r="CE283" i="13"/>
  <c r="CD283" i="13"/>
  <c r="CC283" i="13"/>
  <c r="CB283" i="13"/>
  <c r="CA283" i="13"/>
  <c r="BZ283" i="13"/>
  <c r="BY283" i="13"/>
  <c r="BX283" i="13"/>
  <c r="BW283" i="13"/>
  <c r="BV283" i="13"/>
  <c r="BU283" i="13"/>
  <c r="BT283" i="13"/>
  <c r="BS283" i="13"/>
  <c r="BR283" i="13"/>
  <c r="BQ283" i="13"/>
  <c r="BP283" i="13"/>
  <c r="BO283" i="13"/>
  <c r="BN283" i="13"/>
  <c r="BM283" i="13"/>
  <c r="BL283" i="13"/>
  <c r="BK283" i="13"/>
  <c r="BJ283" i="13"/>
  <c r="BI283" i="13"/>
  <c r="BH283" i="13"/>
  <c r="BG283" i="13"/>
  <c r="BF283" i="13"/>
  <c r="BE283" i="13"/>
  <c r="BD283" i="13"/>
  <c r="BC283" i="13"/>
  <c r="BB283" i="13"/>
  <c r="BA283" i="13"/>
  <c r="AZ283" i="13"/>
  <c r="AY283" i="13"/>
  <c r="AX283" i="13"/>
  <c r="AW283" i="13"/>
  <c r="AV283" i="13"/>
  <c r="AU283" i="13"/>
  <c r="AT283" i="13"/>
  <c r="AS283" i="13"/>
  <c r="AR283" i="13"/>
  <c r="AQ283" i="13"/>
  <c r="AP283" i="13"/>
  <c r="AO283" i="13"/>
  <c r="AN283" i="13"/>
  <c r="AM283" i="13"/>
  <c r="AL283" i="13"/>
  <c r="AK283" i="13"/>
  <c r="AJ283" i="13"/>
  <c r="AI283" i="13"/>
  <c r="AH283" i="13"/>
  <c r="AG283" i="13"/>
  <c r="AF283" i="13"/>
  <c r="AE283" i="13"/>
  <c r="AD283" i="13"/>
  <c r="AC283" i="13"/>
  <c r="AB283" i="13"/>
  <c r="AA283" i="13"/>
  <c r="Z283" i="13"/>
  <c r="Y283" i="13"/>
  <c r="X283" i="13"/>
  <c r="W283" i="13"/>
  <c r="V283" i="13"/>
  <c r="U283" i="13"/>
  <c r="T283" i="13"/>
  <c r="S283" i="13"/>
  <c r="Q280" i="13"/>
  <c r="P280" i="13"/>
  <c r="O280" i="13"/>
  <c r="N280" i="13"/>
  <c r="M280" i="13"/>
  <c r="L280" i="13"/>
  <c r="K280" i="13"/>
  <c r="J280" i="13"/>
  <c r="I280" i="13"/>
  <c r="H280" i="13"/>
  <c r="G280" i="13"/>
  <c r="F280" i="13"/>
  <c r="E280" i="13"/>
  <c r="D280" i="13"/>
  <c r="Q279" i="13"/>
  <c r="P279" i="13"/>
  <c r="O279" i="13"/>
  <c r="N279" i="13"/>
  <c r="M279" i="13"/>
  <c r="L279" i="13"/>
  <c r="K279" i="13"/>
  <c r="J279" i="13"/>
  <c r="I279" i="13"/>
  <c r="H279" i="13"/>
  <c r="G279" i="13"/>
  <c r="F279" i="13"/>
  <c r="E279" i="13"/>
  <c r="D279" i="13"/>
  <c r="Q278" i="13"/>
  <c r="P278" i="13"/>
  <c r="O278" i="13"/>
  <c r="N278" i="13"/>
  <c r="M278" i="13"/>
  <c r="L278" i="13"/>
  <c r="K278" i="13"/>
  <c r="J278" i="13"/>
  <c r="I278" i="13"/>
  <c r="H278" i="13"/>
  <c r="G278" i="13"/>
  <c r="F278" i="13"/>
  <c r="E278" i="13"/>
  <c r="D278" i="13"/>
  <c r="Q277" i="13"/>
  <c r="P277" i="13"/>
  <c r="O277" i="13"/>
  <c r="N277" i="13"/>
  <c r="M277" i="13"/>
  <c r="L277" i="13"/>
  <c r="K277" i="13"/>
  <c r="J277" i="13"/>
  <c r="I277" i="13"/>
  <c r="H277" i="13"/>
  <c r="G277" i="13"/>
  <c r="F277" i="13"/>
  <c r="E277" i="13"/>
  <c r="D277" i="13"/>
  <c r="Q276" i="13"/>
  <c r="P276" i="13"/>
  <c r="O276" i="13"/>
  <c r="N276" i="13"/>
  <c r="M276" i="13"/>
  <c r="L276" i="13"/>
  <c r="K276" i="13"/>
  <c r="J276" i="13"/>
  <c r="I276" i="13"/>
  <c r="H276" i="13"/>
  <c r="G276" i="13"/>
  <c r="F276" i="13"/>
  <c r="E276" i="13"/>
  <c r="D276" i="13"/>
  <c r="Q275" i="13"/>
  <c r="P275" i="13"/>
  <c r="O275" i="13"/>
  <c r="N275" i="13"/>
  <c r="M275" i="13"/>
  <c r="L275" i="13"/>
  <c r="K275" i="13"/>
  <c r="J275" i="13"/>
  <c r="I275" i="13"/>
  <c r="H275" i="13"/>
  <c r="G275" i="13"/>
  <c r="F275" i="13"/>
  <c r="E275" i="13"/>
  <c r="D275" i="13"/>
  <c r="Q274" i="13"/>
  <c r="P274" i="13"/>
  <c r="O274" i="13"/>
  <c r="N274" i="13"/>
  <c r="M274" i="13"/>
  <c r="L274" i="13"/>
  <c r="K274" i="13"/>
  <c r="J274" i="13"/>
  <c r="I274" i="13"/>
  <c r="H274" i="13"/>
  <c r="G274" i="13"/>
  <c r="F274" i="13"/>
  <c r="E274" i="13"/>
  <c r="D274" i="13"/>
  <c r="Q273" i="13"/>
  <c r="P273" i="13"/>
  <c r="O273" i="13"/>
  <c r="N273" i="13"/>
  <c r="M273" i="13"/>
  <c r="L273" i="13"/>
  <c r="K273" i="13"/>
  <c r="J273" i="13"/>
  <c r="I273" i="13"/>
  <c r="H273" i="13"/>
  <c r="G273" i="13"/>
  <c r="F273" i="13"/>
  <c r="E273" i="13"/>
  <c r="D273" i="13"/>
  <c r="Q272" i="13"/>
  <c r="P272" i="13"/>
  <c r="O272" i="13"/>
  <c r="N272" i="13"/>
  <c r="M272" i="13"/>
  <c r="L272" i="13"/>
  <c r="K272" i="13"/>
  <c r="J272" i="13"/>
  <c r="I272" i="13"/>
  <c r="H272" i="13"/>
  <c r="G272" i="13"/>
  <c r="F272" i="13"/>
  <c r="E272" i="13"/>
  <c r="D272" i="13"/>
  <c r="Q271" i="13"/>
  <c r="P271" i="13"/>
  <c r="O271" i="13"/>
  <c r="N271" i="13"/>
  <c r="M271" i="13"/>
  <c r="L271" i="13"/>
  <c r="K271" i="13"/>
  <c r="J271" i="13"/>
  <c r="I271" i="13"/>
  <c r="H271" i="13"/>
  <c r="G271" i="13"/>
  <c r="F271" i="13"/>
  <c r="E271" i="13"/>
  <c r="D271" i="13"/>
  <c r="Q270" i="13"/>
  <c r="P270" i="13"/>
  <c r="O270" i="13"/>
  <c r="N270" i="13"/>
  <c r="M270" i="13"/>
  <c r="L270" i="13"/>
  <c r="K270" i="13"/>
  <c r="J270" i="13"/>
  <c r="I270" i="13"/>
  <c r="H270" i="13"/>
  <c r="G270" i="13"/>
  <c r="F270" i="13"/>
  <c r="E270" i="13"/>
  <c r="D270" i="13"/>
  <c r="Q269" i="13"/>
  <c r="P269" i="13"/>
  <c r="O269" i="13"/>
  <c r="N269" i="13"/>
  <c r="M269" i="13"/>
  <c r="L269" i="13"/>
  <c r="K269" i="13"/>
  <c r="J269" i="13"/>
  <c r="I269" i="13"/>
  <c r="H269" i="13"/>
  <c r="G269" i="13"/>
  <c r="F269" i="13"/>
  <c r="E269" i="13"/>
  <c r="D269" i="13"/>
  <c r="Q268" i="13"/>
  <c r="P268" i="13"/>
  <c r="O268" i="13"/>
  <c r="N268" i="13"/>
  <c r="M268" i="13"/>
  <c r="L268" i="13"/>
  <c r="K268" i="13"/>
  <c r="J268" i="13"/>
  <c r="I268" i="13"/>
  <c r="H268" i="13"/>
  <c r="G268" i="13"/>
  <c r="F268" i="13"/>
  <c r="E268" i="13"/>
  <c r="D268" i="13"/>
  <c r="Q267" i="13"/>
  <c r="P267" i="13"/>
  <c r="O267" i="13"/>
  <c r="N267" i="13"/>
  <c r="M267" i="13"/>
  <c r="L267" i="13"/>
  <c r="K267" i="13"/>
  <c r="J267" i="13"/>
  <c r="I267" i="13"/>
  <c r="H267" i="13"/>
  <c r="G267" i="13"/>
  <c r="F267" i="13"/>
  <c r="E267" i="13"/>
  <c r="D267" i="13"/>
  <c r="Q266" i="13"/>
  <c r="P266" i="13"/>
  <c r="O266" i="13"/>
  <c r="N266" i="13"/>
  <c r="M266" i="13"/>
  <c r="L266" i="13"/>
  <c r="K266" i="13"/>
  <c r="J266" i="13"/>
  <c r="I266" i="13"/>
  <c r="H266" i="13"/>
  <c r="G266" i="13"/>
  <c r="F266" i="13"/>
  <c r="E266" i="13"/>
  <c r="D266" i="13"/>
  <c r="Q265" i="13"/>
  <c r="P265" i="13"/>
  <c r="O265" i="13"/>
  <c r="N265" i="13"/>
  <c r="M265" i="13"/>
  <c r="L265" i="13"/>
  <c r="K265" i="13"/>
  <c r="J265" i="13"/>
  <c r="I265" i="13"/>
  <c r="H265" i="13"/>
  <c r="G265" i="13"/>
  <c r="F265" i="13"/>
  <c r="E265" i="13"/>
  <c r="D265" i="13"/>
  <c r="Q264" i="13"/>
  <c r="P264" i="13"/>
  <c r="O264" i="13"/>
  <c r="N264" i="13"/>
  <c r="M264" i="13"/>
  <c r="L264" i="13"/>
  <c r="K264" i="13"/>
  <c r="J264" i="13"/>
  <c r="I264" i="13"/>
  <c r="H264" i="13"/>
  <c r="G264" i="13"/>
  <c r="F264" i="13"/>
  <c r="E264" i="13"/>
  <c r="D264" i="13"/>
  <c r="Q263" i="13"/>
  <c r="P263" i="13"/>
  <c r="O263" i="13"/>
  <c r="N263" i="13"/>
  <c r="M263" i="13"/>
  <c r="L263" i="13"/>
  <c r="K263" i="13"/>
  <c r="J263" i="13"/>
  <c r="I263" i="13"/>
  <c r="H263" i="13"/>
  <c r="G263" i="13"/>
  <c r="F263" i="13"/>
  <c r="E263" i="13"/>
  <c r="D263" i="13"/>
  <c r="Q262" i="13"/>
  <c r="P262" i="13"/>
  <c r="O262" i="13"/>
  <c r="N262" i="13"/>
  <c r="M262" i="13"/>
  <c r="L262" i="13"/>
  <c r="K262" i="13"/>
  <c r="J262" i="13"/>
  <c r="I262" i="13"/>
  <c r="H262" i="13"/>
  <c r="G262" i="13"/>
  <c r="F262" i="13"/>
  <c r="E262" i="13"/>
  <c r="D262" i="13"/>
  <c r="Q261" i="13"/>
  <c r="P261" i="13"/>
  <c r="O261" i="13"/>
  <c r="N261" i="13"/>
  <c r="M261" i="13"/>
  <c r="L261" i="13"/>
  <c r="K261" i="13"/>
  <c r="J261" i="13"/>
  <c r="I261" i="13"/>
  <c r="H261" i="13"/>
  <c r="G261" i="13"/>
  <c r="F261" i="13"/>
  <c r="E261" i="13"/>
  <c r="D261" i="13"/>
  <c r="Q260" i="13"/>
  <c r="P260" i="13"/>
  <c r="O260" i="13"/>
  <c r="N260" i="13"/>
  <c r="M260" i="13"/>
  <c r="L260" i="13"/>
  <c r="K260" i="13"/>
  <c r="J260" i="13"/>
  <c r="I260" i="13"/>
  <c r="H260" i="13"/>
  <c r="G260" i="13"/>
  <c r="F260" i="13"/>
  <c r="E260" i="13"/>
  <c r="D260" i="13"/>
  <c r="Q259" i="13"/>
  <c r="P259" i="13"/>
  <c r="O259" i="13"/>
  <c r="N259" i="13"/>
  <c r="M259" i="13"/>
  <c r="L259" i="13"/>
  <c r="K259" i="13"/>
  <c r="J259" i="13"/>
  <c r="I259" i="13"/>
  <c r="H259" i="13"/>
  <c r="G259" i="13"/>
  <c r="F259" i="13"/>
  <c r="E259" i="13"/>
  <c r="D259" i="13"/>
  <c r="Q258" i="13"/>
  <c r="P258" i="13"/>
  <c r="O258" i="13"/>
  <c r="N258" i="13"/>
  <c r="M258" i="13"/>
  <c r="L258" i="13"/>
  <c r="K258" i="13"/>
  <c r="J258" i="13"/>
  <c r="I258" i="13"/>
  <c r="H258" i="13"/>
  <c r="G258" i="13"/>
  <c r="F258" i="13"/>
  <c r="E258" i="13"/>
  <c r="D258" i="13"/>
  <c r="Q257" i="13"/>
  <c r="P257" i="13"/>
  <c r="O257" i="13"/>
  <c r="N257" i="13"/>
  <c r="M257" i="13"/>
  <c r="L257" i="13"/>
  <c r="K257" i="13"/>
  <c r="J257" i="13"/>
  <c r="I257" i="13"/>
  <c r="H257" i="13"/>
  <c r="G257" i="13"/>
  <c r="F257" i="13"/>
  <c r="E257" i="13"/>
  <c r="D257" i="13"/>
  <c r="Q256" i="13"/>
  <c r="P256" i="13"/>
  <c r="O256" i="13"/>
  <c r="N256" i="13"/>
  <c r="M256" i="13"/>
  <c r="L256" i="13"/>
  <c r="K256" i="13"/>
  <c r="J256" i="13"/>
  <c r="I256" i="13"/>
  <c r="H256" i="13"/>
  <c r="G256" i="13"/>
  <c r="F256" i="13"/>
  <c r="E256" i="13"/>
  <c r="D256" i="13"/>
  <c r="Q255" i="13"/>
  <c r="P255" i="13"/>
  <c r="O255" i="13"/>
  <c r="N255" i="13"/>
  <c r="M255" i="13"/>
  <c r="L255" i="13"/>
  <c r="K255" i="13"/>
  <c r="J255" i="13"/>
  <c r="I255" i="13"/>
  <c r="H255" i="13"/>
  <c r="G255" i="13"/>
  <c r="F255" i="13"/>
  <c r="E255" i="13"/>
  <c r="D255" i="13"/>
  <c r="Q254" i="13"/>
  <c r="P254" i="13"/>
  <c r="O254" i="13"/>
  <c r="N254" i="13"/>
  <c r="M254" i="13"/>
  <c r="L254" i="13"/>
  <c r="K254" i="13"/>
  <c r="J254" i="13"/>
  <c r="I254" i="13"/>
  <c r="H254" i="13"/>
  <c r="G254" i="13"/>
  <c r="F254" i="13"/>
  <c r="E254" i="13"/>
  <c r="D254" i="13"/>
  <c r="Q253" i="13"/>
  <c r="P253" i="13"/>
  <c r="O253" i="13"/>
  <c r="N253" i="13"/>
  <c r="M253" i="13"/>
  <c r="L253" i="13"/>
  <c r="K253" i="13"/>
  <c r="J253" i="13"/>
  <c r="I253" i="13"/>
  <c r="H253" i="13"/>
  <c r="G253" i="13"/>
  <c r="F253" i="13"/>
  <c r="E253" i="13"/>
  <c r="D253" i="13"/>
  <c r="Q252" i="13"/>
  <c r="P252" i="13"/>
  <c r="O252" i="13"/>
  <c r="N252" i="13"/>
  <c r="M252" i="13"/>
  <c r="L252" i="13"/>
  <c r="K252" i="13"/>
  <c r="J252" i="13"/>
  <c r="I252" i="13"/>
  <c r="H252" i="13"/>
  <c r="G252" i="13"/>
  <c r="F252" i="13"/>
  <c r="E252" i="13"/>
  <c r="D252" i="13"/>
  <c r="Q251" i="13"/>
  <c r="P251" i="13"/>
  <c r="O251" i="13"/>
  <c r="N251" i="13"/>
  <c r="M251" i="13"/>
  <c r="L251" i="13"/>
  <c r="K251" i="13"/>
  <c r="J251" i="13"/>
  <c r="I251" i="13"/>
  <c r="H251" i="13"/>
  <c r="G251" i="13"/>
  <c r="F251" i="13"/>
  <c r="E251" i="13"/>
  <c r="D251" i="13"/>
  <c r="Q250" i="13"/>
  <c r="P250" i="13"/>
  <c r="O250" i="13"/>
  <c r="N250" i="13"/>
  <c r="M250" i="13"/>
  <c r="L250" i="13"/>
  <c r="K250" i="13"/>
  <c r="J250" i="13"/>
  <c r="I250" i="13"/>
  <c r="H250" i="13"/>
  <c r="G250" i="13"/>
  <c r="F250" i="13"/>
  <c r="E250" i="13"/>
  <c r="D250" i="13"/>
  <c r="Q249" i="13"/>
  <c r="P249" i="13"/>
  <c r="O249" i="13"/>
  <c r="N249" i="13"/>
  <c r="M249" i="13"/>
  <c r="L249" i="13"/>
  <c r="K249" i="13"/>
  <c r="J249" i="13"/>
  <c r="I249" i="13"/>
  <c r="H249" i="13"/>
  <c r="G249" i="13"/>
  <c r="F249" i="13"/>
  <c r="E249" i="13"/>
  <c r="D249" i="13"/>
  <c r="Q248" i="13"/>
  <c r="P248" i="13"/>
  <c r="O248" i="13"/>
  <c r="N248" i="13"/>
  <c r="M248" i="13"/>
  <c r="L248" i="13"/>
  <c r="K248" i="13"/>
  <c r="J248" i="13"/>
  <c r="I248" i="13"/>
  <c r="H248" i="13"/>
  <c r="G248" i="13"/>
  <c r="F248" i="13"/>
  <c r="E248" i="13"/>
  <c r="D248" i="13"/>
  <c r="Q247" i="13"/>
  <c r="P247" i="13"/>
  <c r="O247" i="13"/>
  <c r="N247" i="13"/>
  <c r="M247" i="13"/>
  <c r="L247" i="13"/>
  <c r="K247" i="13"/>
  <c r="J247" i="13"/>
  <c r="I247" i="13"/>
  <c r="H247" i="13"/>
  <c r="G247" i="13"/>
  <c r="F247" i="13"/>
  <c r="E247" i="13"/>
  <c r="D247" i="13"/>
  <c r="Q246" i="13"/>
  <c r="P246" i="13"/>
  <c r="O246" i="13"/>
  <c r="N246" i="13"/>
  <c r="M246" i="13"/>
  <c r="L246" i="13"/>
  <c r="K246" i="13"/>
  <c r="J246" i="13"/>
  <c r="I246" i="13"/>
  <c r="H246" i="13"/>
  <c r="G246" i="13"/>
  <c r="F246" i="13"/>
  <c r="E246" i="13"/>
  <c r="D246" i="13"/>
  <c r="Q245" i="13"/>
  <c r="P245" i="13"/>
  <c r="O245" i="13"/>
  <c r="N245" i="13"/>
  <c r="M245" i="13"/>
  <c r="L245" i="13"/>
  <c r="K245" i="13"/>
  <c r="J245" i="13"/>
  <c r="I245" i="13"/>
  <c r="H245" i="13"/>
  <c r="G245" i="13"/>
  <c r="F245" i="13"/>
  <c r="E245" i="13"/>
  <c r="D245" i="13"/>
  <c r="Q244" i="13"/>
  <c r="P244" i="13"/>
  <c r="O244" i="13"/>
  <c r="N244" i="13"/>
  <c r="M244" i="13"/>
  <c r="L244" i="13"/>
  <c r="K244" i="13"/>
  <c r="J244" i="13"/>
  <c r="I244" i="13"/>
  <c r="H244" i="13"/>
  <c r="G244" i="13"/>
  <c r="F244" i="13"/>
  <c r="E244" i="13"/>
  <c r="D244" i="13"/>
  <c r="Q243" i="13"/>
  <c r="P243" i="13"/>
  <c r="O243" i="13"/>
  <c r="N243" i="13"/>
  <c r="M243" i="13"/>
  <c r="L243" i="13"/>
  <c r="K243" i="13"/>
  <c r="J243" i="13"/>
  <c r="I243" i="13"/>
  <c r="H243" i="13"/>
  <c r="G243" i="13"/>
  <c r="F243" i="13"/>
  <c r="E243" i="13"/>
  <c r="D243" i="13"/>
  <c r="Q242" i="13"/>
  <c r="P242" i="13"/>
  <c r="O242" i="13"/>
  <c r="N242" i="13"/>
  <c r="M242" i="13"/>
  <c r="L242" i="13"/>
  <c r="K242" i="13"/>
  <c r="J242" i="13"/>
  <c r="I242" i="13"/>
  <c r="H242" i="13"/>
  <c r="G242" i="13"/>
  <c r="F242" i="13"/>
  <c r="E242" i="13"/>
  <c r="D242" i="13"/>
  <c r="Q241" i="13"/>
  <c r="P241" i="13"/>
  <c r="O241" i="13"/>
  <c r="N241" i="13"/>
  <c r="M241" i="13"/>
  <c r="L241" i="13"/>
  <c r="K241" i="13"/>
  <c r="J241" i="13"/>
  <c r="I241" i="13"/>
  <c r="H241" i="13"/>
  <c r="G241" i="13"/>
  <c r="F241" i="13"/>
  <c r="E241" i="13"/>
  <c r="D241" i="13"/>
  <c r="Q240" i="13"/>
  <c r="P240" i="13"/>
  <c r="O240" i="13"/>
  <c r="N240" i="13"/>
  <c r="M240" i="13"/>
  <c r="L240" i="13"/>
  <c r="K240" i="13"/>
  <c r="J240" i="13"/>
  <c r="I240" i="13"/>
  <c r="H240" i="13"/>
  <c r="G240" i="13"/>
  <c r="F240" i="13"/>
  <c r="E240" i="13"/>
  <c r="D240" i="13"/>
  <c r="Q239" i="13"/>
  <c r="P239" i="13"/>
  <c r="O239" i="13"/>
  <c r="N239" i="13"/>
  <c r="M239" i="13"/>
  <c r="L239" i="13"/>
  <c r="K239" i="13"/>
  <c r="J239" i="13"/>
  <c r="I239" i="13"/>
  <c r="H239" i="13"/>
  <c r="G239" i="13"/>
  <c r="F239" i="13"/>
  <c r="E239" i="13"/>
  <c r="D239" i="13"/>
  <c r="Q238" i="13"/>
  <c r="P238" i="13"/>
  <c r="O238" i="13"/>
  <c r="N238" i="13"/>
  <c r="M238" i="13"/>
  <c r="L238" i="13"/>
  <c r="K238" i="13"/>
  <c r="J238" i="13"/>
  <c r="I238" i="13"/>
  <c r="H238" i="13"/>
  <c r="G238" i="13"/>
  <c r="F238" i="13"/>
  <c r="E238" i="13"/>
  <c r="D238" i="13"/>
  <c r="Q237" i="13"/>
  <c r="P237" i="13"/>
  <c r="O237" i="13"/>
  <c r="N237" i="13"/>
  <c r="M237" i="13"/>
  <c r="L237" i="13"/>
  <c r="K237" i="13"/>
  <c r="J237" i="13"/>
  <c r="I237" i="13"/>
  <c r="H237" i="13"/>
  <c r="G237" i="13"/>
  <c r="F237" i="13"/>
  <c r="E237" i="13"/>
  <c r="D237" i="13"/>
  <c r="Q236" i="13"/>
  <c r="P236" i="13"/>
  <c r="O236" i="13"/>
  <c r="N236" i="13"/>
  <c r="M236" i="13"/>
  <c r="L236" i="13"/>
  <c r="K236" i="13"/>
  <c r="J236" i="13"/>
  <c r="I236" i="13"/>
  <c r="H236" i="13"/>
  <c r="G236" i="13"/>
  <c r="F236" i="13"/>
  <c r="E236" i="13"/>
  <c r="D236" i="13"/>
  <c r="Q235" i="13"/>
  <c r="P235" i="13"/>
  <c r="O235" i="13"/>
  <c r="N235" i="13"/>
  <c r="M235" i="13"/>
  <c r="L235" i="13"/>
  <c r="K235" i="13"/>
  <c r="J235" i="13"/>
  <c r="I235" i="13"/>
  <c r="H235" i="13"/>
  <c r="G235" i="13"/>
  <c r="F235" i="13"/>
  <c r="E235" i="13"/>
  <c r="D235" i="13"/>
  <c r="Q234" i="13"/>
  <c r="P234" i="13"/>
  <c r="O234" i="13"/>
  <c r="N234" i="13"/>
  <c r="M234" i="13"/>
  <c r="L234" i="13"/>
  <c r="K234" i="13"/>
  <c r="J234" i="13"/>
  <c r="I234" i="13"/>
  <c r="H234" i="13"/>
  <c r="G234" i="13"/>
  <c r="F234" i="13"/>
  <c r="E234" i="13"/>
  <c r="D234" i="13"/>
  <c r="Q233" i="13"/>
  <c r="P233" i="13"/>
  <c r="O233" i="13"/>
  <c r="N233" i="13"/>
  <c r="M233" i="13"/>
  <c r="L233" i="13"/>
  <c r="K233" i="13"/>
  <c r="J233" i="13"/>
  <c r="I233" i="13"/>
  <c r="H233" i="13"/>
  <c r="G233" i="13"/>
  <c r="F233" i="13"/>
  <c r="E233" i="13"/>
  <c r="D233" i="13"/>
  <c r="Q232" i="13"/>
  <c r="P232" i="13"/>
  <c r="O232" i="13"/>
  <c r="N232" i="13"/>
  <c r="M232" i="13"/>
  <c r="L232" i="13"/>
  <c r="K232" i="13"/>
  <c r="J232" i="13"/>
  <c r="I232" i="13"/>
  <c r="H232" i="13"/>
  <c r="G232" i="13"/>
  <c r="F232" i="13"/>
  <c r="E232" i="13"/>
  <c r="D232" i="13"/>
  <c r="Q231" i="13"/>
  <c r="P231" i="13"/>
  <c r="O231" i="13"/>
  <c r="N231" i="13"/>
  <c r="M231" i="13"/>
  <c r="L231" i="13"/>
  <c r="K231" i="13"/>
  <c r="J231" i="13"/>
  <c r="I231" i="13"/>
  <c r="H231" i="13"/>
  <c r="G231" i="13"/>
  <c r="F231" i="13"/>
  <c r="E231" i="13"/>
  <c r="D231" i="13"/>
  <c r="Q230" i="13"/>
  <c r="P230" i="13"/>
  <c r="O230" i="13"/>
  <c r="N230" i="13"/>
  <c r="M230" i="13"/>
  <c r="L230" i="13"/>
  <c r="K230" i="13"/>
  <c r="J230" i="13"/>
  <c r="I230" i="13"/>
  <c r="H230" i="13"/>
  <c r="G230" i="13"/>
  <c r="F230" i="13"/>
  <c r="E230" i="13"/>
  <c r="D230" i="13"/>
  <c r="Q229" i="13"/>
  <c r="P229" i="13"/>
  <c r="O229" i="13"/>
  <c r="N229" i="13"/>
  <c r="M229" i="13"/>
  <c r="L229" i="13"/>
  <c r="K229" i="13"/>
  <c r="J229" i="13"/>
  <c r="I229" i="13"/>
  <c r="H229" i="13"/>
  <c r="G229" i="13"/>
  <c r="F229" i="13"/>
  <c r="E229" i="13"/>
  <c r="D229" i="13"/>
  <c r="Q228" i="13"/>
  <c r="P228" i="13"/>
  <c r="O228" i="13"/>
  <c r="N228" i="13"/>
  <c r="M228" i="13"/>
  <c r="L228" i="13"/>
  <c r="K228" i="13"/>
  <c r="J228" i="13"/>
  <c r="I228" i="13"/>
  <c r="H228" i="13"/>
  <c r="G228" i="13"/>
  <c r="F228" i="13"/>
  <c r="E228" i="13"/>
  <c r="D228" i="13"/>
  <c r="Q227" i="13"/>
  <c r="P227" i="13"/>
  <c r="O227" i="13"/>
  <c r="N227" i="13"/>
  <c r="M227" i="13"/>
  <c r="L227" i="13"/>
  <c r="K227" i="13"/>
  <c r="J227" i="13"/>
  <c r="I227" i="13"/>
  <c r="H227" i="13"/>
  <c r="G227" i="13"/>
  <c r="F227" i="13"/>
  <c r="E227" i="13"/>
  <c r="D227" i="13"/>
  <c r="Q226" i="13"/>
  <c r="P226" i="13"/>
  <c r="O226" i="13"/>
  <c r="N226" i="13"/>
  <c r="M226" i="13"/>
  <c r="L226" i="13"/>
  <c r="K226" i="13"/>
  <c r="J226" i="13"/>
  <c r="I226" i="13"/>
  <c r="H226" i="13"/>
  <c r="G226" i="13"/>
  <c r="F226" i="13"/>
  <c r="E226" i="13"/>
  <c r="D226" i="13"/>
  <c r="Q225" i="13"/>
  <c r="P225" i="13"/>
  <c r="O225" i="13"/>
  <c r="N225" i="13"/>
  <c r="M225" i="13"/>
  <c r="L225" i="13"/>
  <c r="K225" i="13"/>
  <c r="J225" i="13"/>
  <c r="I225" i="13"/>
  <c r="H225" i="13"/>
  <c r="G225" i="13"/>
  <c r="F225" i="13"/>
  <c r="E225" i="13"/>
  <c r="D225" i="13"/>
  <c r="Q224" i="13"/>
  <c r="P224" i="13"/>
  <c r="O224" i="13"/>
  <c r="N224" i="13"/>
  <c r="M224" i="13"/>
  <c r="L224" i="13"/>
  <c r="K224" i="13"/>
  <c r="J224" i="13"/>
  <c r="I224" i="13"/>
  <c r="H224" i="13"/>
  <c r="G224" i="13"/>
  <c r="F224" i="13"/>
  <c r="E224" i="13"/>
  <c r="D224" i="13"/>
  <c r="Q223" i="13"/>
  <c r="P223" i="13"/>
  <c r="O223" i="13"/>
  <c r="N223" i="13"/>
  <c r="M223" i="13"/>
  <c r="L223" i="13"/>
  <c r="K223" i="13"/>
  <c r="J223" i="13"/>
  <c r="I223" i="13"/>
  <c r="H223" i="13"/>
  <c r="G223" i="13"/>
  <c r="F223" i="13"/>
  <c r="E223" i="13"/>
  <c r="D223" i="13"/>
  <c r="Q222" i="13"/>
  <c r="P222" i="13"/>
  <c r="O222" i="13"/>
  <c r="N222" i="13"/>
  <c r="M222" i="13"/>
  <c r="L222" i="13"/>
  <c r="K222" i="13"/>
  <c r="J222" i="13"/>
  <c r="I222" i="13"/>
  <c r="H222" i="13"/>
  <c r="G222" i="13"/>
  <c r="F222" i="13"/>
  <c r="E222" i="13"/>
  <c r="D222" i="13"/>
  <c r="Q221" i="13"/>
  <c r="P221" i="13"/>
  <c r="O221" i="13"/>
  <c r="N221" i="13"/>
  <c r="M221" i="13"/>
  <c r="L221" i="13"/>
  <c r="K221" i="13"/>
  <c r="J221" i="13"/>
  <c r="I221" i="13"/>
  <c r="H221" i="13"/>
  <c r="G221" i="13"/>
  <c r="F221" i="13"/>
  <c r="E221" i="13"/>
  <c r="D221" i="13"/>
  <c r="Q220" i="13"/>
  <c r="P220" i="13"/>
  <c r="O220" i="13"/>
  <c r="N220" i="13"/>
  <c r="M220" i="13"/>
  <c r="L220" i="13"/>
  <c r="K220" i="13"/>
  <c r="J220" i="13"/>
  <c r="I220" i="13"/>
  <c r="H220" i="13"/>
  <c r="G220" i="13"/>
  <c r="F220" i="13"/>
  <c r="E220" i="13"/>
  <c r="D220" i="13"/>
  <c r="Q219" i="13"/>
  <c r="P219" i="13"/>
  <c r="O219" i="13"/>
  <c r="N219" i="13"/>
  <c r="M219" i="13"/>
  <c r="L219" i="13"/>
  <c r="K219" i="13"/>
  <c r="J219" i="13"/>
  <c r="I219" i="13"/>
  <c r="H219" i="13"/>
  <c r="G219" i="13"/>
  <c r="F219" i="13"/>
  <c r="E219" i="13"/>
  <c r="D219" i="13"/>
  <c r="Q218" i="13"/>
  <c r="P218" i="13"/>
  <c r="O218" i="13"/>
  <c r="N218" i="13"/>
  <c r="M218" i="13"/>
  <c r="L218" i="13"/>
  <c r="K218" i="13"/>
  <c r="J218" i="13"/>
  <c r="I218" i="13"/>
  <c r="H218" i="13"/>
  <c r="G218" i="13"/>
  <c r="F218" i="13"/>
  <c r="E218" i="13"/>
  <c r="D218" i="13"/>
  <c r="Q217" i="13"/>
  <c r="P217" i="13"/>
  <c r="O217" i="13"/>
  <c r="N217" i="13"/>
  <c r="M217" i="13"/>
  <c r="L217" i="13"/>
  <c r="K217" i="13"/>
  <c r="J217" i="13"/>
  <c r="I217" i="13"/>
  <c r="H217" i="13"/>
  <c r="G217" i="13"/>
  <c r="F217" i="13"/>
  <c r="E217" i="13"/>
  <c r="D217" i="13"/>
  <c r="Q216" i="13"/>
  <c r="P216" i="13"/>
  <c r="O216" i="13"/>
  <c r="N216" i="13"/>
  <c r="M216" i="13"/>
  <c r="L216" i="13"/>
  <c r="K216" i="13"/>
  <c r="J216" i="13"/>
  <c r="I216" i="13"/>
  <c r="H216" i="13"/>
  <c r="G216" i="13"/>
  <c r="F216" i="13"/>
  <c r="E216" i="13"/>
  <c r="D216" i="13"/>
  <c r="Q215" i="13"/>
  <c r="P215" i="13"/>
  <c r="O215" i="13"/>
  <c r="N215" i="13"/>
  <c r="M215" i="13"/>
  <c r="L215" i="13"/>
  <c r="K215" i="13"/>
  <c r="J215" i="13"/>
  <c r="I215" i="13"/>
  <c r="H215" i="13"/>
  <c r="G215" i="13"/>
  <c r="F215" i="13"/>
  <c r="E215" i="13"/>
  <c r="D215" i="13"/>
  <c r="Q214" i="13"/>
  <c r="P214" i="13"/>
  <c r="O214" i="13"/>
  <c r="N214" i="13"/>
  <c r="M214" i="13"/>
  <c r="L214" i="13"/>
  <c r="K214" i="13"/>
  <c r="J214" i="13"/>
  <c r="I214" i="13"/>
  <c r="H214" i="13"/>
  <c r="G214" i="13"/>
  <c r="F214" i="13"/>
  <c r="E214" i="13"/>
  <c r="D214" i="13"/>
  <c r="Q213" i="13"/>
  <c r="P213" i="13"/>
  <c r="O213" i="13"/>
  <c r="N213" i="13"/>
  <c r="M213" i="13"/>
  <c r="L213" i="13"/>
  <c r="K213" i="13"/>
  <c r="J213" i="13"/>
  <c r="I213" i="13"/>
  <c r="H213" i="13"/>
  <c r="G213" i="13"/>
  <c r="F213" i="13"/>
  <c r="E213" i="13"/>
  <c r="D213" i="13"/>
  <c r="Q212" i="13"/>
  <c r="P212" i="13"/>
  <c r="O212" i="13"/>
  <c r="N212" i="13"/>
  <c r="M212" i="13"/>
  <c r="L212" i="13"/>
  <c r="K212" i="13"/>
  <c r="J212" i="13"/>
  <c r="I212" i="13"/>
  <c r="H212" i="13"/>
  <c r="G212" i="13"/>
  <c r="F212" i="13"/>
  <c r="E212" i="13"/>
  <c r="D212" i="13"/>
  <c r="Q211" i="13"/>
  <c r="P211" i="13"/>
  <c r="O211" i="13"/>
  <c r="N211" i="13"/>
  <c r="M211" i="13"/>
  <c r="L211" i="13"/>
  <c r="K211" i="13"/>
  <c r="J211" i="13"/>
  <c r="I211" i="13"/>
  <c r="H211" i="13"/>
  <c r="G211" i="13"/>
  <c r="F211" i="13"/>
  <c r="E211" i="13"/>
  <c r="D211" i="13"/>
  <c r="Q210" i="13"/>
  <c r="P210" i="13"/>
  <c r="O210" i="13"/>
  <c r="N210" i="13"/>
  <c r="M210" i="13"/>
  <c r="L210" i="13"/>
  <c r="K210" i="13"/>
  <c r="J210" i="13"/>
  <c r="I210" i="13"/>
  <c r="H210" i="13"/>
  <c r="G210" i="13"/>
  <c r="F210" i="13"/>
  <c r="E210" i="13"/>
  <c r="D210" i="13"/>
  <c r="Q209" i="13"/>
  <c r="P209" i="13"/>
  <c r="O209" i="13"/>
  <c r="N209" i="13"/>
  <c r="M209" i="13"/>
  <c r="L209" i="13"/>
  <c r="K209" i="13"/>
  <c r="J209" i="13"/>
  <c r="I209" i="13"/>
  <c r="H209" i="13"/>
  <c r="G209" i="13"/>
  <c r="F209" i="13"/>
  <c r="E209" i="13"/>
  <c r="D209" i="13"/>
  <c r="Q208" i="13"/>
  <c r="P208" i="13"/>
  <c r="O208" i="13"/>
  <c r="N208" i="13"/>
  <c r="M208" i="13"/>
  <c r="L208" i="13"/>
  <c r="K208" i="13"/>
  <c r="J208" i="13"/>
  <c r="I208" i="13"/>
  <c r="H208" i="13"/>
  <c r="G208" i="13"/>
  <c r="F208" i="13"/>
  <c r="E208" i="13"/>
  <c r="D208" i="13"/>
  <c r="Q207" i="13"/>
  <c r="P207" i="13"/>
  <c r="O207" i="13"/>
  <c r="N207" i="13"/>
  <c r="M207" i="13"/>
  <c r="L207" i="13"/>
  <c r="K207" i="13"/>
  <c r="J207" i="13"/>
  <c r="I207" i="13"/>
  <c r="H207" i="13"/>
  <c r="G207" i="13"/>
  <c r="F207" i="13"/>
  <c r="E207" i="13"/>
  <c r="D207" i="13"/>
  <c r="Q206" i="13"/>
  <c r="P206" i="13"/>
  <c r="O206" i="13"/>
  <c r="N206" i="13"/>
  <c r="M206" i="13"/>
  <c r="L206" i="13"/>
  <c r="K206" i="13"/>
  <c r="J206" i="13"/>
  <c r="I206" i="13"/>
  <c r="H206" i="13"/>
  <c r="G206" i="13"/>
  <c r="F206" i="13"/>
  <c r="E206" i="13"/>
  <c r="D206" i="13"/>
  <c r="Q205" i="13"/>
  <c r="P205" i="13"/>
  <c r="O205" i="13"/>
  <c r="N205" i="13"/>
  <c r="M205" i="13"/>
  <c r="L205" i="13"/>
  <c r="K205" i="13"/>
  <c r="J205" i="13"/>
  <c r="I205" i="13"/>
  <c r="H205" i="13"/>
  <c r="G205" i="13"/>
  <c r="F205" i="13"/>
  <c r="E205" i="13"/>
  <c r="D205" i="13"/>
  <c r="Q204" i="13"/>
  <c r="P204" i="13"/>
  <c r="O204" i="13"/>
  <c r="N204" i="13"/>
  <c r="M204" i="13"/>
  <c r="L204" i="13"/>
  <c r="K204" i="13"/>
  <c r="J204" i="13"/>
  <c r="I204" i="13"/>
  <c r="H204" i="13"/>
  <c r="G204" i="13"/>
  <c r="F204" i="13"/>
  <c r="E204" i="13"/>
  <c r="D204" i="13"/>
  <c r="Q203" i="13"/>
  <c r="P203" i="13"/>
  <c r="O203" i="13"/>
  <c r="N203" i="13"/>
  <c r="M203" i="13"/>
  <c r="L203" i="13"/>
  <c r="K203" i="13"/>
  <c r="J203" i="13"/>
  <c r="I203" i="13"/>
  <c r="H203" i="13"/>
  <c r="G203" i="13"/>
  <c r="F203" i="13"/>
  <c r="E203" i="13"/>
  <c r="D203" i="13"/>
  <c r="Q202" i="13"/>
  <c r="P202" i="13"/>
  <c r="O202" i="13"/>
  <c r="N202" i="13"/>
  <c r="M202" i="13"/>
  <c r="L202" i="13"/>
  <c r="K202" i="13"/>
  <c r="J202" i="13"/>
  <c r="I202" i="13"/>
  <c r="H202" i="13"/>
  <c r="G202" i="13"/>
  <c r="F202" i="13"/>
  <c r="E202" i="13"/>
  <c r="D202" i="13"/>
  <c r="Q201" i="13"/>
  <c r="P201" i="13"/>
  <c r="O201" i="13"/>
  <c r="N201" i="13"/>
  <c r="M201" i="13"/>
  <c r="L201" i="13"/>
  <c r="K201" i="13"/>
  <c r="J201" i="13"/>
  <c r="I201" i="13"/>
  <c r="H201" i="13"/>
  <c r="G201" i="13"/>
  <c r="F201" i="13"/>
  <c r="E201" i="13"/>
  <c r="D201" i="13"/>
  <c r="Q200" i="13"/>
  <c r="P200" i="13"/>
  <c r="O200" i="13"/>
  <c r="N200" i="13"/>
  <c r="M200" i="13"/>
  <c r="L200" i="13"/>
  <c r="K200" i="13"/>
  <c r="J200" i="13"/>
  <c r="I200" i="13"/>
  <c r="H200" i="13"/>
  <c r="G200" i="13"/>
  <c r="F200" i="13"/>
  <c r="E200" i="13"/>
  <c r="D200" i="13"/>
  <c r="Q199" i="13"/>
  <c r="P199" i="13"/>
  <c r="O199" i="13"/>
  <c r="N199" i="13"/>
  <c r="M199" i="13"/>
  <c r="L199" i="13"/>
  <c r="K199" i="13"/>
  <c r="J199" i="13"/>
  <c r="I199" i="13"/>
  <c r="H199" i="13"/>
  <c r="G199" i="13"/>
  <c r="F199" i="13"/>
  <c r="E199" i="13"/>
  <c r="D199" i="13"/>
  <c r="Q198" i="13"/>
  <c r="P198" i="13"/>
  <c r="O198" i="13"/>
  <c r="N198" i="13"/>
  <c r="M198" i="13"/>
  <c r="L198" i="13"/>
  <c r="K198" i="13"/>
  <c r="J198" i="13"/>
  <c r="I198" i="13"/>
  <c r="H198" i="13"/>
  <c r="G198" i="13"/>
  <c r="F198" i="13"/>
  <c r="E198" i="13"/>
  <c r="D198" i="13"/>
  <c r="Q197" i="13"/>
  <c r="P197" i="13"/>
  <c r="O197" i="13"/>
  <c r="N197" i="13"/>
  <c r="M197" i="13"/>
  <c r="L197" i="13"/>
  <c r="K197" i="13"/>
  <c r="J197" i="13"/>
  <c r="I197" i="13"/>
  <c r="H197" i="13"/>
  <c r="G197" i="13"/>
  <c r="F197" i="13"/>
  <c r="E197" i="13"/>
  <c r="D197" i="13"/>
  <c r="Q196" i="13"/>
  <c r="P196" i="13"/>
  <c r="O196" i="13"/>
  <c r="N196" i="13"/>
  <c r="M196" i="13"/>
  <c r="L196" i="13"/>
  <c r="K196" i="13"/>
  <c r="J196" i="13"/>
  <c r="I196" i="13"/>
  <c r="H196" i="13"/>
  <c r="G196" i="13"/>
  <c r="F196" i="13"/>
  <c r="E196" i="13"/>
  <c r="D196" i="13"/>
  <c r="Q195" i="13"/>
  <c r="P195" i="13"/>
  <c r="O195" i="13"/>
  <c r="N195" i="13"/>
  <c r="M195" i="13"/>
  <c r="L195" i="13"/>
  <c r="K195" i="13"/>
  <c r="J195" i="13"/>
  <c r="I195" i="13"/>
  <c r="H195" i="13"/>
  <c r="G195" i="13"/>
  <c r="F195" i="13"/>
  <c r="E195" i="13"/>
  <c r="D195" i="13"/>
  <c r="Q194" i="13"/>
  <c r="P194" i="13"/>
  <c r="O194" i="13"/>
  <c r="N194" i="13"/>
  <c r="M194" i="13"/>
  <c r="L194" i="13"/>
  <c r="K194" i="13"/>
  <c r="J194" i="13"/>
  <c r="I194" i="13"/>
  <c r="H194" i="13"/>
  <c r="G194" i="13"/>
  <c r="F194" i="13"/>
  <c r="E194" i="13"/>
  <c r="D194" i="13"/>
  <c r="Q193" i="13"/>
  <c r="P193" i="13"/>
  <c r="O193" i="13"/>
  <c r="N193" i="13"/>
  <c r="M193" i="13"/>
  <c r="L193" i="13"/>
  <c r="K193" i="13"/>
  <c r="J193" i="13"/>
  <c r="I193" i="13"/>
  <c r="H193" i="13"/>
  <c r="G193" i="13"/>
  <c r="F193" i="13"/>
  <c r="E193" i="13"/>
  <c r="D193" i="13"/>
  <c r="Q192" i="13"/>
  <c r="P192" i="13"/>
  <c r="O192" i="13"/>
  <c r="N192" i="13"/>
  <c r="M192" i="13"/>
  <c r="L192" i="13"/>
  <c r="K192" i="13"/>
  <c r="J192" i="13"/>
  <c r="I192" i="13"/>
  <c r="H192" i="13"/>
  <c r="G192" i="13"/>
  <c r="F192" i="13"/>
  <c r="E192" i="13"/>
  <c r="D192" i="13"/>
  <c r="Q191" i="13"/>
  <c r="P191" i="13"/>
  <c r="O191" i="13"/>
  <c r="N191" i="13"/>
  <c r="M191" i="13"/>
  <c r="L191" i="13"/>
  <c r="K191" i="13"/>
  <c r="J191" i="13"/>
  <c r="I191" i="13"/>
  <c r="H191" i="13"/>
  <c r="G191" i="13"/>
  <c r="F191" i="13"/>
  <c r="E191" i="13"/>
  <c r="D191" i="13"/>
  <c r="Q190" i="13"/>
  <c r="P190" i="13"/>
  <c r="O190" i="13"/>
  <c r="N190" i="13"/>
  <c r="M190" i="13"/>
  <c r="L190" i="13"/>
  <c r="K190" i="13"/>
  <c r="J190" i="13"/>
  <c r="I190" i="13"/>
  <c r="H190" i="13"/>
  <c r="G190" i="13"/>
  <c r="F190" i="13"/>
  <c r="E190" i="13"/>
  <c r="D190" i="13"/>
  <c r="Q189" i="13"/>
  <c r="P189" i="13"/>
  <c r="O189" i="13"/>
  <c r="N189" i="13"/>
  <c r="M189" i="13"/>
  <c r="L189" i="13"/>
  <c r="K189" i="13"/>
  <c r="J189" i="13"/>
  <c r="I189" i="13"/>
  <c r="H189" i="13"/>
  <c r="G189" i="13"/>
  <c r="F189" i="13"/>
  <c r="E189" i="13"/>
  <c r="D189" i="13"/>
  <c r="Q188" i="13"/>
  <c r="P188" i="13"/>
  <c r="O188" i="13"/>
  <c r="N188" i="13"/>
  <c r="M188" i="13"/>
  <c r="L188" i="13"/>
  <c r="K188" i="13"/>
  <c r="J188" i="13"/>
  <c r="I188" i="13"/>
  <c r="H188" i="13"/>
  <c r="G188" i="13"/>
  <c r="F188" i="13"/>
  <c r="E188" i="13"/>
  <c r="D188" i="13"/>
  <c r="Q187" i="13"/>
  <c r="P187" i="13"/>
  <c r="O187" i="13"/>
  <c r="N187" i="13"/>
  <c r="M187" i="13"/>
  <c r="L187" i="13"/>
  <c r="K187" i="13"/>
  <c r="J187" i="13"/>
  <c r="I187" i="13"/>
  <c r="H187" i="13"/>
  <c r="G187" i="13"/>
  <c r="F187" i="13"/>
  <c r="E187" i="13"/>
  <c r="D187" i="13"/>
  <c r="Q186" i="13"/>
  <c r="P186" i="13"/>
  <c r="O186" i="13"/>
  <c r="N186" i="13"/>
  <c r="M186" i="13"/>
  <c r="L186" i="13"/>
  <c r="K186" i="13"/>
  <c r="J186" i="13"/>
  <c r="I186" i="13"/>
  <c r="H186" i="13"/>
  <c r="G186" i="13"/>
  <c r="F186" i="13"/>
  <c r="E186" i="13"/>
  <c r="D186" i="13"/>
  <c r="Q185" i="13"/>
  <c r="P185" i="13"/>
  <c r="O185" i="13"/>
  <c r="N185" i="13"/>
  <c r="M185" i="13"/>
  <c r="L185" i="13"/>
  <c r="K185" i="13"/>
  <c r="J185" i="13"/>
  <c r="I185" i="13"/>
  <c r="H185" i="13"/>
  <c r="G185" i="13"/>
  <c r="F185" i="13"/>
  <c r="E185" i="13"/>
  <c r="D185" i="13"/>
  <c r="Q184" i="13"/>
  <c r="P184" i="13"/>
  <c r="O184" i="13"/>
  <c r="N184" i="13"/>
  <c r="M184" i="13"/>
  <c r="L184" i="13"/>
  <c r="K184" i="13"/>
  <c r="J184" i="13"/>
  <c r="I184" i="13"/>
  <c r="H184" i="13"/>
  <c r="G184" i="13"/>
  <c r="F184" i="13"/>
  <c r="E184" i="13"/>
  <c r="D184" i="13"/>
  <c r="Q183" i="13"/>
  <c r="P183" i="13"/>
  <c r="O183" i="13"/>
  <c r="N183" i="13"/>
  <c r="M183" i="13"/>
  <c r="L183" i="13"/>
  <c r="K183" i="13"/>
  <c r="J183" i="13"/>
  <c r="I183" i="13"/>
  <c r="H183" i="13"/>
  <c r="G183" i="13"/>
  <c r="F183" i="13"/>
  <c r="E183" i="13"/>
  <c r="D183" i="13"/>
  <c r="Q182" i="13"/>
  <c r="P182" i="13"/>
  <c r="O182" i="13"/>
  <c r="N182" i="13"/>
  <c r="M182" i="13"/>
  <c r="L182" i="13"/>
  <c r="K182" i="13"/>
  <c r="J182" i="13"/>
  <c r="I182" i="13"/>
  <c r="H182" i="13"/>
  <c r="G182" i="13"/>
  <c r="F182" i="13"/>
  <c r="E182" i="13"/>
  <c r="D182" i="13"/>
  <c r="Q181" i="13"/>
  <c r="P181" i="13"/>
  <c r="O181" i="13"/>
  <c r="N181" i="13"/>
  <c r="M181" i="13"/>
  <c r="L181" i="13"/>
  <c r="K181" i="13"/>
  <c r="J181" i="13"/>
  <c r="I181" i="13"/>
  <c r="H181" i="13"/>
  <c r="G181" i="13"/>
  <c r="F181" i="13"/>
  <c r="E181" i="13"/>
  <c r="D181" i="13"/>
  <c r="Q180" i="13"/>
  <c r="P180" i="13"/>
  <c r="O180" i="13"/>
  <c r="N180" i="13"/>
  <c r="M180" i="13"/>
  <c r="L180" i="13"/>
  <c r="K180" i="13"/>
  <c r="J180" i="13"/>
  <c r="I180" i="13"/>
  <c r="H180" i="13"/>
  <c r="G180" i="13"/>
  <c r="F180" i="13"/>
  <c r="E180" i="13"/>
  <c r="D180" i="13"/>
  <c r="Q179" i="13"/>
  <c r="P179" i="13"/>
  <c r="O179" i="13"/>
  <c r="N179" i="13"/>
  <c r="M179" i="13"/>
  <c r="L179" i="13"/>
  <c r="K179" i="13"/>
  <c r="J179" i="13"/>
  <c r="I179" i="13"/>
  <c r="H179" i="13"/>
  <c r="G179" i="13"/>
  <c r="F179" i="13"/>
  <c r="E179" i="13"/>
  <c r="D179" i="13"/>
  <c r="Q178" i="13"/>
  <c r="P178" i="13"/>
  <c r="O178" i="13"/>
  <c r="N178" i="13"/>
  <c r="M178" i="13"/>
  <c r="L178" i="13"/>
  <c r="K178" i="13"/>
  <c r="J178" i="13"/>
  <c r="I178" i="13"/>
  <c r="H178" i="13"/>
  <c r="G178" i="13"/>
  <c r="F178" i="13"/>
  <c r="E178" i="13"/>
  <c r="D178" i="13"/>
  <c r="Q177" i="13"/>
  <c r="P177" i="13"/>
  <c r="O177" i="13"/>
  <c r="N177" i="13"/>
  <c r="M177" i="13"/>
  <c r="L177" i="13"/>
  <c r="K177" i="13"/>
  <c r="J177" i="13"/>
  <c r="I177" i="13"/>
  <c r="H177" i="13"/>
  <c r="G177" i="13"/>
  <c r="F177" i="13"/>
  <c r="E177" i="13"/>
  <c r="D177" i="13"/>
  <c r="Q176" i="13"/>
  <c r="P176" i="13"/>
  <c r="O176" i="13"/>
  <c r="N176" i="13"/>
  <c r="M176" i="13"/>
  <c r="L176" i="13"/>
  <c r="K176" i="13"/>
  <c r="J176" i="13"/>
  <c r="I176" i="13"/>
  <c r="H176" i="13"/>
  <c r="G176" i="13"/>
  <c r="F176" i="13"/>
  <c r="E176" i="13"/>
  <c r="D176" i="13"/>
  <c r="Q175" i="13"/>
  <c r="P175" i="13"/>
  <c r="O175" i="13"/>
  <c r="N175" i="13"/>
  <c r="M175" i="13"/>
  <c r="L175" i="13"/>
  <c r="K175" i="13"/>
  <c r="J175" i="13"/>
  <c r="I175" i="13"/>
  <c r="H175" i="13"/>
  <c r="G175" i="13"/>
  <c r="F175" i="13"/>
  <c r="E175" i="13"/>
  <c r="D175" i="13"/>
  <c r="Q174" i="13"/>
  <c r="P174" i="13"/>
  <c r="O174" i="13"/>
  <c r="N174" i="13"/>
  <c r="M174" i="13"/>
  <c r="L174" i="13"/>
  <c r="K174" i="13"/>
  <c r="J174" i="13"/>
  <c r="I174" i="13"/>
  <c r="H174" i="13"/>
  <c r="G174" i="13"/>
  <c r="F174" i="13"/>
  <c r="E174" i="13"/>
  <c r="D174" i="13"/>
  <c r="Q173" i="13"/>
  <c r="P173" i="13"/>
  <c r="O173" i="13"/>
  <c r="N173" i="13"/>
  <c r="M173" i="13"/>
  <c r="L173" i="13"/>
  <c r="K173" i="13"/>
  <c r="J173" i="13"/>
  <c r="I173" i="13"/>
  <c r="H173" i="13"/>
  <c r="G173" i="13"/>
  <c r="F173" i="13"/>
  <c r="E173" i="13"/>
  <c r="D173" i="13"/>
  <c r="Q172" i="13"/>
  <c r="P172" i="13"/>
  <c r="O172" i="13"/>
  <c r="N172" i="13"/>
  <c r="M172" i="13"/>
  <c r="L172" i="13"/>
  <c r="K172" i="13"/>
  <c r="J172" i="13"/>
  <c r="I172" i="13"/>
  <c r="H172" i="13"/>
  <c r="G172" i="13"/>
  <c r="F172" i="13"/>
  <c r="E172" i="13"/>
  <c r="D172" i="13"/>
  <c r="Q171" i="13"/>
  <c r="P171" i="13"/>
  <c r="O171" i="13"/>
  <c r="N171" i="13"/>
  <c r="M171" i="13"/>
  <c r="L171" i="13"/>
  <c r="K171" i="13"/>
  <c r="J171" i="13"/>
  <c r="I171" i="13"/>
  <c r="H171" i="13"/>
  <c r="G171" i="13"/>
  <c r="F171" i="13"/>
  <c r="E171" i="13"/>
  <c r="D171" i="13"/>
  <c r="Q170" i="13"/>
  <c r="P170" i="13"/>
  <c r="O170" i="13"/>
  <c r="N170" i="13"/>
  <c r="M170" i="13"/>
  <c r="L170" i="13"/>
  <c r="K170" i="13"/>
  <c r="J170" i="13"/>
  <c r="I170" i="13"/>
  <c r="H170" i="13"/>
  <c r="G170" i="13"/>
  <c r="F170" i="13"/>
  <c r="E170" i="13"/>
  <c r="D170" i="13"/>
  <c r="Q169" i="13"/>
  <c r="P169" i="13"/>
  <c r="O169" i="13"/>
  <c r="N169" i="13"/>
  <c r="M169" i="13"/>
  <c r="L169" i="13"/>
  <c r="K169" i="13"/>
  <c r="J169" i="13"/>
  <c r="I169" i="13"/>
  <c r="H169" i="13"/>
  <c r="G169" i="13"/>
  <c r="F169" i="13"/>
  <c r="E169" i="13"/>
  <c r="D169" i="13"/>
  <c r="Q168" i="13"/>
  <c r="P168" i="13"/>
  <c r="O168" i="13"/>
  <c r="N168" i="13"/>
  <c r="M168" i="13"/>
  <c r="L168" i="13"/>
  <c r="K168" i="13"/>
  <c r="J168" i="13"/>
  <c r="I168" i="13"/>
  <c r="H168" i="13"/>
  <c r="G168" i="13"/>
  <c r="F168" i="13"/>
  <c r="E168" i="13"/>
  <c r="D168" i="13"/>
  <c r="Q167" i="13"/>
  <c r="P167" i="13"/>
  <c r="O167" i="13"/>
  <c r="N167" i="13"/>
  <c r="M167" i="13"/>
  <c r="L167" i="13"/>
  <c r="K167" i="13"/>
  <c r="J167" i="13"/>
  <c r="I167" i="13"/>
  <c r="H167" i="13"/>
  <c r="G167" i="13"/>
  <c r="F167" i="13"/>
  <c r="E167" i="13"/>
  <c r="D167" i="13"/>
  <c r="Q166" i="13"/>
  <c r="P166" i="13"/>
  <c r="O166" i="13"/>
  <c r="N166" i="13"/>
  <c r="M166" i="13"/>
  <c r="L166" i="13"/>
  <c r="K166" i="13"/>
  <c r="J166" i="13"/>
  <c r="I166" i="13"/>
  <c r="H166" i="13"/>
  <c r="G166" i="13"/>
  <c r="F166" i="13"/>
  <c r="E166" i="13"/>
  <c r="D166" i="13"/>
  <c r="Q165" i="13"/>
  <c r="P165" i="13"/>
  <c r="O165" i="13"/>
  <c r="N165" i="13"/>
  <c r="M165" i="13"/>
  <c r="L165" i="13"/>
  <c r="K165" i="13"/>
  <c r="J165" i="13"/>
  <c r="I165" i="13"/>
  <c r="H165" i="13"/>
  <c r="G165" i="13"/>
  <c r="F165" i="13"/>
  <c r="E165" i="13"/>
  <c r="D165" i="13"/>
  <c r="Q164" i="13"/>
  <c r="P164" i="13"/>
  <c r="O164" i="13"/>
  <c r="N164" i="13"/>
  <c r="M164" i="13"/>
  <c r="L164" i="13"/>
  <c r="K164" i="13"/>
  <c r="J164" i="13"/>
  <c r="I164" i="13"/>
  <c r="H164" i="13"/>
  <c r="G164" i="13"/>
  <c r="F164" i="13"/>
  <c r="E164" i="13"/>
  <c r="D164" i="13"/>
  <c r="Q163" i="13"/>
  <c r="P163" i="13"/>
  <c r="O163" i="13"/>
  <c r="N163" i="13"/>
  <c r="M163" i="13"/>
  <c r="L163" i="13"/>
  <c r="K163" i="13"/>
  <c r="J163" i="13"/>
  <c r="I163" i="13"/>
  <c r="H163" i="13"/>
  <c r="G163" i="13"/>
  <c r="F163" i="13"/>
  <c r="E163" i="13"/>
  <c r="D163" i="13"/>
  <c r="Q162" i="13"/>
  <c r="P162" i="13"/>
  <c r="O162" i="13"/>
  <c r="N162" i="13"/>
  <c r="M162" i="13"/>
  <c r="L162" i="13"/>
  <c r="K162" i="13"/>
  <c r="J162" i="13"/>
  <c r="I162" i="13"/>
  <c r="H162" i="13"/>
  <c r="G162" i="13"/>
  <c r="F162" i="13"/>
  <c r="E162" i="13"/>
  <c r="D162" i="13"/>
  <c r="Q161" i="13"/>
  <c r="P161" i="13"/>
  <c r="O161" i="13"/>
  <c r="N161" i="13"/>
  <c r="M161" i="13"/>
  <c r="L161" i="13"/>
  <c r="K161" i="13"/>
  <c r="J161" i="13"/>
  <c r="I161" i="13"/>
  <c r="H161" i="13"/>
  <c r="G161" i="13"/>
  <c r="F161" i="13"/>
  <c r="E161" i="13"/>
  <c r="D161" i="13"/>
  <c r="Q160" i="13"/>
  <c r="P160" i="13"/>
  <c r="O160" i="13"/>
  <c r="N160" i="13"/>
  <c r="M160" i="13"/>
  <c r="L160" i="13"/>
  <c r="K160" i="13"/>
  <c r="J160" i="13"/>
  <c r="I160" i="13"/>
  <c r="H160" i="13"/>
  <c r="G160" i="13"/>
  <c r="F160" i="13"/>
  <c r="E160" i="13"/>
  <c r="D160" i="13"/>
  <c r="Q159" i="13"/>
  <c r="P159" i="13"/>
  <c r="O159" i="13"/>
  <c r="N159" i="13"/>
  <c r="M159" i="13"/>
  <c r="L159" i="13"/>
  <c r="K159" i="13"/>
  <c r="J159" i="13"/>
  <c r="I159" i="13"/>
  <c r="H159" i="13"/>
  <c r="G159" i="13"/>
  <c r="F159" i="13"/>
  <c r="E159" i="13"/>
  <c r="D159" i="13"/>
  <c r="Q158" i="13"/>
  <c r="P158" i="13"/>
  <c r="O158" i="13"/>
  <c r="N158" i="13"/>
  <c r="M158" i="13"/>
  <c r="L158" i="13"/>
  <c r="K158" i="13"/>
  <c r="J158" i="13"/>
  <c r="I158" i="13"/>
  <c r="H158" i="13"/>
  <c r="G158" i="13"/>
  <c r="F158" i="13"/>
  <c r="E158" i="13"/>
  <c r="D158" i="13"/>
  <c r="Q157" i="13"/>
  <c r="P157" i="13"/>
  <c r="O157" i="13"/>
  <c r="N157" i="13"/>
  <c r="M157" i="13"/>
  <c r="L157" i="13"/>
  <c r="K157" i="13"/>
  <c r="J157" i="13"/>
  <c r="I157" i="13"/>
  <c r="H157" i="13"/>
  <c r="G157" i="13"/>
  <c r="F157" i="13"/>
  <c r="E157" i="13"/>
  <c r="D157" i="13"/>
  <c r="Q156" i="13"/>
  <c r="P156" i="13"/>
  <c r="O156" i="13"/>
  <c r="N156" i="13"/>
  <c r="M156" i="13"/>
  <c r="L156" i="13"/>
  <c r="K156" i="13"/>
  <c r="J156" i="13"/>
  <c r="I156" i="13"/>
  <c r="H156" i="13"/>
  <c r="G156" i="13"/>
  <c r="F156" i="13"/>
  <c r="E156" i="13"/>
  <c r="D156" i="13"/>
  <c r="Q155" i="13"/>
  <c r="P155" i="13"/>
  <c r="O155" i="13"/>
  <c r="N155" i="13"/>
  <c r="M155" i="13"/>
  <c r="L155" i="13"/>
  <c r="K155" i="13"/>
  <c r="J155" i="13"/>
  <c r="I155" i="13"/>
  <c r="H155" i="13"/>
  <c r="G155" i="13"/>
  <c r="F155" i="13"/>
  <c r="E155" i="13"/>
  <c r="D155" i="13"/>
  <c r="Q154" i="13"/>
  <c r="P154" i="13"/>
  <c r="O154" i="13"/>
  <c r="N154" i="13"/>
  <c r="M154" i="13"/>
  <c r="L154" i="13"/>
  <c r="K154" i="13"/>
  <c r="J154" i="13"/>
  <c r="I154" i="13"/>
  <c r="H154" i="13"/>
  <c r="G154" i="13"/>
  <c r="F154" i="13"/>
  <c r="E154" i="13"/>
  <c r="D154" i="13"/>
  <c r="Q153" i="13"/>
  <c r="P153" i="13"/>
  <c r="O153" i="13"/>
  <c r="N153" i="13"/>
  <c r="M153" i="13"/>
  <c r="L153" i="13"/>
  <c r="K153" i="13"/>
  <c r="J153" i="13"/>
  <c r="I153" i="13"/>
  <c r="H153" i="13"/>
  <c r="G153" i="13"/>
  <c r="F153" i="13"/>
  <c r="E153" i="13"/>
  <c r="D153" i="13"/>
  <c r="Q152" i="13"/>
  <c r="P152" i="13"/>
  <c r="O152" i="13"/>
  <c r="N152" i="13"/>
  <c r="M152" i="13"/>
  <c r="L152" i="13"/>
  <c r="K152" i="13"/>
  <c r="J152" i="13"/>
  <c r="I152" i="13"/>
  <c r="H152" i="13"/>
  <c r="G152" i="13"/>
  <c r="F152" i="13"/>
  <c r="E152" i="13"/>
  <c r="D152" i="13"/>
  <c r="Q151" i="13"/>
  <c r="P151" i="13"/>
  <c r="O151" i="13"/>
  <c r="N151" i="13"/>
  <c r="M151" i="13"/>
  <c r="L151" i="13"/>
  <c r="K151" i="13"/>
  <c r="J151" i="13"/>
  <c r="I151" i="13"/>
  <c r="H151" i="13"/>
  <c r="G151" i="13"/>
  <c r="F151" i="13"/>
  <c r="E151" i="13"/>
  <c r="D151" i="13"/>
  <c r="Q150" i="13"/>
  <c r="P150" i="13"/>
  <c r="O150" i="13"/>
  <c r="N150" i="13"/>
  <c r="M150" i="13"/>
  <c r="L150" i="13"/>
  <c r="K150" i="13"/>
  <c r="J150" i="13"/>
  <c r="I150" i="13"/>
  <c r="H150" i="13"/>
  <c r="G150" i="13"/>
  <c r="F150" i="13"/>
  <c r="E150" i="13"/>
  <c r="D150" i="13"/>
  <c r="Q149" i="13"/>
  <c r="P149" i="13"/>
  <c r="O149" i="13"/>
  <c r="N149" i="13"/>
  <c r="M149" i="13"/>
  <c r="L149" i="13"/>
  <c r="K149" i="13"/>
  <c r="J149" i="13"/>
  <c r="I149" i="13"/>
  <c r="H149" i="13"/>
  <c r="G149" i="13"/>
  <c r="F149" i="13"/>
  <c r="E149" i="13"/>
  <c r="D149" i="13"/>
  <c r="Q148" i="13"/>
  <c r="P148" i="13"/>
  <c r="O148" i="13"/>
  <c r="N148" i="13"/>
  <c r="M148" i="13"/>
  <c r="L148" i="13"/>
  <c r="K148" i="13"/>
  <c r="J148" i="13"/>
  <c r="I148" i="13"/>
  <c r="H148" i="13"/>
  <c r="G148" i="13"/>
  <c r="F148" i="13"/>
  <c r="E148" i="13"/>
  <c r="D148" i="13"/>
  <c r="Q147" i="13"/>
  <c r="P147" i="13"/>
  <c r="O147" i="13"/>
  <c r="N147" i="13"/>
  <c r="M147" i="13"/>
  <c r="L147" i="13"/>
  <c r="K147" i="13"/>
  <c r="J147" i="13"/>
  <c r="I147" i="13"/>
  <c r="H147" i="13"/>
  <c r="G147" i="13"/>
  <c r="F147" i="13"/>
  <c r="E147" i="13"/>
  <c r="D147" i="13"/>
  <c r="Q146" i="13"/>
  <c r="P146" i="13"/>
  <c r="O146" i="13"/>
  <c r="N146" i="13"/>
  <c r="M146" i="13"/>
  <c r="L146" i="13"/>
  <c r="K146" i="13"/>
  <c r="J146" i="13"/>
  <c r="I146" i="13"/>
  <c r="H146" i="13"/>
  <c r="G146" i="13"/>
  <c r="F146" i="13"/>
  <c r="E146" i="13"/>
  <c r="D146" i="13"/>
  <c r="Q145" i="13"/>
  <c r="P145" i="13"/>
  <c r="O145" i="13"/>
  <c r="N145" i="13"/>
  <c r="M145" i="13"/>
  <c r="L145" i="13"/>
  <c r="K145" i="13"/>
  <c r="J145" i="13"/>
  <c r="I145" i="13"/>
  <c r="H145" i="13"/>
  <c r="G145" i="13"/>
  <c r="F145" i="13"/>
  <c r="E145" i="13"/>
  <c r="D145" i="13"/>
  <c r="Q144" i="13"/>
  <c r="P144" i="13"/>
  <c r="O144" i="13"/>
  <c r="N144" i="13"/>
  <c r="M144" i="13"/>
  <c r="L144" i="13"/>
  <c r="K144" i="13"/>
  <c r="J144" i="13"/>
  <c r="I144" i="13"/>
  <c r="H144" i="13"/>
  <c r="G144" i="13"/>
  <c r="F144" i="13"/>
  <c r="E144" i="13"/>
  <c r="D144" i="13"/>
  <c r="Q143" i="13"/>
  <c r="P143" i="13"/>
  <c r="O143" i="13"/>
  <c r="N143" i="13"/>
  <c r="M143" i="13"/>
  <c r="L143" i="13"/>
  <c r="K143" i="13"/>
  <c r="J143" i="13"/>
  <c r="I143" i="13"/>
  <c r="H143" i="13"/>
  <c r="G143" i="13"/>
  <c r="F143" i="13"/>
  <c r="E143" i="13"/>
  <c r="D143" i="13"/>
  <c r="Q142" i="13"/>
  <c r="P142" i="13"/>
  <c r="O142" i="13"/>
  <c r="N142" i="13"/>
  <c r="M142" i="13"/>
  <c r="L142" i="13"/>
  <c r="K142" i="13"/>
  <c r="J142" i="13"/>
  <c r="I142" i="13"/>
  <c r="H142" i="13"/>
  <c r="G142" i="13"/>
  <c r="F142" i="13"/>
  <c r="E142" i="13"/>
  <c r="D142" i="13"/>
  <c r="Q141" i="13"/>
  <c r="P141" i="13"/>
  <c r="O141" i="13"/>
  <c r="N141" i="13"/>
  <c r="M141" i="13"/>
  <c r="L141" i="13"/>
  <c r="K141" i="13"/>
  <c r="J141" i="13"/>
  <c r="I141" i="13"/>
  <c r="H141" i="13"/>
  <c r="G141" i="13"/>
  <c r="F141" i="13"/>
  <c r="E141" i="13"/>
  <c r="D141" i="13"/>
  <c r="Q140" i="13"/>
  <c r="P140" i="13"/>
  <c r="O140" i="13"/>
  <c r="N140" i="13"/>
  <c r="M140" i="13"/>
  <c r="L140" i="13"/>
  <c r="K140" i="13"/>
  <c r="J140" i="13"/>
  <c r="I140" i="13"/>
  <c r="H140" i="13"/>
  <c r="G140" i="13"/>
  <c r="F140" i="13"/>
  <c r="E140" i="13"/>
  <c r="D140" i="13"/>
  <c r="Q139" i="13"/>
  <c r="P139" i="13"/>
  <c r="O139" i="13"/>
  <c r="N139" i="13"/>
  <c r="M139" i="13"/>
  <c r="L139" i="13"/>
  <c r="K139" i="13"/>
  <c r="J139" i="13"/>
  <c r="I139" i="13"/>
  <c r="H139" i="13"/>
  <c r="G139" i="13"/>
  <c r="F139" i="13"/>
  <c r="E139" i="13"/>
  <c r="D139" i="13"/>
  <c r="Q138" i="13"/>
  <c r="P138" i="13"/>
  <c r="O138" i="13"/>
  <c r="N138" i="13"/>
  <c r="M138" i="13"/>
  <c r="L138" i="13"/>
  <c r="K138" i="13"/>
  <c r="J138" i="13"/>
  <c r="I138" i="13"/>
  <c r="H138" i="13"/>
  <c r="G138" i="13"/>
  <c r="F138" i="13"/>
  <c r="E138" i="13"/>
  <c r="D138" i="13"/>
  <c r="Q137" i="13"/>
  <c r="P137" i="13"/>
  <c r="O137" i="13"/>
  <c r="N137" i="13"/>
  <c r="M137" i="13"/>
  <c r="L137" i="13"/>
  <c r="K137" i="13"/>
  <c r="J137" i="13"/>
  <c r="I137" i="13"/>
  <c r="H137" i="13"/>
  <c r="G137" i="13"/>
  <c r="F137" i="13"/>
  <c r="E137" i="13"/>
  <c r="D137" i="13"/>
  <c r="Q136" i="13"/>
  <c r="P136" i="13"/>
  <c r="O136" i="13"/>
  <c r="N136" i="13"/>
  <c r="M136" i="13"/>
  <c r="L136" i="13"/>
  <c r="K136" i="13"/>
  <c r="J136" i="13"/>
  <c r="I136" i="13"/>
  <c r="H136" i="13"/>
  <c r="G136" i="13"/>
  <c r="F136" i="13"/>
  <c r="E136" i="13"/>
  <c r="D136" i="13"/>
  <c r="Q135" i="13"/>
  <c r="P135" i="13"/>
  <c r="O135" i="13"/>
  <c r="N135" i="13"/>
  <c r="M135" i="13"/>
  <c r="L135" i="13"/>
  <c r="K135" i="13"/>
  <c r="J135" i="13"/>
  <c r="I135" i="13"/>
  <c r="H135" i="13"/>
  <c r="G135" i="13"/>
  <c r="F135" i="13"/>
  <c r="E135" i="13"/>
  <c r="D135" i="13"/>
  <c r="Q134" i="13"/>
  <c r="P134" i="13"/>
  <c r="O134" i="13"/>
  <c r="N134" i="13"/>
  <c r="M134" i="13"/>
  <c r="L134" i="13"/>
  <c r="K134" i="13"/>
  <c r="J134" i="13"/>
  <c r="I134" i="13"/>
  <c r="H134" i="13"/>
  <c r="G134" i="13"/>
  <c r="F134" i="13"/>
  <c r="E134" i="13"/>
  <c r="D134" i="13"/>
  <c r="Q133" i="13"/>
  <c r="P133" i="13"/>
  <c r="O133" i="13"/>
  <c r="N133" i="13"/>
  <c r="M133" i="13"/>
  <c r="L133" i="13"/>
  <c r="K133" i="13"/>
  <c r="J133" i="13"/>
  <c r="I133" i="13"/>
  <c r="H133" i="13"/>
  <c r="G133" i="13"/>
  <c r="F133" i="13"/>
  <c r="E133" i="13"/>
  <c r="D133" i="13"/>
  <c r="Q132" i="13"/>
  <c r="P132" i="13"/>
  <c r="O132" i="13"/>
  <c r="N132" i="13"/>
  <c r="M132" i="13"/>
  <c r="L132" i="13"/>
  <c r="K132" i="13"/>
  <c r="J132" i="13"/>
  <c r="I132" i="13"/>
  <c r="H132" i="13"/>
  <c r="G132" i="13"/>
  <c r="F132" i="13"/>
  <c r="E132" i="13"/>
  <c r="D132" i="13"/>
  <c r="Q131" i="13"/>
  <c r="P131" i="13"/>
  <c r="O131" i="13"/>
  <c r="N131" i="13"/>
  <c r="M131" i="13"/>
  <c r="L131" i="13"/>
  <c r="K131" i="13"/>
  <c r="J131" i="13"/>
  <c r="I131" i="13"/>
  <c r="H131" i="13"/>
  <c r="G131" i="13"/>
  <c r="F131" i="13"/>
  <c r="E131" i="13"/>
  <c r="D131" i="13"/>
  <c r="Q130" i="13"/>
  <c r="P130" i="13"/>
  <c r="O130" i="13"/>
  <c r="N130" i="13"/>
  <c r="M130" i="13"/>
  <c r="L130" i="13"/>
  <c r="K130" i="13"/>
  <c r="J130" i="13"/>
  <c r="I130" i="13"/>
  <c r="H130" i="13"/>
  <c r="G130" i="13"/>
  <c r="F130" i="13"/>
  <c r="E130" i="13"/>
  <c r="D130" i="13"/>
  <c r="Q129" i="13"/>
  <c r="P129" i="13"/>
  <c r="O129" i="13"/>
  <c r="N129" i="13"/>
  <c r="M129" i="13"/>
  <c r="L129" i="13"/>
  <c r="K129" i="13"/>
  <c r="J129" i="13"/>
  <c r="I129" i="13"/>
  <c r="H129" i="13"/>
  <c r="G129" i="13"/>
  <c r="F129" i="13"/>
  <c r="E129" i="13"/>
  <c r="D129" i="13"/>
  <c r="Q128" i="13"/>
  <c r="P128" i="13"/>
  <c r="O128" i="13"/>
  <c r="N128" i="13"/>
  <c r="M128" i="13"/>
  <c r="L128" i="13"/>
  <c r="K128" i="13"/>
  <c r="J128" i="13"/>
  <c r="I128" i="13"/>
  <c r="H128" i="13"/>
  <c r="G128" i="13"/>
  <c r="F128" i="13"/>
  <c r="E128" i="13"/>
  <c r="D128" i="13"/>
  <c r="Q127" i="13"/>
  <c r="P127" i="13"/>
  <c r="O127" i="13"/>
  <c r="N127" i="13"/>
  <c r="M127" i="13"/>
  <c r="L127" i="13"/>
  <c r="K127" i="13"/>
  <c r="J127" i="13"/>
  <c r="I127" i="13"/>
  <c r="H127" i="13"/>
  <c r="G127" i="13"/>
  <c r="F127" i="13"/>
  <c r="E127" i="13"/>
  <c r="D127" i="13"/>
  <c r="Q126" i="13"/>
  <c r="P126" i="13"/>
  <c r="O126" i="13"/>
  <c r="N126" i="13"/>
  <c r="M126" i="13"/>
  <c r="L126" i="13"/>
  <c r="K126" i="13"/>
  <c r="J126" i="13"/>
  <c r="I126" i="13"/>
  <c r="H126" i="13"/>
  <c r="G126" i="13"/>
  <c r="F126" i="13"/>
  <c r="E126" i="13"/>
  <c r="D126" i="13"/>
  <c r="Q125" i="13"/>
  <c r="P125" i="13"/>
  <c r="O125" i="13"/>
  <c r="N125" i="13"/>
  <c r="M125" i="13"/>
  <c r="L125" i="13"/>
  <c r="K125" i="13"/>
  <c r="J125" i="13"/>
  <c r="I125" i="13"/>
  <c r="H125" i="13"/>
  <c r="G125" i="13"/>
  <c r="F125" i="13"/>
  <c r="E125" i="13"/>
  <c r="D125" i="13"/>
  <c r="Q124" i="13"/>
  <c r="P124" i="13"/>
  <c r="O124" i="13"/>
  <c r="N124" i="13"/>
  <c r="M124" i="13"/>
  <c r="L124" i="13"/>
  <c r="K124" i="13"/>
  <c r="J124" i="13"/>
  <c r="I124" i="13"/>
  <c r="H124" i="13"/>
  <c r="G124" i="13"/>
  <c r="F124" i="13"/>
  <c r="E124" i="13"/>
  <c r="D124" i="13"/>
  <c r="Q123" i="13"/>
  <c r="P123" i="13"/>
  <c r="O123" i="13"/>
  <c r="N123" i="13"/>
  <c r="M123" i="13"/>
  <c r="L123" i="13"/>
  <c r="K123" i="13"/>
  <c r="J123" i="13"/>
  <c r="I123" i="13"/>
  <c r="H123" i="13"/>
  <c r="G123" i="13"/>
  <c r="F123" i="13"/>
  <c r="E123" i="13"/>
  <c r="D123" i="13"/>
  <c r="Q122" i="13"/>
  <c r="P122" i="13"/>
  <c r="O122" i="13"/>
  <c r="N122" i="13"/>
  <c r="M122" i="13"/>
  <c r="L122" i="13"/>
  <c r="K122" i="13"/>
  <c r="J122" i="13"/>
  <c r="I122" i="13"/>
  <c r="H122" i="13"/>
  <c r="G122" i="13"/>
  <c r="F122" i="13"/>
  <c r="E122" i="13"/>
  <c r="D122" i="13"/>
  <c r="Q121" i="13"/>
  <c r="P121" i="13"/>
  <c r="O121" i="13"/>
  <c r="N121" i="13"/>
  <c r="M121" i="13"/>
  <c r="L121" i="13"/>
  <c r="K121" i="13"/>
  <c r="J121" i="13"/>
  <c r="I121" i="13"/>
  <c r="H121" i="13"/>
  <c r="G121" i="13"/>
  <c r="F121" i="13"/>
  <c r="E121" i="13"/>
  <c r="D121" i="13"/>
  <c r="Q120" i="13"/>
  <c r="P120" i="13"/>
  <c r="O120" i="13"/>
  <c r="N120" i="13"/>
  <c r="M120" i="13"/>
  <c r="L120" i="13"/>
  <c r="K120" i="13"/>
  <c r="J120" i="13"/>
  <c r="I120" i="13"/>
  <c r="H120" i="13"/>
  <c r="G120" i="13"/>
  <c r="F120" i="13"/>
  <c r="E120" i="13"/>
  <c r="D120" i="13"/>
  <c r="Q119" i="13"/>
  <c r="P119" i="13"/>
  <c r="O119" i="13"/>
  <c r="N119" i="13"/>
  <c r="M119" i="13"/>
  <c r="L119" i="13"/>
  <c r="K119" i="13"/>
  <c r="J119" i="13"/>
  <c r="I119" i="13"/>
  <c r="H119" i="13"/>
  <c r="G119" i="13"/>
  <c r="F119" i="13"/>
  <c r="E119" i="13"/>
  <c r="D119" i="13"/>
  <c r="Q118" i="13"/>
  <c r="P118" i="13"/>
  <c r="O118" i="13"/>
  <c r="N118" i="13"/>
  <c r="M118" i="13"/>
  <c r="L118" i="13"/>
  <c r="K118" i="13"/>
  <c r="J118" i="13"/>
  <c r="I118" i="13"/>
  <c r="H118" i="13"/>
  <c r="G118" i="13"/>
  <c r="F118" i="13"/>
  <c r="E118" i="13"/>
  <c r="D118" i="13"/>
  <c r="Q117" i="13"/>
  <c r="P117" i="13"/>
  <c r="O117" i="13"/>
  <c r="N117" i="13"/>
  <c r="M117" i="13"/>
  <c r="L117" i="13"/>
  <c r="K117" i="13"/>
  <c r="J117" i="13"/>
  <c r="I117" i="13"/>
  <c r="H117" i="13"/>
  <c r="G117" i="13"/>
  <c r="F117" i="13"/>
  <c r="E117" i="13"/>
  <c r="D117" i="13"/>
  <c r="Q116" i="13"/>
  <c r="P116" i="13"/>
  <c r="O116" i="13"/>
  <c r="N116" i="13"/>
  <c r="M116" i="13"/>
  <c r="L116" i="13"/>
  <c r="K116" i="13"/>
  <c r="J116" i="13"/>
  <c r="I116" i="13"/>
  <c r="H116" i="13"/>
  <c r="G116" i="13"/>
  <c r="F116" i="13"/>
  <c r="E116" i="13"/>
  <c r="D116" i="13"/>
  <c r="Q115" i="13"/>
  <c r="P115" i="13"/>
  <c r="O115" i="13"/>
  <c r="N115" i="13"/>
  <c r="M115" i="13"/>
  <c r="L115" i="13"/>
  <c r="K115" i="13"/>
  <c r="J115" i="13"/>
  <c r="I115" i="13"/>
  <c r="H115" i="13"/>
  <c r="G115" i="13"/>
  <c r="F115" i="13"/>
  <c r="E115" i="13"/>
  <c r="D115" i="13"/>
  <c r="Q114" i="13"/>
  <c r="P114" i="13"/>
  <c r="O114" i="13"/>
  <c r="N114" i="13"/>
  <c r="M114" i="13"/>
  <c r="L114" i="13"/>
  <c r="K114" i="13"/>
  <c r="J114" i="13"/>
  <c r="I114" i="13"/>
  <c r="H114" i="13"/>
  <c r="G114" i="13"/>
  <c r="F114" i="13"/>
  <c r="E114" i="13"/>
  <c r="D114" i="13"/>
  <c r="Q113" i="13"/>
  <c r="P113" i="13"/>
  <c r="O113" i="13"/>
  <c r="N113" i="13"/>
  <c r="M113" i="13"/>
  <c r="L113" i="13"/>
  <c r="K113" i="13"/>
  <c r="J113" i="13"/>
  <c r="I113" i="13"/>
  <c r="H113" i="13"/>
  <c r="G113" i="13"/>
  <c r="F113" i="13"/>
  <c r="E113" i="13"/>
  <c r="D113" i="13"/>
  <c r="Q112" i="13"/>
  <c r="P112" i="13"/>
  <c r="O112" i="13"/>
  <c r="N112" i="13"/>
  <c r="M112" i="13"/>
  <c r="L112" i="13"/>
  <c r="K112" i="13"/>
  <c r="J112" i="13"/>
  <c r="I112" i="13"/>
  <c r="H112" i="13"/>
  <c r="G112" i="13"/>
  <c r="F112" i="13"/>
  <c r="E112" i="13"/>
  <c r="D112" i="13"/>
  <c r="Q111" i="13"/>
  <c r="P111" i="13"/>
  <c r="O111" i="13"/>
  <c r="N111" i="13"/>
  <c r="M111" i="13"/>
  <c r="L111" i="13"/>
  <c r="K111" i="13"/>
  <c r="J111" i="13"/>
  <c r="I111" i="13"/>
  <c r="H111" i="13"/>
  <c r="G111" i="13"/>
  <c r="F111" i="13"/>
  <c r="E111" i="13"/>
  <c r="D111" i="13"/>
  <c r="Q110" i="13"/>
  <c r="P110" i="13"/>
  <c r="O110" i="13"/>
  <c r="N110" i="13"/>
  <c r="M110" i="13"/>
  <c r="L110" i="13"/>
  <c r="K110" i="13"/>
  <c r="J110" i="13"/>
  <c r="I110" i="13"/>
  <c r="H110" i="13"/>
  <c r="G110" i="13"/>
  <c r="F110" i="13"/>
  <c r="E110" i="13"/>
  <c r="D110" i="13"/>
  <c r="Q109" i="13"/>
  <c r="P109" i="13"/>
  <c r="O109" i="13"/>
  <c r="N109" i="13"/>
  <c r="M109" i="13"/>
  <c r="L109" i="13"/>
  <c r="K109" i="13"/>
  <c r="J109" i="13"/>
  <c r="I109" i="13"/>
  <c r="H109" i="13"/>
  <c r="G109" i="13"/>
  <c r="F109" i="13"/>
  <c r="E109" i="13"/>
  <c r="D109" i="13"/>
  <c r="Q108" i="13"/>
  <c r="P108" i="13"/>
  <c r="O108" i="13"/>
  <c r="N108" i="13"/>
  <c r="M108" i="13"/>
  <c r="L108" i="13"/>
  <c r="K108" i="13"/>
  <c r="J108" i="13"/>
  <c r="I108" i="13"/>
  <c r="H108" i="13"/>
  <c r="G108" i="13"/>
  <c r="F108" i="13"/>
  <c r="E108" i="13"/>
  <c r="D108" i="13"/>
  <c r="Q107" i="13"/>
  <c r="P107" i="13"/>
  <c r="O107" i="13"/>
  <c r="N107" i="13"/>
  <c r="M107" i="13"/>
  <c r="L107" i="13"/>
  <c r="K107" i="13"/>
  <c r="J107" i="13"/>
  <c r="I107" i="13"/>
  <c r="H107" i="13"/>
  <c r="G107" i="13"/>
  <c r="F107" i="13"/>
  <c r="E107" i="13"/>
  <c r="D107" i="13"/>
  <c r="Q106" i="13"/>
  <c r="P106" i="13"/>
  <c r="O106" i="13"/>
  <c r="N106" i="13"/>
  <c r="M106" i="13"/>
  <c r="L106" i="13"/>
  <c r="K106" i="13"/>
  <c r="J106" i="13"/>
  <c r="I106" i="13"/>
  <c r="H106" i="13"/>
  <c r="G106" i="13"/>
  <c r="F106" i="13"/>
  <c r="E106" i="13"/>
  <c r="D106" i="13"/>
  <c r="Q105" i="13"/>
  <c r="P105" i="13"/>
  <c r="O105" i="13"/>
  <c r="N105" i="13"/>
  <c r="M105" i="13"/>
  <c r="L105" i="13"/>
  <c r="K105" i="13"/>
  <c r="J105" i="13"/>
  <c r="I105" i="13"/>
  <c r="H105" i="13"/>
  <c r="G105" i="13"/>
  <c r="F105" i="13"/>
  <c r="E105" i="13"/>
  <c r="D105" i="13"/>
  <c r="Q104" i="13"/>
  <c r="P104" i="13"/>
  <c r="O104" i="13"/>
  <c r="N104" i="13"/>
  <c r="M104" i="13"/>
  <c r="L104" i="13"/>
  <c r="K104" i="13"/>
  <c r="J104" i="13"/>
  <c r="I104" i="13"/>
  <c r="H104" i="13"/>
  <c r="G104" i="13"/>
  <c r="F104" i="13"/>
  <c r="E104" i="13"/>
  <c r="D104" i="13"/>
  <c r="Q103" i="13"/>
  <c r="P103" i="13"/>
  <c r="O103" i="13"/>
  <c r="N103" i="13"/>
  <c r="M103" i="13"/>
  <c r="L103" i="13"/>
  <c r="K103" i="13"/>
  <c r="J103" i="13"/>
  <c r="I103" i="13"/>
  <c r="H103" i="13"/>
  <c r="G103" i="13"/>
  <c r="F103" i="13"/>
  <c r="E103" i="13"/>
  <c r="D103" i="13"/>
  <c r="Q102" i="13"/>
  <c r="P102" i="13"/>
  <c r="O102" i="13"/>
  <c r="N102" i="13"/>
  <c r="M102" i="13"/>
  <c r="L102" i="13"/>
  <c r="K102" i="13"/>
  <c r="J102" i="13"/>
  <c r="I102" i="13"/>
  <c r="H102" i="13"/>
  <c r="G102" i="13"/>
  <c r="F102" i="13"/>
  <c r="E102" i="13"/>
  <c r="D102" i="13"/>
  <c r="Q101" i="13"/>
  <c r="P101" i="13"/>
  <c r="O101" i="13"/>
  <c r="N101" i="13"/>
  <c r="M101" i="13"/>
  <c r="L101" i="13"/>
  <c r="K101" i="13"/>
  <c r="J101" i="13"/>
  <c r="I101" i="13"/>
  <c r="H101" i="13"/>
  <c r="G101" i="13"/>
  <c r="F101" i="13"/>
  <c r="E101" i="13"/>
  <c r="D101" i="13"/>
  <c r="Q100" i="13"/>
  <c r="P100" i="13"/>
  <c r="O100" i="13"/>
  <c r="N100" i="13"/>
  <c r="M100" i="13"/>
  <c r="L100" i="13"/>
  <c r="K100" i="13"/>
  <c r="J100" i="13"/>
  <c r="I100" i="13"/>
  <c r="H100" i="13"/>
  <c r="G100" i="13"/>
  <c r="F100" i="13"/>
  <c r="E100" i="13"/>
  <c r="D100" i="13"/>
  <c r="Q99" i="13"/>
  <c r="P99" i="13"/>
  <c r="O99" i="13"/>
  <c r="N99" i="13"/>
  <c r="M99" i="13"/>
  <c r="L99" i="13"/>
  <c r="K99" i="13"/>
  <c r="J99" i="13"/>
  <c r="I99" i="13"/>
  <c r="H99" i="13"/>
  <c r="G99" i="13"/>
  <c r="F99" i="13"/>
  <c r="E99" i="13"/>
  <c r="D99" i="13"/>
  <c r="Q98" i="13"/>
  <c r="P98" i="13"/>
  <c r="O98" i="13"/>
  <c r="N98" i="13"/>
  <c r="M98" i="13"/>
  <c r="L98" i="13"/>
  <c r="K98" i="13"/>
  <c r="J98" i="13"/>
  <c r="I98" i="13"/>
  <c r="H98" i="13"/>
  <c r="G98" i="13"/>
  <c r="F98" i="13"/>
  <c r="E98" i="13"/>
  <c r="D98" i="13"/>
  <c r="Q97" i="13"/>
  <c r="P97" i="13"/>
  <c r="O97" i="13"/>
  <c r="N97" i="13"/>
  <c r="M97" i="13"/>
  <c r="L97" i="13"/>
  <c r="K97" i="13"/>
  <c r="J97" i="13"/>
  <c r="I97" i="13"/>
  <c r="H97" i="13"/>
  <c r="G97" i="13"/>
  <c r="F97" i="13"/>
  <c r="E97" i="13"/>
  <c r="D97" i="13"/>
  <c r="Q96" i="13"/>
  <c r="P96" i="13"/>
  <c r="O96" i="13"/>
  <c r="N96" i="13"/>
  <c r="M96" i="13"/>
  <c r="L96" i="13"/>
  <c r="K96" i="13"/>
  <c r="J96" i="13"/>
  <c r="I96" i="13"/>
  <c r="H96" i="13"/>
  <c r="G96" i="13"/>
  <c r="F96" i="13"/>
  <c r="E96" i="13"/>
  <c r="D96" i="13"/>
  <c r="Q95" i="13"/>
  <c r="P95" i="13"/>
  <c r="O95" i="13"/>
  <c r="N95" i="13"/>
  <c r="M95" i="13"/>
  <c r="L95" i="13"/>
  <c r="K95" i="13"/>
  <c r="J95" i="13"/>
  <c r="I95" i="13"/>
  <c r="H95" i="13"/>
  <c r="G95" i="13"/>
  <c r="F95" i="13"/>
  <c r="E95" i="13"/>
  <c r="D95" i="13"/>
  <c r="Q94" i="13"/>
  <c r="P94" i="13"/>
  <c r="O94" i="13"/>
  <c r="N94" i="13"/>
  <c r="M94" i="13"/>
  <c r="L94" i="13"/>
  <c r="K94" i="13"/>
  <c r="J94" i="13"/>
  <c r="I94" i="13"/>
  <c r="H94" i="13"/>
  <c r="G94" i="13"/>
  <c r="F94" i="13"/>
  <c r="E94" i="13"/>
  <c r="D94" i="13"/>
  <c r="Q93" i="13"/>
  <c r="P93" i="13"/>
  <c r="O93" i="13"/>
  <c r="N93" i="13"/>
  <c r="M93" i="13"/>
  <c r="L93" i="13"/>
  <c r="K93" i="13"/>
  <c r="J93" i="13"/>
  <c r="I93" i="13"/>
  <c r="H93" i="13"/>
  <c r="G93" i="13"/>
  <c r="F93" i="13"/>
  <c r="E93" i="13"/>
  <c r="D93" i="13"/>
  <c r="Q92" i="13"/>
  <c r="P92" i="13"/>
  <c r="O92" i="13"/>
  <c r="N92" i="13"/>
  <c r="M92" i="13"/>
  <c r="L92" i="13"/>
  <c r="K92" i="13"/>
  <c r="J92" i="13"/>
  <c r="I92" i="13"/>
  <c r="H92" i="13"/>
  <c r="G92" i="13"/>
  <c r="F92" i="13"/>
  <c r="E92" i="13"/>
  <c r="D92" i="13"/>
  <c r="Q91" i="13"/>
  <c r="P91" i="13"/>
  <c r="O91" i="13"/>
  <c r="N91" i="13"/>
  <c r="M91" i="13"/>
  <c r="L91" i="13"/>
  <c r="K91" i="13"/>
  <c r="J91" i="13"/>
  <c r="I91" i="13"/>
  <c r="H91" i="13"/>
  <c r="G91" i="13"/>
  <c r="F91" i="13"/>
  <c r="E91" i="13"/>
  <c r="D91" i="13"/>
  <c r="Q90" i="13"/>
  <c r="P90" i="13"/>
  <c r="O90" i="13"/>
  <c r="N90" i="13"/>
  <c r="M90" i="13"/>
  <c r="L90" i="13"/>
  <c r="K90" i="13"/>
  <c r="J90" i="13"/>
  <c r="I90" i="13"/>
  <c r="H90" i="13"/>
  <c r="G90" i="13"/>
  <c r="F90" i="13"/>
  <c r="E90" i="13"/>
  <c r="D90" i="13"/>
  <c r="Q89" i="13"/>
  <c r="P89" i="13"/>
  <c r="O89" i="13"/>
  <c r="N89" i="13"/>
  <c r="M89" i="13"/>
  <c r="L89" i="13"/>
  <c r="K89" i="13"/>
  <c r="J89" i="13"/>
  <c r="I89" i="13"/>
  <c r="H89" i="13"/>
  <c r="G89" i="13"/>
  <c r="F89" i="13"/>
  <c r="E89" i="13"/>
  <c r="D89" i="13"/>
  <c r="Q88" i="13"/>
  <c r="P88" i="13"/>
  <c r="O88" i="13"/>
  <c r="N88" i="13"/>
  <c r="M88" i="13"/>
  <c r="L88" i="13"/>
  <c r="K88" i="13"/>
  <c r="J88" i="13"/>
  <c r="I88" i="13"/>
  <c r="H88" i="13"/>
  <c r="G88" i="13"/>
  <c r="F88" i="13"/>
  <c r="E88" i="13"/>
  <c r="D88" i="13"/>
  <c r="Q87" i="13"/>
  <c r="P87" i="13"/>
  <c r="O87" i="13"/>
  <c r="N87" i="13"/>
  <c r="M87" i="13"/>
  <c r="L87" i="13"/>
  <c r="K87" i="13"/>
  <c r="J87" i="13"/>
  <c r="I87" i="13"/>
  <c r="H87" i="13"/>
  <c r="G87" i="13"/>
  <c r="F87" i="13"/>
  <c r="E87" i="13"/>
  <c r="D87" i="13"/>
  <c r="Q86" i="13"/>
  <c r="P86" i="13"/>
  <c r="O86" i="13"/>
  <c r="N86" i="13"/>
  <c r="M86" i="13"/>
  <c r="L86" i="13"/>
  <c r="K86" i="13"/>
  <c r="J86" i="13"/>
  <c r="I86" i="13"/>
  <c r="H86" i="13"/>
  <c r="G86" i="13"/>
  <c r="F86" i="13"/>
  <c r="E86" i="13"/>
  <c r="D86" i="13"/>
  <c r="Q85" i="13"/>
  <c r="P85" i="13"/>
  <c r="O85" i="13"/>
  <c r="N85" i="13"/>
  <c r="M85" i="13"/>
  <c r="L85" i="13"/>
  <c r="K85" i="13"/>
  <c r="J85" i="13"/>
  <c r="I85" i="13"/>
  <c r="H85" i="13"/>
  <c r="G85" i="13"/>
  <c r="F85" i="13"/>
  <c r="E85" i="13"/>
  <c r="D85" i="13"/>
  <c r="Q84" i="13"/>
  <c r="P84" i="13"/>
  <c r="O84" i="13"/>
  <c r="N84" i="13"/>
  <c r="M84" i="13"/>
  <c r="L84" i="13"/>
  <c r="K84" i="13"/>
  <c r="J84" i="13"/>
  <c r="I84" i="13"/>
  <c r="H84" i="13"/>
  <c r="G84" i="13"/>
  <c r="F84" i="13"/>
  <c r="E84" i="13"/>
  <c r="D84" i="13"/>
  <c r="Q83" i="13"/>
  <c r="P83" i="13"/>
  <c r="O83" i="13"/>
  <c r="N83" i="13"/>
  <c r="M83" i="13"/>
  <c r="L83" i="13"/>
  <c r="K83" i="13"/>
  <c r="J83" i="13"/>
  <c r="I83" i="13"/>
  <c r="H83" i="13"/>
  <c r="G83" i="13"/>
  <c r="F83" i="13"/>
  <c r="E83" i="13"/>
  <c r="D83" i="13"/>
  <c r="Q82" i="13"/>
  <c r="P82" i="13"/>
  <c r="O82" i="13"/>
  <c r="N82" i="13"/>
  <c r="M82" i="13"/>
  <c r="L82" i="13"/>
  <c r="K82" i="13"/>
  <c r="J82" i="13"/>
  <c r="I82" i="13"/>
  <c r="H82" i="13"/>
  <c r="G82" i="13"/>
  <c r="F82" i="13"/>
  <c r="E82" i="13"/>
  <c r="D82" i="13"/>
  <c r="Q81" i="13"/>
  <c r="P81" i="13"/>
  <c r="O81" i="13"/>
  <c r="N81" i="13"/>
  <c r="M81" i="13"/>
  <c r="L81" i="13"/>
  <c r="K81" i="13"/>
  <c r="J81" i="13"/>
  <c r="I81" i="13"/>
  <c r="H81" i="13"/>
  <c r="G81" i="13"/>
  <c r="F81" i="13"/>
  <c r="E81" i="13"/>
  <c r="D81" i="13"/>
  <c r="Q80" i="13"/>
  <c r="P80" i="13"/>
  <c r="O80" i="13"/>
  <c r="N80" i="13"/>
  <c r="M80" i="13"/>
  <c r="L80" i="13"/>
  <c r="K80" i="13"/>
  <c r="J80" i="13"/>
  <c r="I80" i="13"/>
  <c r="H80" i="13"/>
  <c r="G80" i="13"/>
  <c r="F80" i="13"/>
  <c r="E80" i="13"/>
  <c r="D80" i="13"/>
  <c r="Q79" i="13"/>
  <c r="P79" i="13"/>
  <c r="O79" i="13"/>
  <c r="N79" i="13"/>
  <c r="M79" i="13"/>
  <c r="L79" i="13"/>
  <c r="K79" i="13"/>
  <c r="J79" i="13"/>
  <c r="I79" i="13"/>
  <c r="H79" i="13"/>
  <c r="G79" i="13"/>
  <c r="F79" i="13"/>
  <c r="E79" i="13"/>
  <c r="D79" i="13"/>
  <c r="Q78" i="13"/>
  <c r="P78" i="13"/>
  <c r="O78" i="13"/>
  <c r="N78" i="13"/>
  <c r="M78" i="13"/>
  <c r="L78" i="13"/>
  <c r="K78" i="13"/>
  <c r="J78" i="13"/>
  <c r="I78" i="13"/>
  <c r="H78" i="13"/>
  <c r="G78" i="13"/>
  <c r="F78" i="13"/>
  <c r="E78" i="13"/>
  <c r="D78" i="13"/>
  <c r="Q77" i="13"/>
  <c r="P77" i="13"/>
  <c r="O77" i="13"/>
  <c r="N77" i="13"/>
  <c r="M77" i="13"/>
  <c r="L77" i="13"/>
  <c r="K77" i="13"/>
  <c r="J77" i="13"/>
  <c r="I77" i="13"/>
  <c r="H77" i="13"/>
  <c r="G77" i="13"/>
  <c r="F77" i="13"/>
  <c r="E77" i="13"/>
  <c r="D77" i="13"/>
  <c r="Q76" i="13"/>
  <c r="P76" i="13"/>
  <c r="O76" i="13"/>
  <c r="N76" i="13"/>
  <c r="M76" i="13"/>
  <c r="L76" i="13"/>
  <c r="K76" i="13"/>
  <c r="J76" i="13"/>
  <c r="I76" i="13"/>
  <c r="H76" i="13"/>
  <c r="G76" i="13"/>
  <c r="F76" i="13"/>
  <c r="E76" i="13"/>
  <c r="D76" i="13"/>
  <c r="Q75" i="13"/>
  <c r="P75" i="13"/>
  <c r="O75" i="13"/>
  <c r="N75" i="13"/>
  <c r="M75" i="13"/>
  <c r="L75" i="13"/>
  <c r="K75" i="13"/>
  <c r="J75" i="13"/>
  <c r="I75" i="13"/>
  <c r="H75" i="13"/>
  <c r="G75" i="13"/>
  <c r="F75" i="13"/>
  <c r="E75" i="13"/>
  <c r="D75" i="13"/>
  <c r="Q74" i="13"/>
  <c r="P74" i="13"/>
  <c r="O74" i="13"/>
  <c r="N74" i="13"/>
  <c r="M74" i="13"/>
  <c r="L74" i="13"/>
  <c r="K74" i="13"/>
  <c r="J74" i="13"/>
  <c r="I74" i="13"/>
  <c r="H74" i="13"/>
  <c r="G74" i="13"/>
  <c r="F74" i="13"/>
  <c r="E74" i="13"/>
  <c r="D74" i="13"/>
  <c r="Q73" i="13"/>
  <c r="P73" i="13"/>
  <c r="O73" i="13"/>
  <c r="N73" i="13"/>
  <c r="M73" i="13"/>
  <c r="L73" i="13"/>
  <c r="K73" i="13"/>
  <c r="J73" i="13"/>
  <c r="I73" i="13"/>
  <c r="H73" i="13"/>
  <c r="G73" i="13"/>
  <c r="F73" i="13"/>
  <c r="E73" i="13"/>
  <c r="D73" i="13"/>
  <c r="Q72" i="13"/>
  <c r="P72" i="13"/>
  <c r="O72" i="13"/>
  <c r="N72" i="13"/>
  <c r="M72" i="13"/>
  <c r="L72" i="13"/>
  <c r="K72" i="13"/>
  <c r="J72" i="13"/>
  <c r="I72" i="13"/>
  <c r="H72" i="13"/>
  <c r="G72" i="13"/>
  <c r="F72" i="13"/>
  <c r="E72" i="13"/>
  <c r="D72" i="13"/>
  <c r="Q71" i="13"/>
  <c r="P71" i="13"/>
  <c r="O71" i="13"/>
  <c r="N71" i="13"/>
  <c r="M71" i="13"/>
  <c r="L71" i="13"/>
  <c r="K71" i="13"/>
  <c r="J71" i="13"/>
  <c r="I71" i="13"/>
  <c r="H71" i="13"/>
  <c r="G71" i="13"/>
  <c r="F71" i="13"/>
  <c r="E71" i="13"/>
  <c r="D71" i="13"/>
  <c r="Q70" i="13"/>
  <c r="P70" i="13"/>
  <c r="O70" i="13"/>
  <c r="N70" i="13"/>
  <c r="M70" i="13"/>
  <c r="L70" i="13"/>
  <c r="K70" i="13"/>
  <c r="J70" i="13"/>
  <c r="I70" i="13"/>
  <c r="H70" i="13"/>
  <c r="G70" i="13"/>
  <c r="F70" i="13"/>
  <c r="E70" i="13"/>
  <c r="D70" i="13"/>
  <c r="Q69" i="13"/>
  <c r="P69" i="13"/>
  <c r="O69" i="13"/>
  <c r="N69" i="13"/>
  <c r="M69" i="13"/>
  <c r="L69" i="13"/>
  <c r="K69" i="13"/>
  <c r="J69" i="13"/>
  <c r="I69" i="13"/>
  <c r="H69" i="13"/>
  <c r="G69" i="13"/>
  <c r="F69" i="13"/>
  <c r="E69" i="13"/>
  <c r="D69" i="13"/>
  <c r="Q68" i="13"/>
  <c r="P68" i="13"/>
  <c r="O68" i="13"/>
  <c r="N68" i="13"/>
  <c r="M68" i="13"/>
  <c r="L68" i="13"/>
  <c r="K68" i="13"/>
  <c r="J68" i="13"/>
  <c r="I68" i="13"/>
  <c r="H68" i="13"/>
  <c r="G68" i="13"/>
  <c r="F68" i="13"/>
  <c r="E68" i="13"/>
  <c r="D68" i="13"/>
  <c r="Q67" i="13"/>
  <c r="P67" i="13"/>
  <c r="O67" i="13"/>
  <c r="N67" i="13"/>
  <c r="M67" i="13"/>
  <c r="L67" i="13"/>
  <c r="K67" i="13"/>
  <c r="J67" i="13"/>
  <c r="I67" i="13"/>
  <c r="H67" i="13"/>
  <c r="G67" i="13"/>
  <c r="F67" i="13"/>
  <c r="E67" i="13"/>
  <c r="D67" i="13"/>
  <c r="Q66" i="13"/>
  <c r="P66" i="13"/>
  <c r="O66" i="13"/>
  <c r="N66" i="13"/>
  <c r="M66" i="13"/>
  <c r="L66" i="13"/>
  <c r="K66" i="13"/>
  <c r="J66" i="13"/>
  <c r="I66" i="13"/>
  <c r="H66" i="13"/>
  <c r="G66" i="13"/>
  <c r="F66" i="13"/>
  <c r="E66" i="13"/>
  <c r="D66" i="13"/>
  <c r="Q65" i="13"/>
  <c r="P65" i="13"/>
  <c r="O65" i="13"/>
  <c r="N65" i="13"/>
  <c r="M65" i="13"/>
  <c r="L65" i="13"/>
  <c r="K65" i="13"/>
  <c r="J65" i="13"/>
  <c r="I65" i="13"/>
  <c r="H65" i="13"/>
  <c r="G65" i="13"/>
  <c r="F65" i="13"/>
  <c r="E65" i="13"/>
  <c r="D65" i="13"/>
  <c r="Q64" i="13"/>
  <c r="P64" i="13"/>
  <c r="O64" i="13"/>
  <c r="N64" i="13"/>
  <c r="M64" i="13"/>
  <c r="L64" i="13"/>
  <c r="K64" i="13"/>
  <c r="J64" i="13"/>
  <c r="I64" i="13"/>
  <c r="H64" i="13"/>
  <c r="G64" i="13"/>
  <c r="F64" i="13"/>
  <c r="E64" i="13"/>
  <c r="D64" i="13"/>
  <c r="Q63" i="13"/>
  <c r="P63" i="13"/>
  <c r="O63" i="13"/>
  <c r="N63" i="13"/>
  <c r="M63" i="13"/>
  <c r="L63" i="13"/>
  <c r="K63" i="13"/>
  <c r="J63" i="13"/>
  <c r="I63" i="13"/>
  <c r="H63" i="13"/>
  <c r="G63" i="13"/>
  <c r="F63" i="13"/>
  <c r="E63" i="13"/>
  <c r="D63" i="13"/>
  <c r="Q62" i="13"/>
  <c r="P62" i="13"/>
  <c r="O62" i="13"/>
  <c r="N62" i="13"/>
  <c r="M62" i="13"/>
  <c r="L62" i="13"/>
  <c r="K62" i="13"/>
  <c r="J62" i="13"/>
  <c r="I62" i="13"/>
  <c r="H62" i="13"/>
  <c r="G62" i="13"/>
  <c r="F62" i="13"/>
  <c r="E62" i="13"/>
  <c r="D62" i="13"/>
  <c r="Q61" i="13"/>
  <c r="P61" i="13"/>
  <c r="O61" i="13"/>
  <c r="N61" i="13"/>
  <c r="M61" i="13"/>
  <c r="L61" i="13"/>
  <c r="K61" i="13"/>
  <c r="J61" i="13"/>
  <c r="I61" i="13"/>
  <c r="H61" i="13"/>
  <c r="G61" i="13"/>
  <c r="F61" i="13"/>
  <c r="E61" i="13"/>
  <c r="D61" i="13"/>
  <c r="Q60" i="13"/>
  <c r="P60" i="13"/>
  <c r="O60" i="13"/>
  <c r="N60" i="13"/>
  <c r="M60" i="13"/>
  <c r="L60" i="13"/>
  <c r="K60" i="13"/>
  <c r="J60" i="13"/>
  <c r="I60" i="13"/>
  <c r="H60" i="13"/>
  <c r="G60" i="13"/>
  <c r="F60" i="13"/>
  <c r="E60" i="13"/>
  <c r="D60" i="13"/>
  <c r="Q59" i="13"/>
  <c r="P59" i="13"/>
  <c r="O59" i="13"/>
  <c r="N59" i="13"/>
  <c r="M59" i="13"/>
  <c r="L59" i="13"/>
  <c r="K59" i="13"/>
  <c r="J59" i="13"/>
  <c r="I59" i="13"/>
  <c r="H59" i="13"/>
  <c r="G59" i="13"/>
  <c r="F59" i="13"/>
  <c r="E59" i="13"/>
  <c r="D59" i="13"/>
  <c r="Q58" i="13"/>
  <c r="P58" i="13"/>
  <c r="O58" i="13"/>
  <c r="N58" i="13"/>
  <c r="M58" i="13"/>
  <c r="L58" i="13"/>
  <c r="K58" i="13"/>
  <c r="J58" i="13"/>
  <c r="I58" i="13"/>
  <c r="H58" i="13"/>
  <c r="G58" i="13"/>
  <c r="F58" i="13"/>
  <c r="E58" i="13"/>
  <c r="D58" i="13"/>
  <c r="Q57" i="13"/>
  <c r="P57" i="13"/>
  <c r="O57" i="13"/>
  <c r="N57" i="13"/>
  <c r="M57" i="13"/>
  <c r="L57" i="13"/>
  <c r="K57" i="13"/>
  <c r="J57" i="13"/>
  <c r="I57" i="13"/>
  <c r="H57" i="13"/>
  <c r="G57" i="13"/>
  <c r="F57" i="13"/>
  <c r="E57" i="13"/>
  <c r="D57" i="13"/>
  <c r="Q56" i="13"/>
  <c r="P56" i="13"/>
  <c r="O56" i="13"/>
  <c r="N56" i="13"/>
  <c r="M56" i="13"/>
  <c r="L56" i="13"/>
  <c r="K56" i="13"/>
  <c r="J56" i="13"/>
  <c r="I56" i="13"/>
  <c r="H56" i="13"/>
  <c r="G56" i="13"/>
  <c r="F56" i="13"/>
  <c r="E56" i="13"/>
  <c r="D56" i="13"/>
  <c r="Q55" i="13"/>
  <c r="P55" i="13"/>
  <c r="O55" i="13"/>
  <c r="N55" i="13"/>
  <c r="M55" i="13"/>
  <c r="L55" i="13"/>
  <c r="K55" i="13"/>
  <c r="J55" i="13"/>
  <c r="I55" i="13"/>
  <c r="H55" i="13"/>
  <c r="G55" i="13"/>
  <c r="F55" i="13"/>
  <c r="E55" i="13"/>
  <c r="D55" i="13"/>
  <c r="Q54" i="13"/>
  <c r="P54" i="13"/>
  <c r="O54" i="13"/>
  <c r="N54" i="13"/>
  <c r="M54" i="13"/>
  <c r="L54" i="13"/>
  <c r="K54" i="13"/>
  <c r="J54" i="13"/>
  <c r="I54" i="13"/>
  <c r="H54" i="13"/>
  <c r="G54" i="13"/>
  <c r="F54" i="13"/>
  <c r="E54" i="13"/>
  <c r="D54" i="13"/>
  <c r="Q53" i="13"/>
  <c r="P53" i="13"/>
  <c r="O53" i="13"/>
  <c r="N53" i="13"/>
  <c r="M53" i="13"/>
  <c r="L53" i="13"/>
  <c r="K53" i="13"/>
  <c r="J53" i="13"/>
  <c r="I53" i="13"/>
  <c r="H53" i="13"/>
  <c r="G53" i="13"/>
  <c r="F53" i="13"/>
  <c r="E53" i="13"/>
  <c r="D53" i="13"/>
  <c r="Q52" i="13"/>
  <c r="P52" i="13"/>
  <c r="O52" i="13"/>
  <c r="N52" i="13"/>
  <c r="M52" i="13"/>
  <c r="L52" i="13"/>
  <c r="K52" i="13"/>
  <c r="J52" i="13"/>
  <c r="I52" i="13"/>
  <c r="H52" i="13"/>
  <c r="G52" i="13"/>
  <c r="F52" i="13"/>
  <c r="E52" i="13"/>
  <c r="D52" i="13"/>
  <c r="Q51" i="13"/>
  <c r="P51" i="13"/>
  <c r="O51" i="13"/>
  <c r="N51" i="13"/>
  <c r="M51" i="13"/>
  <c r="L51" i="13"/>
  <c r="K51" i="13"/>
  <c r="J51" i="13"/>
  <c r="I51" i="13"/>
  <c r="H51" i="13"/>
  <c r="G51" i="13"/>
  <c r="F51" i="13"/>
  <c r="E51" i="13"/>
  <c r="D51" i="13"/>
  <c r="Q50" i="13"/>
  <c r="P50" i="13"/>
  <c r="O50" i="13"/>
  <c r="N50" i="13"/>
  <c r="M50" i="13"/>
  <c r="L50" i="13"/>
  <c r="K50" i="13"/>
  <c r="J50" i="13"/>
  <c r="I50" i="13"/>
  <c r="H50" i="13"/>
  <c r="G50" i="13"/>
  <c r="F50" i="13"/>
  <c r="E50" i="13"/>
  <c r="D50" i="13"/>
  <c r="Q49" i="13"/>
  <c r="P49" i="13"/>
  <c r="O49" i="13"/>
  <c r="N49" i="13"/>
  <c r="M49" i="13"/>
  <c r="L49" i="13"/>
  <c r="K49" i="13"/>
  <c r="J49" i="13"/>
  <c r="I49" i="13"/>
  <c r="H49" i="13"/>
  <c r="G49" i="13"/>
  <c r="F49" i="13"/>
  <c r="E49" i="13"/>
  <c r="D49" i="13"/>
  <c r="Q48" i="13"/>
  <c r="P48" i="13"/>
  <c r="O48" i="13"/>
  <c r="N48" i="13"/>
  <c r="M48" i="13"/>
  <c r="L48" i="13"/>
  <c r="K48" i="13"/>
  <c r="J48" i="13"/>
  <c r="I48" i="13"/>
  <c r="H48" i="13"/>
  <c r="G48" i="13"/>
  <c r="F48" i="13"/>
  <c r="E48" i="13"/>
  <c r="D48" i="13"/>
  <c r="Q47" i="13"/>
  <c r="P47" i="13"/>
  <c r="O47" i="13"/>
  <c r="N47" i="13"/>
  <c r="M47" i="13"/>
  <c r="L47" i="13"/>
  <c r="K47" i="13"/>
  <c r="J47" i="13"/>
  <c r="I47" i="13"/>
  <c r="H47" i="13"/>
  <c r="G47" i="13"/>
  <c r="F47" i="13"/>
  <c r="E47" i="13"/>
  <c r="D47" i="13"/>
  <c r="Q46" i="13"/>
  <c r="P46" i="13"/>
  <c r="O46" i="13"/>
  <c r="N46" i="13"/>
  <c r="M46" i="13"/>
  <c r="L46" i="13"/>
  <c r="K46" i="13"/>
  <c r="J46" i="13"/>
  <c r="I46" i="13"/>
  <c r="H46" i="13"/>
  <c r="G46" i="13"/>
  <c r="F46" i="13"/>
  <c r="E46" i="13"/>
  <c r="D46" i="13"/>
  <c r="Q45" i="13"/>
  <c r="P45" i="13"/>
  <c r="O45" i="13"/>
  <c r="N45" i="13"/>
  <c r="M45" i="13"/>
  <c r="L45" i="13"/>
  <c r="K45" i="13"/>
  <c r="J45" i="13"/>
  <c r="I45" i="13"/>
  <c r="H45" i="13"/>
  <c r="G45" i="13"/>
  <c r="F45" i="13"/>
  <c r="E45" i="13"/>
  <c r="D45" i="13"/>
  <c r="Q44" i="13"/>
  <c r="P44" i="13"/>
  <c r="O44" i="13"/>
  <c r="N44" i="13"/>
  <c r="M44" i="13"/>
  <c r="L44" i="13"/>
  <c r="K44" i="13"/>
  <c r="J44" i="13"/>
  <c r="I44" i="13"/>
  <c r="H44" i="13"/>
  <c r="G44" i="13"/>
  <c r="F44" i="13"/>
  <c r="E44" i="13"/>
  <c r="D44" i="13"/>
  <c r="Q43" i="13"/>
  <c r="P43" i="13"/>
  <c r="O43" i="13"/>
  <c r="N43" i="13"/>
  <c r="M43" i="13"/>
  <c r="L43" i="13"/>
  <c r="K43" i="13"/>
  <c r="J43" i="13"/>
  <c r="I43" i="13"/>
  <c r="H43" i="13"/>
  <c r="G43" i="13"/>
  <c r="F43" i="13"/>
  <c r="E43" i="13"/>
  <c r="D43" i="13"/>
  <c r="Q42" i="13"/>
  <c r="P42" i="13"/>
  <c r="O42" i="13"/>
  <c r="N42" i="13"/>
  <c r="M42" i="13"/>
  <c r="L42" i="13"/>
  <c r="K42" i="13"/>
  <c r="J42" i="13"/>
  <c r="I42" i="13"/>
  <c r="H42" i="13"/>
  <c r="G42" i="13"/>
  <c r="F42" i="13"/>
  <c r="E42" i="13"/>
  <c r="D42" i="13"/>
  <c r="Q41" i="13"/>
  <c r="P41" i="13"/>
  <c r="O41" i="13"/>
  <c r="N41" i="13"/>
  <c r="M41" i="13"/>
  <c r="L41" i="13"/>
  <c r="K41" i="13"/>
  <c r="J41" i="13"/>
  <c r="I41" i="13"/>
  <c r="H41" i="13"/>
  <c r="G41" i="13"/>
  <c r="F41" i="13"/>
  <c r="E41" i="13"/>
  <c r="D41" i="13"/>
  <c r="Q40" i="13"/>
  <c r="P40" i="13"/>
  <c r="O40" i="13"/>
  <c r="N40" i="13"/>
  <c r="M40" i="13"/>
  <c r="L40" i="13"/>
  <c r="K40" i="13"/>
  <c r="J40" i="13"/>
  <c r="I40" i="13"/>
  <c r="H40" i="13"/>
  <c r="G40" i="13"/>
  <c r="F40" i="13"/>
  <c r="E40" i="13"/>
  <c r="D40" i="13"/>
  <c r="Q39" i="13"/>
  <c r="P39" i="13"/>
  <c r="O39" i="13"/>
  <c r="N39" i="13"/>
  <c r="M39" i="13"/>
  <c r="L39" i="13"/>
  <c r="K39" i="13"/>
  <c r="J39" i="13"/>
  <c r="I39" i="13"/>
  <c r="H39" i="13"/>
  <c r="G39" i="13"/>
  <c r="F39" i="13"/>
  <c r="E39" i="13"/>
  <c r="D39" i="13"/>
  <c r="Q38" i="13"/>
  <c r="P38" i="13"/>
  <c r="O38" i="13"/>
  <c r="N38" i="13"/>
  <c r="M38" i="13"/>
  <c r="L38" i="13"/>
  <c r="K38" i="13"/>
  <c r="J38" i="13"/>
  <c r="I38" i="13"/>
  <c r="H38" i="13"/>
  <c r="G38" i="13"/>
  <c r="F38" i="13"/>
  <c r="E38" i="13"/>
  <c r="D38" i="13"/>
  <c r="Q37" i="13"/>
  <c r="P37" i="13"/>
  <c r="O37" i="13"/>
  <c r="N37" i="13"/>
  <c r="M37" i="13"/>
  <c r="L37" i="13"/>
  <c r="K37" i="13"/>
  <c r="J37" i="13"/>
  <c r="I37" i="13"/>
  <c r="H37" i="13"/>
  <c r="G37" i="13"/>
  <c r="F37" i="13"/>
  <c r="E37" i="13"/>
  <c r="D37" i="13"/>
  <c r="Q36" i="13"/>
  <c r="P36" i="13"/>
  <c r="O36" i="13"/>
  <c r="N36" i="13"/>
  <c r="M36" i="13"/>
  <c r="L36" i="13"/>
  <c r="K36" i="13"/>
  <c r="J36" i="13"/>
  <c r="I36" i="13"/>
  <c r="H36" i="13"/>
  <c r="G36" i="13"/>
  <c r="F36" i="13"/>
  <c r="E36" i="13"/>
  <c r="D36" i="13"/>
  <c r="Q35" i="13"/>
  <c r="P35" i="13"/>
  <c r="O35" i="13"/>
  <c r="N35" i="13"/>
  <c r="M35" i="13"/>
  <c r="L35" i="13"/>
  <c r="K35" i="13"/>
  <c r="J35" i="13"/>
  <c r="I35" i="13"/>
  <c r="H35" i="13"/>
  <c r="G35" i="13"/>
  <c r="F35" i="13"/>
  <c r="E35" i="13"/>
  <c r="D35" i="13"/>
  <c r="Q34" i="13"/>
  <c r="P34" i="13"/>
  <c r="O34" i="13"/>
  <c r="N34" i="13"/>
  <c r="M34" i="13"/>
  <c r="L34" i="13"/>
  <c r="K34" i="13"/>
  <c r="J34" i="13"/>
  <c r="I34" i="13"/>
  <c r="H34" i="13"/>
  <c r="G34" i="13"/>
  <c r="F34" i="13"/>
  <c r="E34" i="13"/>
  <c r="D34" i="13"/>
  <c r="Q33" i="13"/>
  <c r="P33" i="13"/>
  <c r="O33" i="13"/>
  <c r="N33" i="13"/>
  <c r="M33" i="13"/>
  <c r="L33" i="13"/>
  <c r="K33" i="13"/>
  <c r="J33" i="13"/>
  <c r="I33" i="13"/>
  <c r="H33" i="13"/>
  <c r="G33" i="13"/>
  <c r="F33" i="13"/>
  <c r="E33" i="13"/>
  <c r="D33" i="13"/>
  <c r="Q32" i="13"/>
  <c r="P32" i="13"/>
  <c r="O32" i="13"/>
  <c r="N32" i="13"/>
  <c r="M32" i="13"/>
  <c r="L32" i="13"/>
  <c r="K32" i="13"/>
  <c r="J32" i="13"/>
  <c r="I32" i="13"/>
  <c r="H32" i="13"/>
  <c r="G32" i="13"/>
  <c r="F32" i="13"/>
  <c r="E32" i="13"/>
  <c r="D32" i="13"/>
  <c r="Q31" i="13"/>
  <c r="P31" i="13"/>
  <c r="O31" i="13"/>
  <c r="N31" i="13"/>
  <c r="M31" i="13"/>
  <c r="L31" i="13"/>
  <c r="K31" i="13"/>
  <c r="J31" i="13"/>
  <c r="I31" i="13"/>
  <c r="H31" i="13"/>
  <c r="G31" i="13"/>
  <c r="F31" i="13"/>
  <c r="E31" i="13"/>
  <c r="D31" i="13"/>
  <c r="Q30" i="13"/>
  <c r="P30" i="13"/>
  <c r="O30" i="13"/>
  <c r="N30" i="13"/>
  <c r="M30" i="13"/>
  <c r="L30" i="13"/>
  <c r="K30" i="13"/>
  <c r="J30" i="13"/>
  <c r="I30" i="13"/>
  <c r="H30" i="13"/>
  <c r="G30" i="13"/>
  <c r="F30" i="13"/>
  <c r="E30" i="13"/>
  <c r="D30" i="13"/>
  <c r="Q29" i="13"/>
  <c r="P29" i="13"/>
  <c r="O29" i="13"/>
  <c r="N29" i="13"/>
  <c r="M29" i="13"/>
  <c r="L29" i="13"/>
  <c r="K29" i="13"/>
  <c r="J29" i="13"/>
  <c r="I29" i="13"/>
  <c r="H29" i="13"/>
  <c r="G29" i="13"/>
  <c r="F29" i="13"/>
  <c r="E29" i="13"/>
  <c r="D29" i="13"/>
  <c r="Q28" i="13"/>
  <c r="P28" i="13"/>
  <c r="O28" i="13"/>
  <c r="N28" i="13"/>
  <c r="M28" i="13"/>
  <c r="L28" i="13"/>
  <c r="K28" i="13"/>
  <c r="J28" i="13"/>
  <c r="I28" i="13"/>
  <c r="H28" i="13"/>
  <c r="G28" i="13"/>
  <c r="F28" i="13"/>
  <c r="E28" i="13"/>
  <c r="D28" i="13"/>
  <c r="Q27" i="13"/>
  <c r="P27" i="13"/>
  <c r="O27" i="13"/>
  <c r="N27" i="13"/>
  <c r="M27" i="13"/>
  <c r="L27" i="13"/>
  <c r="K27" i="13"/>
  <c r="J27" i="13"/>
  <c r="I27" i="13"/>
  <c r="H27" i="13"/>
  <c r="G27" i="13"/>
  <c r="F27" i="13"/>
  <c r="E27" i="13"/>
  <c r="D27" i="13"/>
  <c r="Q26" i="13"/>
  <c r="P26" i="13"/>
  <c r="O26" i="13"/>
  <c r="N26" i="13"/>
  <c r="M26" i="13"/>
  <c r="L26" i="13"/>
  <c r="K26" i="13"/>
  <c r="J26" i="13"/>
  <c r="I26" i="13"/>
  <c r="H26" i="13"/>
  <c r="G26" i="13"/>
  <c r="F26" i="13"/>
  <c r="E26" i="13"/>
  <c r="D26" i="13"/>
  <c r="Q25" i="13"/>
  <c r="P25" i="13"/>
  <c r="O25" i="13"/>
  <c r="N25" i="13"/>
  <c r="M25" i="13"/>
  <c r="L25" i="13"/>
  <c r="K25" i="13"/>
  <c r="J25" i="13"/>
  <c r="I25" i="13"/>
  <c r="H25" i="13"/>
  <c r="G25" i="13"/>
  <c r="F25" i="13"/>
  <c r="E25" i="13"/>
  <c r="D25" i="13"/>
  <c r="Q24" i="13"/>
  <c r="P24" i="13"/>
  <c r="O24" i="13"/>
  <c r="N24" i="13"/>
  <c r="M24" i="13"/>
  <c r="L24" i="13"/>
  <c r="K24" i="13"/>
  <c r="J24" i="13"/>
  <c r="I24" i="13"/>
  <c r="H24" i="13"/>
  <c r="G24" i="13"/>
  <c r="F24" i="13"/>
  <c r="E24" i="13"/>
  <c r="D24" i="13"/>
  <c r="Q23" i="13"/>
  <c r="P23" i="13"/>
  <c r="O23" i="13"/>
  <c r="N23" i="13"/>
  <c r="M23" i="13"/>
  <c r="L23" i="13"/>
  <c r="K23" i="13"/>
  <c r="J23" i="13"/>
  <c r="I23" i="13"/>
  <c r="H23" i="13"/>
  <c r="G23" i="13"/>
  <c r="F23" i="13"/>
  <c r="E23" i="13"/>
  <c r="D23" i="13"/>
  <c r="Q22" i="13"/>
  <c r="P22" i="13"/>
  <c r="O22" i="13"/>
  <c r="N22" i="13"/>
  <c r="M22" i="13"/>
  <c r="L22" i="13"/>
  <c r="K22" i="13"/>
  <c r="J22" i="13"/>
  <c r="I22" i="13"/>
  <c r="H22" i="13"/>
  <c r="G22" i="13"/>
  <c r="F22" i="13"/>
  <c r="E22" i="13"/>
  <c r="D22" i="13"/>
  <c r="Q21" i="13"/>
  <c r="P21" i="13"/>
  <c r="O21" i="13"/>
  <c r="N21" i="13"/>
  <c r="M21" i="13"/>
  <c r="L21" i="13"/>
  <c r="K21" i="13"/>
  <c r="J21" i="13"/>
  <c r="I21" i="13"/>
  <c r="H21" i="13"/>
  <c r="G21" i="13"/>
  <c r="F21" i="13"/>
  <c r="E21" i="13"/>
  <c r="D21" i="13"/>
  <c r="Q20" i="13"/>
  <c r="P20" i="13"/>
  <c r="O20" i="13"/>
  <c r="N20" i="13"/>
  <c r="M20" i="13"/>
  <c r="L20" i="13"/>
  <c r="K20" i="13"/>
  <c r="J20" i="13"/>
  <c r="I20" i="13"/>
  <c r="H20" i="13"/>
  <c r="G20" i="13"/>
  <c r="F20" i="13"/>
  <c r="E20" i="13"/>
  <c r="D20" i="13"/>
  <c r="Q19" i="13"/>
  <c r="P19" i="13"/>
  <c r="O19" i="13"/>
  <c r="N19" i="13"/>
  <c r="M19" i="13"/>
  <c r="L19" i="13"/>
  <c r="K19" i="13"/>
  <c r="J19" i="13"/>
  <c r="I19" i="13"/>
  <c r="H19" i="13"/>
  <c r="G19" i="13"/>
  <c r="F19" i="13"/>
  <c r="E19" i="13"/>
  <c r="D19" i="13"/>
  <c r="Q18" i="13"/>
  <c r="P18" i="13"/>
  <c r="O18" i="13"/>
  <c r="N18" i="13"/>
  <c r="M18" i="13"/>
  <c r="L18" i="13"/>
  <c r="K18" i="13"/>
  <c r="J18" i="13"/>
  <c r="I18" i="13"/>
  <c r="H18" i="13"/>
  <c r="G18" i="13"/>
  <c r="F18" i="13"/>
  <c r="E18" i="13"/>
  <c r="D18" i="13"/>
  <c r="Q17" i="13"/>
  <c r="P17" i="13"/>
  <c r="O17" i="13"/>
  <c r="N17" i="13"/>
  <c r="M17" i="13"/>
  <c r="L17" i="13"/>
  <c r="K17" i="13"/>
  <c r="J17" i="13"/>
  <c r="I17" i="13"/>
  <c r="H17" i="13"/>
  <c r="G17" i="13"/>
  <c r="F17" i="13"/>
  <c r="E17" i="13"/>
  <c r="D17" i="13"/>
  <c r="Q16" i="13"/>
  <c r="P16" i="13"/>
  <c r="O16" i="13"/>
  <c r="N16" i="13"/>
  <c r="M16" i="13"/>
  <c r="L16" i="13"/>
  <c r="K16" i="13"/>
  <c r="J16" i="13"/>
  <c r="I16" i="13"/>
  <c r="H16" i="13"/>
  <c r="G16" i="13"/>
  <c r="F16" i="13"/>
  <c r="E16" i="13"/>
  <c r="D16" i="13"/>
  <c r="Q15" i="13"/>
  <c r="P15" i="13"/>
  <c r="O15" i="13"/>
  <c r="N15" i="13"/>
  <c r="M15" i="13"/>
  <c r="L15" i="13"/>
  <c r="K15" i="13"/>
  <c r="J15" i="13"/>
  <c r="I15" i="13"/>
  <c r="H15" i="13"/>
  <c r="G15" i="13"/>
  <c r="F15" i="13"/>
  <c r="E15" i="13"/>
  <c r="D15" i="13"/>
  <c r="Q14" i="13"/>
  <c r="P14" i="13"/>
  <c r="O14" i="13"/>
  <c r="N14" i="13"/>
  <c r="M14" i="13"/>
  <c r="L14" i="13"/>
  <c r="K14" i="13"/>
  <c r="J14" i="13"/>
  <c r="I14" i="13"/>
  <c r="H14" i="13"/>
  <c r="G14" i="13"/>
  <c r="F14" i="13"/>
  <c r="E14" i="13"/>
  <c r="D14" i="13"/>
  <c r="Q13" i="13"/>
  <c r="P13" i="13"/>
  <c r="O13" i="13"/>
  <c r="N13" i="13"/>
  <c r="M13" i="13"/>
  <c r="L13" i="13"/>
  <c r="K13" i="13"/>
  <c r="J13" i="13"/>
  <c r="I13" i="13"/>
  <c r="H13" i="13"/>
  <c r="G13" i="13"/>
  <c r="F13" i="13"/>
  <c r="E13" i="13"/>
  <c r="D13" i="13"/>
  <c r="Q12" i="13"/>
  <c r="P12" i="13"/>
  <c r="O12" i="13"/>
  <c r="N12" i="13"/>
  <c r="M12" i="13"/>
  <c r="L12" i="13"/>
  <c r="K12" i="13"/>
  <c r="J12" i="13"/>
  <c r="I12" i="13"/>
  <c r="H12" i="13"/>
  <c r="G12" i="13"/>
  <c r="F12" i="13"/>
  <c r="E12" i="13"/>
  <c r="D12" i="13"/>
  <c r="Q11" i="13"/>
  <c r="P11" i="13"/>
  <c r="O11" i="13"/>
  <c r="N11" i="13"/>
  <c r="M11" i="13"/>
  <c r="L11" i="13"/>
  <c r="K11" i="13"/>
  <c r="J11" i="13"/>
  <c r="I11" i="13"/>
  <c r="H11" i="13"/>
  <c r="G11" i="13"/>
  <c r="F11" i="13"/>
  <c r="E11" i="13"/>
  <c r="D11" i="13"/>
  <c r="Q10" i="13"/>
  <c r="P10" i="13"/>
  <c r="O10" i="13"/>
  <c r="N10" i="13"/>
  <c r="M10" i="13"/>
  <c r="L10" i="13"/>
  <c r="K10" i="13"/>
  <c r="J10" i="13"/>
  <c r="I10" i="13"/>
  <c r="H10" i="13"/>
  <c r="G10" i="13"/>
  <c r="F10" i="13"/>
  <c r="E10" i="13"/>
  <c r="D10" i="13"/>
  <c r="Q9" i="13"/>
  <c r="P9" i="13"/>
  <c r="O9" i="13"/>
  <c r="N9" i="13"/>
  <c r="M9" i="13"/>
  <c r="L9" i="13"/>
  <c r="K9" i="13"/>
  <c r="J9" i="13"/>
  <c r="I9" i="13"/>
  <c r="H9" i="13"/>
  <c r="G9" i="13"/>
  <c r="F9" i="13"/>
  <c r="E9" i="13"/>
  <c r="D9" i="13"/>
  <c r="Q8" i="13"/>
  <c r="P8" i="13"/>
  <c r="O8" i="13"/>
  <c r="N8" i="13"/>
  <c r="M8" i="13"/>
  <c r="L8" i="13"/>
  <c r="K8" i="13"/>
  <c r="J8" i="13"/>
  <c r="I8" i="13"/>
  <c r="H8" i="13"/>
  <c r="G8" i="13"/>
  <c r="F8" i="13"/>
  <c r="E8" i="13"/>
  <c r="D8" i="13"/>
  <c r="Q7" i="13"/>
  <c r="P7" i="13"/>
  <c r="O7" i="13"/>
  <c r="N7" i="13"/>
  <c r="M7" i="13"/>
  <c r="L7" i="13"/>
  <c r="K7" i="13"/>
  <c r="J7" i="13"/>
  <c r="I7" i="13"/>
  <c r="H7" i="13"/>
  <c r="G7" i="13"/>
  <c r="F7" i="13"/>
  <c r="E7" i="13"/>
  <c r="D7" i="13"/>
  <c r="Q6" i="13"/>
  <c r="P6" i="13"/>
  <c r="O6" i="13"/>
  <c r="N6" i="13"/>
  <c r="M6" i="13"/>
  <c r="L6" i="13"/>
  <c r="K6" i="13"/>
  <c r="J6" i="13"/>
  <c r="I6" i="13"/>
  <c r="H6" i="13"/>
  <c r="G6" i="13"/>
  <c r="F6" i="13"/>
  <c r="E6" i="13"/>
  <c r="D6" i="13"/>
  <c r="Q5" i="13"/>
  <c r="P5" i="13"/>
  <c r="O5" i="13"/>
  <c r="N5" i="13"/>
  <c r="M5" i="13"/>
  <c r="L5" i="13"/>
  <c r="K5" i="13"/>
  <c r="J5" i="13"/>
  <c r="I5" i="13"/>
  <c r="H5" i="13"/>
  <c r="G5" i="13"/>
  <c r="F5" i="13"/>
  <c r="E5" i="13"/>
  <c r="D5" i="13"/>
  <c r="Q4" i="13"/>
  <c r="P4" i="13"/>
  <c r="O4" i="13"/>
  <c r="N4" i="13"/>
  <c r="M4" i="13"/>
  <c r="L4" i="13"/>
  <c r="K4" i="13"/>
  <c r="J4" i="13"/>
  <c r="I4" i="13"/>
  <c r="H4" i="13"/>
  <c r="G4" i="13"/>
  <c r="F4" i="13"/>
  <c r="E4" i="13"/>
  <c r="D4" i="13"/>
  <c r="Q3" i="13"/>
  <c r="P3" i="13"/>
  <c r="O3" i="13"/>
  <c r="N3" i="13"/>
  <c r="M3" i="13"/>
  <c r="L3" i="13"/>
  <c r="K3" i="13"/>
  <c r="J3" i="13"/>
  <c r="I3" i="13"/>
  <c r="H3" i="13"/>
  <c r="G3" i="13"/>
  <c r="F3" i="13"/>
  <c r="E3" i="13"/>
  <c r="D3" i="13"/>
  <c r="D291" i="4"/>
  <c r="E291" i="4"/>
  <c r="F291" i="4"/>
  <c r="G291" i="4"/>
  <c r="H291" i="4"/>
  <c r="I291" i="4"/>
  <c r="J291" i="4"/>
  <c r="K291" i="4"/>
  <c r="L291" i="4"/>
  <c r="M291" i="4"/>
  <c r="N291" i="4"/>
  <c r="O291" i="4"/>
  <c r="P291" i="4"/>
  <c r="Q291" i="4"/>
  <c r="D292" i="4"/>
  <c r="E292" i="4"/>
  <c r="F292" i="4"/>
  <c r="G292" i="4"/>
  <c r="H292" i="4"/>
  <c r="I292" i="4"/>
  <c r="J292" i="4"/>
  <c r="K292" i="4"/>
  <c r="L292" i="4"/>
  <c r="M292" i="4"/>
  <c r="N292" i="4"/>
  <c r="O292" i="4"/>
  <c r="P292" i="4"/>
  <c r="Q292" i="4"/>
  <c r="D293" i="4"/>
  <c r="E293" i="4"/>
  <c r="F293" i="4"/>
  <c r="G293" i="4"/>
  <c r="H293" i="4"/>
  <c r="I293" i="4"/>
  <c r="J293" i="4"/>
  <c r="K293" i="4"/>
  <c r="L293" i="4"/>
  <c r="M293" i="4"/>
  <c r="N293" i="4"/>
  <c r="O293" i="4"/>
  <c r="P293" i="4"/>
  <c r="Q293" i="4"/>
  <c r="D294" i="4"/>
  <c r="E294" i="4"/>
  <c r="F294" i="4"/>
  <c r="G294" i="4"/>
  <c r="H294" i="4"/>
  <c r="I294" i="4"/>
  <c r="J294" i="4"/>
  <c r="K294" i="4"/>
  <c r="L294" i="4"/>
  <c r="M294" i="4"/>
  <c r="N294" i="4"/>
  <c r="O294" i="4"/>
  <c r="P294" i="4"/>
  <c r="Q294" i="4"/>
  <c r="D295" i="4"/>
  <c r="E295" i="4"/>
  <c r="F295" i="4"/>
  <c r="G295" i="4"/>
  <c r="H295" i="4"/>
  <c r="I295" i="4"/>
  <c r="J295" i="4"/>
  <c r="K295" i="4"/>
  <c r="L295" i="4"/>
  <c r="M295" i="4"/>
  <c r="N295" i="4"/>
  <c r="O295" i="4"/>
  <c r="P295" i="4"/>
  <c r="Q295" i="4"/>
  <c r="D296" i="4"/>
  <c r="E296" i="4"/>
  <c r="F296" i="4"/>
  <c r="G296" i="4"/>
  <c r="H296" i="4"/>
  <c r="I296" i="4"/>
  <c r="J296" i="4"/>
  <c r="K296" i="4"/>
  <c r="L296" i="4"/>
  <c r="M296" i="4"/>
  <c r="N296" i="4"/>
  <c r="O296" i="4"/>
  <c r="P296" i="4"/>
  <c r="Q296" i="4"/>
  <c r="D297" i="4"/>
  <c r="E297" i="4"/>
  <c r="F297" i="4"/>
  <c r="G297" i="4"/>
  <c r="H297" i="4"/>
  <c r="I297" i="4"/>
  <c r="J297" i="4"/>
  <c r="K297" i="4"/>
  <c r="L297" i="4"/>
  <c r="M297" i="4"/>
  <c r="N297" i="4"/>
  <c r="O297" i="4"/>
  <c r="P297" i="4"/>
  <c r="Q297" i="4"/>
  <c r="D298" i="4"/>
  <c r="E298" i="4"/>
  <c r="F298" i="4"/>
  <c r="G298" i="4"/>
  <c r="H298" i="4"/>
  <c r="I298" i="4"/>
  <c r="J298" i="4"/>
  <c r="K298" i="4"/>
  <c r="L298" i="4"/>
  <c r="M298" i="4"/>
  <c r="N298" i="4"/>
  <c r="O298" i="4"/>
  <c r="P298" i="4"/>
  <c r="Q298" i="4"/>
  <c r="D299" i="4"/>
  <c r="E299" i="4"/>
  <c r="F299" i="4"/>
  <c r="G299" i="4"/>
  <c r="H299" i="4"/>
  <c r="I299" i="4"/>
  <c r="J299" i="4"/>
  <c r="K299" i="4"/>
  <c r="L299" i="4"/>
  <c r="M299" i="4"/>
  <c r="N299" i="4"/>
  <c r="O299" i="4"/>
  <c r="P299" i="4"/>
  <c r="Q299" i="4"/>
  <c r="D300" i="4"/>
  <c r="E300" i="4"/>
  <c r="F300" i="4"/>
  <c r="G300" i="4"/>
  <c r="H300" i="4"/>
  <c r="I300" i="4"/>
  <c r="J300" i="4"/>
  <c r="K300" i="4"/>
  <c r="L300" i="4"/>
  <c r="M300" i="4"/>
  <c r="N300" i="4"/>
  <c r="O300" i="4"/>
  <c r="P300" i="4"/>
  <c r="Q300" i="4"/>
  <c r="D301" i="4"/>
  <c r="E301" i="4"/>
  <c r="F301" i="4"/>
  <c r="G301" i="4"/>
  <c r="H301" i="4"/>
  <c r="I301" i="4"/>
  <c r="J301" i="4"/>
  <c r="K301" i="4"/>
  <c r="L301" i="4"/>
  <c r="M301" i="4"/>
  <c r="N301" i="4"/>
  <c r="O301" i="4"/>
  <c r="P301" i="4"/>
  <c r="Q301" i="4"/>
  <c r="D302" i="4"/>
  <c r="E302" i="4"/>
  <c r="F302" i="4"/>
  <c r="G302" i="4"/>
  <c r="H302" i="4"/>
  <c r="I302" i="4"/>
  <c r="J302" i="4"/>
  <c r="K302" i="4"/>
  <c r="L302" i="4"/>
  <c r="M302" i="4"/>
  <c r="N302" i="4"/>
  <c r="O302" i="4"/>
  <c r="P302" i="4"/>
  <c r="Q302" i="4"/>
  <c r="D303" i="4"/>
  <c r="E303" i="4"/>
  <c r="F303" i="4"/>
  <c r="G303" i="4"/>
  <c r="H303" i="4"/>
  <c r="I303" i="4"/>
  <c r="J303" i="4"/>
  <c r="K303" i="4"/>
  <c r="L303" i="4"/>
  <c r="M303" i="4"/>
  <c r="N303" i="4"/>
  <c r="O303" i="4"/>
  <c r="P303" i="4"/>
  <c r="Q303" i="4"/>
  <c r="D304" i="4"/>
  <c r="E304" i="4"/>
  <c r="F304" i="4"/>
  <c r="G304" i="4"/>
  <c r="H304" i="4"/>
  <c r="I304" i="4"/>
  <c r="J304" i="4"/>
  <c r="K304" i="4"/>
  <c r="L304" i="4"/>
  <c r="M304" i="4"/>
  <c r="N304" i="4"/>
  <c r="O304" i="4"/>
  <c r="P304" i="4"/>
  <c r="Q304" i="4"/>
  <c r="D305" i="4"/>
  <c r="E305" i="4"/>
  <c r="F305" i="4"/>
  <c r="G305" i="4"/>
  <c r="H305" i="4"/>
  <c r="I305" i="4"/>
  <c r="J305" i="4"/>
  <c r="K305" i="4"/>
  <c r="L305" i="4"/>
  <c r="M305" i="4"/>
  <c r="N305" i="4"/>
  <c r="O305" i="4"/>
  <c r="P305" i="4"/>
  <c r="Q305" i="4"/>
  <c r="D306" i="4"/>
  <c r="E306" i="4"/>
  <c r="F306" i="4"/>
  <c r="G306" i="4"/>
  <c r="H306" i="4"/>
  <c r="I306" i="4"/>
  <c r="J306" i="4"/>
  <c r="K306" i="4"/>
  <c r="L306" i="4"/>
  <c r="M306" i="4"/>
  <c r="N306" i="4"/>
  <c r="O306" i="4"/>
  <c r="P306" i="4"/>
  <c r="Q306" i="4"/>
  <c r="D307" i="4"/>
  <c r="E307" i="4"/>
  <c r="F307" i="4"/>
  <c r="G307" i="4"/>
  <c r="H307" i="4"/>
  <c r="I307" i="4"/>
  <c r="J307" i="4"/>
  <c r="K307" i="4"/>
  <c r="L307" i="4"/>
  <c r="M307" i="4"/>
  <c r="N307" i="4"/>
  <c r="O307" i="4"/>
  <c r="P307" i="4"/>
  <c r="Q307" i="4"/>
  <c r="D308" i="4"/>
  <c r="E308" i="4"/>
  <c r="F308" i="4"/>
  <c r="G308" i="4"/>
  <c r="H308" i="4"/>
  <c r="I308" i="4"/>
  <c r="J308" i="4"/>
  <c r="K308" i="4"/>
  <c r="L308" i="4"/>
  <c r="M308" i="4"/>
  <c r="N308" i="4"/>
  <c r="O308" i="4"/>
  <c r="P308" i="4"/>
  <c r="Q308" i="4"/>
  <c r="D309" i="4"/>
  <c r="E309" i="4"/>
  <c r="F309" i="4"/>
  <c r="G309" i="4"/>
  <c r="H309" i="4"/>
  <c r="I309" i="4"/>
  <c r="J309" i="4"/>
  <c r="K309" i="4"/>
  <c r="L309" i="4"/>
  <c r="M309" i="4"/>
  <c r="N309" i="4"/>
  <c r="O309" i="4"/>
  <c r="P309" i="4"/>
  <c r="Q309" i="4"/>
  <c r="D310" i="4"/>
  <c r="E310" i="4"/>
  <c r="F310" i="4"/>
  <c r="G310" i="4"/>
  <c r="H310" i="4"/>
  <c r="I310" i="4"/>
  <c r="J310" i="4"/>
  <c r="K310" i="4"/>
  <c r="L310" i="4"/>
  <c r="M310" i="4"/>
  <c r="N310" i="4"/>
  <c r="O310" i="4"/>
  <c r="P310" i="4"/>
  <c r="Q310" i="4"/>
  <c r="D311" i="4"/>
  <c r="E311" i="4"/>
  <c r="F311" i="4"/>
  <c r="G311" i="4"/>
  <c r="H311" i="4"/>
  <c r="I311" i="4"/>
  <c r="J311" i="4"/>
  <c r="K311" i="4"/>
  <c r="L311" i="4"/>
  <c r="M311" i="4"/>
  <c r="N311" i="4"/>
  <c r="O311" i="4"/>
  <c r="P311" i="4"/>
  <c r="Q311" i="4"/>
  <c r="D312" i="4"/>
  <c r="E312" i="4"/>
  <c r="F312" i="4"/>
  <c r="G312" i="4"/>
  <c r="H312" i="4"/>
  <c r="I312" i="4"/>
  <c r="J312" i="4"/>
  <c r="K312" i="4"/>
  <c r="L312" i="4"/>
  <c r="M312" i="4"/>
  <c r="N312" i="4"/>
  <c r="O312" i="4"/>
  <c r="P312" i="4"/>
  <c r="Q312" i="4"/>
  <c r="D313" i="4"/>
  <c r="E313" i="4"/>
  <c r="F313" i="4"/>
  <c r="G313" i="4"/>
  <c r="H313" i="4"/>
  <c r="I313" i="4"/>
  <c r="J313" i="4"/>
  <c r="K313" i="4"/>
  <c r="L313" i="4"/>
  <c r="M313" i="4"/>
  <c r="N313" i="4"/>
  <c r="O313" i="4"/>
  <c r="P313" i="4"/>
  <c r="Q313" i="4"/>
  <c r="D314" i="4"/>
  <c r="E314" i="4"/>
  <c r="F314" i="4"/>
  <c r="G314" i="4"/>
  <c r="H314" i="4"/>
  <c r="I314" i="4"/>
  <c r="J314" i="4"/>
  <c r="K314" i="4"/>
  <c r="L314" i="4"/>
  <c r="M314" i="4"/>
  <c r="N314" i="4"/>
  <c r="O314" i="4"/>
  <c r="P314" i="4"/>
  <c r="Q314" i="4"/>
  <c r="D315" i="4"/>
  <c r="E315" i="4"/>
  <c r="F315" i="4"/>
  <c r="G315" i="4"/>
  <c r="H315" i="4"/>
  <c r="I315" i="4"/>
  <c r="J315" i="4"/>
  <c r="K315" i="4"/>
  <c r="L315" i="4"/>
  <c r="M315" i="4"/>
  <c r="N315" i="4"/>
  <c r="O315" i="4"/>
  <c r="P315" i="4"/>
  <c r="Q315" i="4"/>
  <c r="D316" i="4"/>
  <c r="E316" i="4"/>
  <c r="F316" i="4"/>
  <c r="G316" i="4"/>
  <c r="H316" i="4"/>
  <c r="I316" i="4"/>
  <c r="J316" i="4"/>
  <c r="K316" i="4"/>
  <c r="L316" i="4"/>
  <c r="M316" i="4"/>
  <c r="N316" i="4"/>
  <c r="O316" i="4"/>
  <c r="P316" i="4"/>
  <c r="Q316" i="4"/>
  <c r="D284" i="4"/>
  <c r="E284" i="4"/>
  <c r="F284" i="4"/>
  <c r="G284" i="4"/>
  <c r="H284" i="4"/>
  <c r="I284" i="4"/>
  <c r="J284" i="4"/>
  <c r="K284" i="4"/>
  <c r="L284" i="4"/>
  <c r="M284" i="4"/>
  <c r="N284" i="4"/>
  <c r="O284" i="4"/>
  <c r="P284" i="4"/>
  <c r="Q284" i="4"/>
  <c r="D285" i="4"/>
  <c r="E285" i="4"/>
  <c r="F285" i="4"/>
  <c r="G285" i="4"/>
  <c r="H285" i="4"/>
  <c r="I285" i="4"/>
  <c r="J285" i="4"/>
  <c r="K285" i="4"/>
  <c r="L285" i="4"/>
  <c r="M285" i="4"/>
  <c r="N285" i="4"/>
  <c r="O285" i="4"/>
  <c r="P285" i="4"/>
  <c r="Q285" i="4"/>
  <c r="D286" i="4"/>
  <c r="E286" i="4"/>
  <c r="F286" i="4"/>
  <c r="G286" i="4"/>
  <c r="H286" i="4"/>
  <c r="I286" i="4"/>
  <c r="J286" i="4"/>
  <c r="K286" i="4"/>
  <c r="L286" i="4"/>
  <c r="M286" i="4"/>
  <c r="N286" i="4"/>
  <c r="O286" i="4"/>
  <c r="P286" i="4"/>
  <c r="Q286" i="4"/>
  <c r="D287" i="4"/>
  <c r="E287" i="4"/>
  <c r="F287" i="4"/>
  <c r="G287" i="4"/>
  <c r="H287" i="4"/>
  <c r="I287" i="4"/>
  <c r="J287" i="4"/>
  <c r="K287" i="4"/>
  <c r="L287" i="4"/>
  <c r="M287" i="4"/>
  <c r="N287" i="4"/>
  <c r="O287" i="4"/>
  <c r="P287" i="4"/>
  <c r="Q287" i="4"/>
  <c r="D288" i="4"/>
  <c r="E288" i="4"/>
  <c r="F288" i="4"/>
  <c r="G288" i="4"/>
  <c r="H288" i="4"/>
  <c r="I288" i="4"/>
  <c r="J288" i="4"/>
  <c r="K288" i="4"/>
  <c r="L288" i="4"/>
  <c r="M288" i="4"/>
  <c r="N288" i="4"/>
  <c r="O288" i="4"/>
  <c r="P288" i="4"/>
  <c r="Q288" i="4"/>
  <c r="D289" i="4"/>
  <c r="E289" i="4"/>
  <c r="F289" i="4"/>
  <c r="G289" i="4"/>
  <c r="H289" i="4"/>
  <c r="I289" i="4"/>
  <c r="J289" i="4"/>
  <c r="K289" i="4"/>
  <c r="L289" i="4"/>
  <c r="M289" i="4"/>
  <c r="N289" i="4"/>
  <c r="O289" i="4"/>
  <c r="P289" i="4"/>
  <c r="Q289" i="4"/>
  <c r="D290" i="4"/>
  <c r="E290" i="4"/>
  <c r="F290" i="4"/>
  <c r="G290" i="4"/>
  <c r="H290" i="4"/>
  <c r="I290" i="4"/>
  <c r="J290" i="4"/>
  <c r="K290" i="4"/>
  <c r="L290" i="4"/>
  <c r="M290" i="4"/>
  <c r="N290" i="4"/>
  <c r="O290" i="4"/>
  <c r="P290" i="4"/>
  <c r="Q290" i="4"/>
  <c r="D283" i="4"/>
  <c r="Q283" i="4"/>
  <c r="P283" i="4"/>
  <c r="O283" i="4"/>
  <c r="N283" i="4"/>
  <c r="M283" i="4"/>
  <c r="L283" i="4"/>
  <c r="K283" i="4"/>
  <c r="J283" i="4"/>
  <c r="I283" i="4"/>
  <c r="H283" i="4"/>
  <c r="G283" i="4"/>
  <c r="F283" i="4"/>
  <c r="E283" i="4"/>
  <c r="CR283" i="4"/>
  <c r="CS283" i="4"/>
  <c r="CT283" i="4"/>
  <c r="CU283" i="4"/>
  <c r="CV283" i="4"/>
  <c r="CW283" i="4"/>
  <c r="CR284" i="4"/>
  <c r="CS284" i="4"/>
  <c r="CT284" i="4"/>
  <c r="CU284" i="4"/>
  <c r="CV284" i="4"/>
  <c r="CW284" i="4"/>
  <c r="CR285" i="4"/>
  <c r="CS285" i="4"/>
  <c r="CT285" i="4"/>
  <c r="CU285" i="4"/>
  <c r="CV285" i="4"/>
  <c r="CW285" i="4"/>
  <c r="CR286" i="4"/>
  <c r="CS286" i="4"/>
  <c r="CT286" i="4"/>
  <c r="CU286" i="4"/>
  <c r="CV286" i="4"/>
  <c r="CW286" i="4"/>
  <c r="CR287" i="4"/>
  <c r="CS287" i="4"/>
  <c r="CT287" i="4"/>
  <c r="CU287" i="4"/>
  <c r="CV287" i="4"/>
  <c r="CW287" i="4"/>
  <c r="CR288" i="4"/>
  <c r="CS288" i="4"/>
  <c r="CT288" i="4"/>
  <c r="CU288" i="4"/>
  <c r="CV288" i="4"/>
  <c r="CW288" i="4"/>
  <c r="CR289" i="4"/>
  <c r="CS289" i="4"/>
  <c r="CT289" i="4"/>
  <c r="CU289" i="4"/>
  <c r="CV289" i="4"/>
  <c r="CW289" i="4"/>
  <c r="CR290" i="4"/>
  <c r="CS290" i="4"/>
  <c r="CT290" i="4"/>
  <c r="CU290" i="4"/>
  <c r="CV290" i="4"/>
  <c r="CW290" i="4"/>
  <c r="CR291" i="4"/>
  <c r="CS291" i="4"/>
  <c r="CT291" i="4"/>
  <c r="CU291" i="4"/>
  <c r="CV291" i="4"/>
  <c r="CW291" i="4"/>
  <c r="CR292" i="4"/>
  <c r="CS292" i="4"/>
  <c r="CT292" i="4"/>
  <c r="CU292" i="4"/>
  <c r="CV292" i="4"/>
  <c r="CW292" i="4"/>
  <c r="CR293" i="4"/>
  <c r="CS293" i="4"/>
  <c r="CT293" i="4"/>
  <c r="CU293" i="4"/>
  <c r="CV293" i="4"/>
  <c r="CW293" i="4"/>
  <c r="CR294" i="4"/>
  <c r="CS294" i="4"/>
  <c r="CT294" i="4"/>
  <c r="CU294" i="4"/>
  <c r="CV294" i="4"/>
  <c r="CW294" i="4"/>
  <c r="CR295" i="4"/>
  <c r="CS295" i="4"/>
  <c r="CT295" i="4"/>
  <c r="CU295" i="4"/>
  <c r="CV295" i="4"/>
  <c r="CW295" i="4"/>
  <c r="CR296" i="4"/>
  <c r="CS296" i="4"/>
  <c r="CT296" i="4"/>
  <c r="CU296" i="4"/>
  <c r="CV296" i="4"/>
  <c r="CW296" i="4"/>
  <c r="CR297" i="4"/>
  <c r="CS297" i="4"/>
  <c r="CT297" i="4"/>
  <c r="CU297" i="4"/>
  <c r="CV297" i="4"/>
  <c r="CW297" i="4"/>
  <c r="CR298" i="4"/>
  <c r="CS298" i="4"/>
  <c r="CT298" i="4"/>
  <c r="CU298" i="4"/>
  <c r="CV298" i="4"/>
  <c r="CW298" i="4"/>
  <c r="CR299" i="4"/>
  <c r="CS299" i="4"/>
  <c r="CT299" i="4"/>
  <c r="CU299" i="4"/>
  <c r="CV299" i="4"/>
  <c r="CW299" i="4"/>
  <c r="CR300" i="4"/>
  <c r="CS300" i="4"/>
  <c r="CT300" i="4"/>
  <c r="CU300" i="4"/>
  <c r="CV300" i="4"/>
  <c r="CW300" i="4"/>
  <c r="CR301" i="4"/>
  <c r="CS301" i="4"/>
  <c r="CT301" i="4"/>
  <c r="CU301" i="4"/>
  <c r="CV301" i="4"/>
  <c r="CW301" i="4"/>
  <c r="CR302" i="4"/>
  <c r="CS302" i="4"/>
  <c r="CT302" i="4"/>
  <c r="CU302" i="4"/>
  <c r="CV302" i="4"/>
  <c r="CW302" i="4"/>
  <c r="CR303" i="4"/>
  <c r="CS303" i="4"/>
  <c r="CT303" i="4"/>
  <c r="CU303" i="4"/>
  <c r="CV303" i="4"/>
  <c r="CW303" i="4"/>
  <c r="CR304" i="4"/>
  <c r="CS304" i="4"/>
  <c r="CT304" i="4"/>
  <c r="CU304" i="4"/>
  <c r="CV304" i="4"/>
  <c r="CW304" i="4"/>
  <c r="CR305" i="4"/>
  <c r="CS305" i="4"/>
  <c r="CT305" i="4"/>
  <c r="CU305" i="4"/>
  <c r="CV305" i="4"/>
  <c r="CW305" i="4"/>
  <c r="CR306" i="4"/>
  <c r="CS306" i="4"/>
  <c r="CT306" i="4"/>
  <c r="CU306" i="4"/>
  <c r="CV306" i="4"/>
  <c r="CW306" i="4"/>
  <c r="CR307" i="4"/>
  <c r="CS307" i="4"/>
  <c r="CT307" i="4"/>
  <c r="CU307" i="4"/>
  <c r="CV307" i="4"/>
  <c r="CW307" i="4"/>
  <c r="CR308" i="4"/>
  <c r="CS308" i="4"/>
  <c r="CT308" i="4"/>
  <c r="CU308" i="4"/>
  <c r="CV308" i="4"/>
  <c r="CW308" i="4"/>
  <c r="CR309" i="4"/>
  <c r="CS309" i="4"/>
  <c r="CT309" i="4"/>
  <c r="CU309" i="4"/>
  <c r="CV309" i="4"/>
  <c r="CW309" i="4"/>
  <c r="CR310" i="4"/>
  <c r="CS310" i="4"/>
  <c r="CT310" i="4"/>
  <c r="CU310" i="4"/>
  <c r="CV310" i="4"/>
  <c r="CW310" i="4"/>
  <c r="CR311" i="4"/>
  <c r="CS311" i="4"/>
  <c r="CT311" i="4"/>
  <c r="CU311" i="4"/>
  <c r="CV311" i="4"/>
  <c r="CW311" i="4"/>
  <c r="CR312" i="4"/>
  <c r="CS312" i="4"/>
  <c r="CT312" i="4"/>
  <c r="CU312" i="4"/>
  <c r="CV312" i="4"/>
  <c r="CW312" i="4"/>
  <c r="CR313" i="4"/>
  <c r="CS313" i="4"/>
  <c r="CT313" i="4"/>
  <c r="CU313" i="4"/>
  <c r="CV313" i="4"/>
  <c r="CW313" i="4"/>
  <c r="CR314" i="4"/>
  <c r="CS314" i="4"/>
  <c r="CT314" i="4"/>
  <c r="CU314" i="4"/>
  <c r="CV314" i="4"/>
  <c r="CW314" i="4"/>
  <c r="CR315" i="4"/>
  <c r="CS315" i="4"/>
  <c r="CT315" i="4"/>
  <c r="CU315" i="4"/>
  <c r="CV315" i="4"/>
  <c r="CW315" i="4"/>
  <c r="CR316" i="4"/>
  <c r="CS316" i="4"/>
  <c r="CT316" i="4"/>
  <c r="CU316" i="4"/>
  <c r="CV316" i="4"/>
  <c r="CW316" i="4"/>
  <c r="CN283" i="4"/>
  <c r="CO283" i="4"/>
  <c r="CP283" i="4"/>
  <c r="CQ283" i="4"/>
  <c r="CN284" i="4"/>
  <c r="CO284" i="4"/>
  <c r="CP284" i="4"/>
  <c r="CQ284" i="4"/>
  <c r="CN285" i="4"/>
  <c r="CO285" i="4"/>
  <c r="CP285" i="4"/>
  <c r="CQ285" i="4"/>
  <c r="CN286" i="4"/>
  <c r="CO286" i="4"/>
  <c r="CP286" i="4"/>
  <c r="CQ286" i="4"/>
  <c r="CN287" i="4"/>
  <c r="CO287" i="4"/>
  <c r="CP287" i="4"/>
  <c r="CQ287" i="4"/>
  <c r="CN288" i="4"/>
  <c r="CO288" i="4"/>
  <c r="CP288" i="4"/>
  <c r="CQ288" i="4"/>
  <c r="CN289" i="4"/>
  <c r="CO289" i="4"/>
  <c r="CP289" i="4"/>
  <c r="CQ289" i="4"/>
  <c r="CN290" i="4"/>
  <c r="CO290" i="4"/>
  <c r="CP290" i="4"/>
  <c r="CQ290" i="4"/>
  <c r="CN291" i="4"/>
  <c r="CO291" i="4"/>
  <c r="CP291" i="4"/>
  <c r="CQ291" i="4"/>
  <c r="CN292" i="4"/>
  <c r="CO292" i="4"/>
  <c r="CP292" i="4"/>
  <c r="CQ292" i="4"/>
  <c r="CN293" i="4"/>
  <c r="CO293" i="4"/>
  <c r="CP293" i="4"/>
  <c r="CQ293" i="4"/>
  <c r="CN294" i="4"/>
  <c r="CO294" i="4"/>
  <c r="CP294" i="4"/>
  <c r="CQ294" i="4"/>
  <c r="CN295" i="4"/>
  <c r="CO295" i="4"/>
  <c r="CP295" i="4"/>
  <c r="CQ295" i="4"/>
  <c r="CN296" i="4"/>
  <c r="CO296" i="4"/>
  <c r="CP296" i="4"/>
  <c r="CQ296" i="4"/>
  <c r="CN297" i="4"/>
  <c r="CO297" i="4"/>
  <c r="CP297" i="4"/>
  <c r="CQ297" i="4"/>
  <c r="CN298" i="4"/>
  <c r="CO298" i="4"/>
  <c r="CP298" i="4"/>
  <c r="CQ298" i="4"/>
  <c r="CN299" i="4"/>
  <c r="CO299" i="4"/>
  <c r="CP299" i="4"/>
  <c r="CQ299" i="4"/>
  <c r="CN300" i="4"/>
  <c r="CO300" i="4"/>
  <c r="CP300" i="4"/>
  <c r="CQ300" i="4"/>
  <c r="CN301" i="4"/>
  <c r="CO301" i="4"/>
  <c r="CP301" i="4"/>
  <c r="CQ301" i="4"/>
  <c r="CN302" i="4"/>
  <c r="CO302" i="4"/>
  <c r="CP302" i="4"/>
  <c r="CQ302" i="4"/>
  <c r="CN303" i="4"/>
  <c r="CO303" i="4"/>
  <c r="CP303" i="4"/>
  <c r="CQ303" i="4"/>
  <c r="CN304" i="4"/>
  <c r="CO304" i="4"/>
  <c r="CP304" i="4"/>
  <c r="CQ304" i="4"/>
  <c r="CN305" i="4"/>
  <c r="CO305" i="4"/>
  <c r="CP305" i="4"/>
  <c r="CQ305" i="4"/>
  <c r="CN306" i="4"/>
  <c r="CO306" i="4"/>
  <c r="CP306" i="4"/>
  <c r="CQ306" i="4"/>
  <c r="CN307" i="4"/>
  <c r="CO307" i="4"/>
  <c r="CP307" i="4"/>
  <c r="CQ307" i="4"/>
  <c r="CN308" i="4"/>
  <c r="CO308" i="4"/>
  <c r="CP308" i="4"/>
  <c r="CQ308" i="4"/>
  <c r="CN309" i="4"/>
  <c r="CO309" i="4"/>
  <c r="CP309" i="4"/>
  <c r="CQ309" i="4"/>
  <c r="CN310" i="4"/>
  <c r="CO310" i="4"/>
  <c r="CP310" i="4"/>
  <c r="CQ310" i="4"/>
  <c r="CN311" i="4"/>
  <c r="CO311" i="4"/>
  <c r="CP311" i="4"/>
  <c r="CQ311" i="4"/>
  <c r="CN312" i="4"/>
  <c r="CO312" i="4"/>
  <c r="CP312" i="4"/>
  <c r="CQ312" i="4"/>
  <c r="CN313" i="4"/>
  <c r="CO313" i="4"/>
  <c r="CP313" i="4"/>
  <c r="CQ313" i="4"/>
  <c r="CN314" i="4"/>
  <c r="CO314" i="4"/>
  <c r="CP314" i="4"/>
  <c r="CQ314" i="4"/>
  <c r="CN315" i="4"/>
  <c r="CO315" i="4"/>
  <c r="CP315" i="4"/>
  <c r="CQ315" i="4"/>
  <c r="CN316" i="4"/>
  <c r="CO316" i="4"/>
  <c r="CP316" i="4"/>
  <c r="CQ316" i="4"/>
  <c r="S283" i="4"/>
  <c r="T283" i="4"/>
  <c r="U283" i="4"/>
  <c r="V283" i="4"/>
  <c r="W283" i="4"/>
  <c r="X283" i="4"/>
  <c r="Y283" i="4"/>
  <c r="Z283" i="4"/>
  <c r="AA283" i="4"/>
  <c r="AB283" i="4"/>
  <c r="AC283" i="4"/>
  <c r="AD283" i="4"/>
  <c r="AE283" i="4"/>
  <c r="AF283" i="4"/>
  <c r="AG283" i="4"/>
  <c r="AH283" i="4"/>
  <c r="AI283" i="4"/>
  <c r="AJ283" i="4"/>
  <c r="AK283" i="4"/>
  <c r="AL283" i="4"/>
  <c r="AM283" i="4"/>
  <c r="AN283" i="4"/>
  <c r="AO283" i="4"/>
  <c r="AP283" i="4"/>
  <c r="AQ283" i="4"/>
  <c r="AR283" i="4"/>
  <c r="AS283" i="4"/>
  <c r="AT283" i="4"/>
  <c r="AU283" i="4"/>
  <c r="AV283" i="4"/>
  <c r="AW283" i="4"/>
  <c r="AX283" i="4"/>
  <c r="AY283" i="4"/>
  <c r="AZ283" i="4"/>
  <c r="BA283" i="4"/>
  <c r="BB283" i="4"/>
  <c r="BC283" i="4"/>
  <c r="BD283" i="4"/>
  <c r="BE283" i="4"/>
  <c r="BF283" i="4"/>
  <c r="BG283" i="4"/>
  <c r="BH283" i="4"/>
  <c r="BI283" i="4"/>
  <c r="BJ283" i="4"/>
  <c r="BK283" i="4"/>
  <c r="BL283" i="4"/>
  <c r="BM283" i="4"/>
  <c r="BN283" i="4"/>
  <c r="BO283" i="4"/>
  <c r="BP283" i="4"/>
  <c r="BQ283" i="4"/>
  <c r="BR283" i="4"/>
  <c r="BS283" i="4"/>
  <c r="BT283" i="4"/>
  <c r="BU283" i="4"/>
  <c r="BV283" i="4"/>
  <c r="BW283" i="4"/>
  <c r="BX283" i="4"/>
  <c r="BY283" i="4"/>
  <c r="BZ283" i="4"/>
  <c r="CA283" i="4"/>
  <c r="CB283" i="4"/>
  <c r="CC283" i="4"/>
  <c r="CD283" i="4"/>
  <c r="CE283" i="4"/>
  <c r="CF283" i="4"/>
  <c r="CG283" i="4"/>
  <c r="CH283" i="4"/>
  <c r="CI283" i="4"/>
  <c r="CJ283" i="4"/>
  <c r="CK283" i="4"/>
  <c r="CL283" i="4"/>
  <c r="CM283" i="4"/>
  <c r="S284" i="4"/>
  <c r="T284" i="4"/>
  <c r="U284" i="4"/>
  <c r="V284" i="4"/>
  <c r="W284" i="4"/>
  <c r="X284" i="4"/>
  <c r="Y284" i="4"/>
  <c r="Z284" i="4"/>
  <c r="AA284" i="4"/>
  <c r="AB284" i="4"/>
  <c r="AC284" i="4"/>
  <c r="AD284" i="4"/>
  <c r="AE284" i="4"/>
  <c r="AF284" i="4"/>
  <c r="AG284" i="4"/>
  <c r="AH284" i="4"/>
  <c r="AI284" i="4"/>
  <c r="AJ284" i="4"/>
  <c r="AK284" i="4"/>
  <c r="AL284" i="4"/>
  <c r="AM284" i="4"/>
  <c r="AN284" i="4"/>
  <c r="AO284" i="4"/>
  <c r="AP284" i="4"/>
  <c r="AQ284" i="4"/>
  <c r="AR284" i="4"/>
  <c r="AS284" i="4"/>
  <c r="AT284" i="4"/>
  <c r="AU284" i="4"/>
  <c r="AV284" i="4"/>
  <c r="AW284" i="4"/>
  <c r="AX284" i="4"/>
  <c r="AY284" i="4"/>
  <c r="AZ284" i="4"/>
  <c r="BA284" i="4"/>
  <c r="BB284" i="4"/>
  <c r="BC284" i="4"/>
  <c r="BD284" i="4"/>
  <c r="BE284" i="4"/>
  <c r="BF284" i="4"/>
  <c r="BG284" i="4"/>
  <c r="BH284" i="4"/>
  <c r="BI284" i="4"/>
  <c r="BJ284" i="4"/>
  <c r="BK284" i="4"/>
  <c r="BL284" i="4"/>
  <c r="BM284" i="4"/>
  <c r="BN284" i="4"/>
  <c r="BO284" i="4"/>
  <c r="BP284" i="4"/>
  <c r="BQ284" i="4"/>
  <c r="BR284" i="4"/>
  <c r="BS284" i="4"/>
  <c r="BT284" i="4"/>
  <c r="BU284" i="4"/>
  <c r="BV284" i="4"/>
  <c r="BW284" i="4"/>
  <c r="BX284" i="4"/>
  <c r="BY284" i="4"/>
  <c r="BZ284" i="4"/>
  <c r="CA284" i="4"/>
  <c r="CB284" i="4"/>
  <c r="CC284" i="4"/>
  <c r="CD284" i="4"/>
  <c r="CE284" i="4"/>
  <c r="CF284" i="4"/>
  <c r="CG284" i="4"/>
  <c r="CH284" i="4"/>
  <c r="CI284" i="4"/>
  <c r="CJ284" i="4"/>
  <c r="CK284" i="4"/>
  <c r="CL284" i="4"/>
  <c r="CM284" i="4"/>
  <c r="S285" i="4"/>
  <c r="T285" i="4"/>
  <c r="U285" i="4"/>
  <c r="V285" i="4"/>
  <c r="W285" i="4"/>
  <c r="X285" i="4"/>
  <c r="Y285" i="4"/>
  <c r="Z285" i="4"/>
  <c r="AA285" i="4"/>
  <c r="AB285" i="4"/>
  <c r="AC285" i="4"/>
  <c r="AD285" i="4"/>
  <c r="AE285" i="4"/>
  <c r="AF285" i="4"/>
  <c r="AG285" i="4"/>
  <c r="AH285" i="4"/>
  <c r="AI285" i="4"/>
  <c r="AJ285" i="4"/>
  <c r="AK285" i="4"/>
  <c r="AL285" i="4"/>
  <c r="AM285" i="4"/>
  <c r="AN285" i="4"/>
  <c r="AO285" i="4"/>
  <c r="AP285" i="4"/>
  <c r="AQ285" i="4"/>
  <c r="AR285" i="4"/>
  <c r="AS285" i="4"/>
  <c r="AT285" i="4"/>
  <c r="AU285" i="4"/>
  <c r="AV285" i="4"/>
  <c r="AW285" i="4"/>
  <c r="AX285" i="4"/>
  <c r="AY285" i="4"/>
  <c r="AZ285" i="4"/>
  <c r="BA285" i="4"/>
  <c r="BB285" i="4"/>
  <c r="BC285" i="4"/>
  <c r="BD285" i="4"/>
  <c r="BE285" i="4"/>
  <c r="BF285" i="4"/>
  <c r="BG285" i="4"/>
  <c r="BH285" i="4"/>
  <c r="BI285" i="4"/>
  <c r="BJ285" i="4"/>
  <c r="BK285" i="4"/>
  <c r="BL285" i="4"/>
  <c r="BM285" i="4"/>
  <c r="BN285" i="4"/>
  <c r="BO285" i="4"/>
  <c r="BP285" i="4"/>
  <c r="BQ285" i="4"/>
  <c r="BR285" i="4"/>
  <c r="BS285" i="4"/>
  <c r="BT285" i="4"/>
  <c r="BU285" i="4"/>
  <c r="BV285" i="4"/>
  <c r="BW285" i="4"/>
  <c r="BX285" i="4"/>
  <c r="BY285" i="4"/>
  <c r="BZ285" i="4"/>
  <c r="CA285" i="4"/>
  <c r="CB285" i="4"/>
  <c r="CC285" i="4"/>
  <c r="CD285" i="4"/>
  <c r="CE285" i="4"/>
  <c r="CF285" i="4"/>
  <c r="CG285" i="4"/>
  <c r="CH285" i="4"/>
  <c r="CI285" i="4"/>
  <c r="CJ285" i="4"/>
  <c r="CK285" i="4"/>
  <c r="CL285" i="4"/>
  <c r="CM285" i="4"/>
  <c r="S286" i="4"/>
  <c r="T286" i="4"/>
  <c r="U286" i="4"/>
  <c r="V286" i="4"/>
  <c r="W286" i="4"/>
  <c r="X286" i="4"/>
  <c r="Y286" i="4"/>
  <c r="Z286" i="4"/>
  <c r="AA286" i="4"/>
  <c r="AB286" i="4"/>
  <c r="AC286" i="4"/>
  <c r="AD286" i="4"/>
  <c r="AE286" i="4"/>
  <c r="AF286" i="4"/>
  <c r="AG286" i="4"/>
  <c r="AH286" i="4"/>
  <c r="AI286" i="4"/>
  <c r="AJ286" i="4"/>
  <c r="AK286" i="4"/>
  <c r="AL286" i="4"/>
  <c r="AM286" i="4"/>
  <c r="AN286" i="4"/>
  <c r="AO286" i="4"/>
  <c r="AP286" i="4"/>
  <c r="AQ286" i="4"/>
  <c r="AR286" i="4"/>
  <c r="AS286" i="4"/>
  <c r="AT286" i="4"/>
  <c r="AU286" i="4"/>
  <c r="AV286" i="4"/>
  <c r="AW286" i="4"/>
  <c r="AX286" i="4"/>
  <c r="AY286" i="4"/>
  <c r="AZ286" i="4"/>
  <c r="BA286" i="4"/>
  <c r="BB286" i="4"/>
  <c r="BC286" i="4"/>
  <c r="BD286" i="4"/>
  <c r="BE286" i="4"/>
  <c r="BF286" i="4"/>
  <c r="BG286" i="4"/>
  <c r="BH286" i="4"/>
  <c r="BI286" i="4"/>
  <c r="BJ286" i="4"/>
  <c r="BK286" i="4"/>
  <c r="BL286" i="4"/>
  <c r="BM286" i="4"/>
  <c r="BN286" i="4"/>
  <c r="BO286" i="4"/>
  <c r="BP286" i="4"/>
  <c r="BQ286" i="4"/>
  <c r="BR286" i="4"/>
  <c r="BS286" i="4"/>
  <c r="BT286" i="4"/>
  <c r="BU286" i="4"/>
  <c r="BV286" i="4"/>
  <c r="BW286" i="4"/>
  <c r="BX286" i="4"/>
  <c r="BY286" i="4"/>
  <c r="BZ286" i="4"/>
  <c r="CA286" i="4"/>
  <c r="CB286" i="4"/>
  <c r="CC286" i="4"/>
  <c r="CD286" i="4"/>
  <c r="CE286" i="4"/>
  <c r="CF286" i="4"/>
  <c r="CG286" i="4"/>
  <c r="CH286" i="4"/>
  <c r="CI286" i="4"/>
  <c r="CJ286" i="4"/>
  <c r="CK286" i="4"/>
  <c r="CL286" i="4"/>
  <c r="CM286" i="4"/>
  <c r="S287" i="4"/>
  <c r="T287" i="4"/>
  <c r="U287" i="4"/>
  <c r="V287" i="4"/>
  <c r="W287" i="4"/>
  <c r="X287" i="4"/>
  <c r="Y287" i="4"/>
  <c r="Z287" i="4"/>
  <c r="AA287" i="4"/>
  <c r="AB287" i="4"/>
  <c r="AC287" i="4"/>
  <c r="AD287" i="4"/>
  <c r="AE287" i="4"/>
  <c r="AF287" i="4"/>
  <c r="AG287" i="4"/>
  <c r="AH287" i="4"/>
  <c r="AI287" i="4"/>
  <c r="AJ287" i="4"/>
  <c r="AK287" i="4"/>
  <c r="AL287" i="4"/>
  <c r="AM287" i="4"/>
  <c r="AN287" i="4"/>
  <c r="AO287" i="4"/>
  <c r="AP287" i="4"/>
  <c r="AQ287" i="4"/>
  <c r="AR287" i="4"/>
  <c r="AS287" i="4"/>
  <c r="AT287" i="4"/>
  <c r="AU287" i="4"/>
  <c r="AV287" i="4"/>
  <c r="AW287" i="4"/>
  <c r="AX287" i="4"/>
  <c r="AY287" i="4"/>
  <c r="AZ287" i="4"/>
  <c r="BA287" i="4"/>
  <c r="BB287" i="4"/>
  <c r="BC287" i="4"/>
  <c r="BD287" i="4"/>
  <c r="BE287" i="4"/>
  <c r="BF287" i="4"/>
  <c r="BG287" i="4"/>
  <c r="BH287" i="4"/>
  <c r="BI287" i="4"/>
  <c r="BJ287" i="4"/>
  <c r="BK287" i="4"/>
  <c r="BL287" i="4"/>
  <c r="BM287" i="4"/>
  <c r="BN287" i="4"/>
  <c r="BO287" i="4"/>
  <c r="BP287" i="4"/>
  <c r="BQ287" i="4"/>
  <c r="BR287" i="4"/>
  <c r="BS287" i="4"/>
  <c r="BT287" i="4"/>
  <c r="BU287" i="4"/>
  <c r="BV287" i="4"/>
  <c r="BW287" i="4"/>
  <c r="BX287" i="4"/>
  <c r="BY287" i="4"/>
  <c r="BZ287" i="4"/>
  <c r="CA287" i="4"/>
  <c r="CB287" i="4"/>
  <c r="CC287" i="4"/>
  <c r="CD287" i="4"/>
  <c r="CE287" i="4"/>
  <c r="CF287" i="4"/>
  <c r="CG287" i="4"/>
  <c r="CH287" i="4"/>
  <c r="CI287" i="4"/>
  <c r="CJ287" i="4"/>
  <c r="CK287" i="4"/>
  <c r="CL287" i="4"/>
  <c r="CM287" i="4"/>
  <c r="S288" i="4"/>
  <c r="T288" i="4"/>
  <c r="U288" i="4"/>
  <c r="V288" i="4"/>
  <c r="W288" i="4"/>
  <c r="X288" i="4"/>
  <c r="Y288" i="4"/>
  <c r="Z288" i="4"/>
  <c r="AA288" i="4"/>
  <c r="AB288" i="4"/>
  <c r="AC288" i="4"/>
  <c r="AD288" i="4"/>
  <c r="AE288" i="4"/>
  <c r="AF288" i="4"/>
  <c r="AG288" i="4"/>
  <c r="AH288" i="4"/>
  <c r="AI288" i="4"/>
  <c r="AJ288" i="4"/>
  <c r="AK288" i="4"/>
  <c r="AL288" i="4"/>
  <c r="AM288" i="4"/>
  <c r="AN288" i="4"/>
  <c r="AO288" i="4"/>
  <c r="AP288" i="4"/>
  <c r="AQ288" i="4"/>
  <c r="AR288" i="4"/>
  <c r="AS288" i="4"/>
  <c r="AT288" i="4"/>
  <c r="AU288" i="4"/>
  <c r="AV288" i="4"/>
  <c r="AW288" i="4"/>
  <c r="AX288" i="4"/>
  <c r="AY288" i="4"/>
  <c r="AZ288" i="4"/>
  <c r="BA288" i="4"/>
  <c r="BB288" i="4"/>
  <c r="BC288" i="4"/>
  <c r="BD288" i="4"/>
  <c r="BE288" i="4"/>
  <c r="BF288" i="4"/>
  <c r="BG288" i="4"/>
  <c r="BH288" i="4"/>
  <c r="BI288" i="4"/>
  <c r="BJ288" i="4"/>
  <c r="BK288" i="4"/>
  <c r="BL288" i="4"/>
  <c r="BM288" i="4"/>
  <c r="BN288" i="4"/>
  <c r="BO288" i="4"/>
  <c r="BP288" i="4"/>
  <c r="BQ288" i="4"/>
  <c r="BR288" i="4"/>
  <c r="BS288" i="4"/>
  <c r="BT288" i="4"/>
  <c r="BU288" i="4"/>
  <c r="BV288" i="4"/>
  <c r="BW288" i="4"/>
  <c r="BX288" i="4"/>
  <c r="BY288" i="4"/>
  <c r="BZ288" i="4"/>
  <c r="CA288" i="4"/>
  <c r="CB288" i="4"/>
  <c r="CC288" i="4"/>
  <c r="CD288" i="4"/>
  <c r="CE288" i="4"/>
  <c r="CF288" i="4"/>
  <c r="CG288" i="4"/>
  <c r="CH288" i="4"/>
  <c r="CI288" i="4"/>
  <c r="CJ288" i="4"/>
  <c r="CK288" i="4"/>
  <c r="CL288" i="4"/>
  <c r="CM288" i="4"/>
  <c r="S289" i="4"/>
  <c r="T289" i="4"/>
  <c r="U289" i="4"/>
  <c r="V289" i="4"/>
  <c r="W289" i="4"/>
  <c r="X289" i="4"/>
  <c r="Y289" i="4"/>
  <c r="Z289" i="4"/>
  <c r="AA289" i="4"/>
  <c r="AB289" i="4"/>
  <c r="AC289" i="4"/>
  <c r="AD289" i="4"/>
  <c r="AE289" i="4"/>
  <c r="AF289" i="4"/>
  <c r="AG289" i="4"/>
  <c r="AH289" i="4"/>
  <c r="AI289" i="4"/>
  <c r="AJ289" i="4"/>
  <c r="AK289" i="4"/>
  <c r="AL289" i="4"/>
  <c r="AM289" i="4"/>
  <c r="AN289" i="4"/>
  <c r="AO289" i="4"/>
  <c r="AP289" i="4"/>
  <c r="AQ289" i="4"/>
  <c r="AR289" i="4"/>
  <c r="AS289" i="4"/>
  <c r="AT289" i="4"/>
  <c r="AU289" i="4"/>
  <c r="AV289" i="4"/>
  <c r="AW289" i="4"/>
  <c r="AX289" i="4"/>
  <c r="AY289" i="4"/>
  <c r="AZ289" i="4"/>
  <c r="BA289" i="4"/>
  <c r="BB289" i="4"/>
  <c r="BC289" i="4"/>
  <c r="BD289" i="4"/>
  <c r="BE289" i="4"/>
  <c r="BF289" i="4"/>
  <c r="BG289" i="4"/>
  <c r="BH289" i="4"/>
  <c r="BI289" i="4"/>
  <c r="BJ289" i="4"/>
  <c r="BK289" i="4"/>
  <c r="BL289" i="4"/>
  <c r="BM289" i="4"/>
  <c r="BN289" i="4"/>
  <c r="BO289" i="4"/>
  <c r="BP289" i="4"/>
  <c r="BQ289" i="4"/>
  <c r="BR289" i="4"/>
  <c r="BS289" i="4"/>
  <c r="BT289" i="4"/>
  <c r="BU289" i="4"/>
  <c r="BV289" i="4"/>
  <c r="BW289" i="4"/>
  <c r="BX289" i="4"/>
  <c r="BY289" i="4"/>
  <c r="BZ289" i="4"/>
  <c r="CA289" i="4"/>
  <c r="CB289" i="4"/>
  <c r="CC289" i="4"/>
  <c r="CD289" i="4"/>
  <c r="CE289" i="4"/>
  <c r="CF289" i="4"/>
  <c r="CG289" i="4"/>
  <c r="CH289" i="4"/>
  <c r="CI289" i="4"/>
  <c r="CJ289" i="4"/>
  <c r="CK289" i="4"/>
  <c r="CL289" i="4"/>
  <c r="CM289" i="4"/>
  <c r="S290" i="4"/>
  <c r="T290" i="4"/>
  <c r="U290" i="4"/>
  <c r="V290" i="4"/>
  <c r="W290" i="4"/>
  <c r="X290" i="4"/>
  <c r="Y290" i="4"/>
  <c r="Z290" i="4"/>
  <c r="AA290" i="4"/>
  <c r="AB290" i="4"/>
  <c r="AC290" i="4"/>
  <c r="AD290" i="4"/>
  <c r="AE290" i="4"/>
  <c r="AF290" i="4"/>
  <c r="AG290" i="4"/>
  <c r="AH290" i="4"/>
  <c r="AI290" i="4"/>
  <c r="AJ290" i="4"/>
  <c r="AK290" i="4"/>
  <c r="AL290" i="4"/>
  <c r="AM290" i="4"/>
  <c r="AN290" i="4"/>
  <c r="AO290" i="4"/>
  <c r="AP290" i="4"/>
  <c r="AQ290" i="4"/>
  <c r="AR290" i="4"/>
  <c r="AS290" i="4"/>
  <c r="AT290" i="4"/>
  <c r="AU290" i="4"/>
  <c r="AV290" i="4"/>
  <c r="AW290" i="4"/>
  <c r="AX290" i="4"/>
  <c r="AY290" i="4"/>
  <c r="AZ290" i="4"/>
  <c r="BA290" i="4"/>
  <c r="BB290" i="4"/>
  <c r="BC290" i="4"/>
  <c r="BD290" i="4"/>
  <c r="BE290" i="4"/>
  <c r="BF290" i="4"/>
  <c r="BG290" i="4"/>
  <c r="BH290" i="4"/>
  <c r="BI290" i="4"/>
  <c r="BJ290" i="4"/>
  <c r="BK290" i="4"/>
  <c r="BL290" i="4"/>
  <c r="BM290" i="4"/>
  <c r="BN290" i="4"/>
  <c r="BO290" i="4"/>
  <c r="BP290" i="4"/>
  <c r="BQ290" i="4"/>
  <c r="BR290" i="4"/>
  <c r="BS290" i="4"/>
  <c r="BT290" i="4"/>
  <c r="BU290" i="4"/>
  <c r="BV290" i="4"/>
  <c r="BW290" i="4"/>
  <c r="BX290" i="4"/>
  <c r="BY290" i="4"/>
  <c r="BZ290" i="4"/>
  <c r="CA290" i="4"/>
  <c r="CB290" i="4"/>
  <c r="CC290" i="4"/>
  <c r="CD290" i="4"/>
  <c r="CE290" i="4"/>
  <c r="CF290" i="4"/>
  <c r="CG290" i="4"/>
  <c r="CH290" i="4"/>
  <c r="CI290" i="4"/>
  <c r="CJ290" i="4"/>
  <c r="CK290" i="4"/>
  <c r="CL290" i="4"/>
  <c r="CM290" i="4"/>
  <c r="S291" i="4"/>
  <c r="T291" i="4"/>
  <c r="U291" i="4"/>
  <c r="V291" i="4"/>
  <c r="W291" i="4"/>
  <c r="X291" i="4"/>
  <c r="Y291" i="4"/>
  <c r="Z291" i="4"/>
  <c r="AA291" i="4"/>
  <c r="AB291" i="4"/>
  <c r="AC291" i="4"/>
  <c r="AD291" i="4"/>
  <c r="AE291" i="4"/>
  <c r="AF291" i="4"/>
  <c r="AG291" i="4"/>
  <c r="AH291" i="4"/>
  <c r="AI291" i="4"/>
  <c r="AJ291" i="4"/>
  <c r="AK291" i="4"/>
  <c r="AL291" i="4"/>
  <c r="AM291" i="4"/>
  <c r="AN291" i="4"/>
  <c r="AO291" i="4"/>
  <c r="AP291" i="4"/>
  <c r="AQ291" i="4"/>
  <c r="AR291" i="4"/>
  <c r="AS291" i="4"/>
  <c r="AT291" i="4"/>
  <c r="AU291" i="4"/>
  <c r="AV291" i="4"/>
  <c r="AW291" i="4"/>
  <c r="AX291" i="4"/>
  <c r="AY291" i="4"/>
  <c r="AZ291" i="4"/>
  <c r="BA291" i="4"/>
  <c r="BB291" i="4"/>
  <c r="BC291" i="4"/>
  <c r="BD291" i="4"/>
  <c r="BE291" i="4"/>
  <c r="BF291" i="4"/>
  <c r="BG291" i="4"/>
  <c r="BH291" i="4"/>
  <c r="BI291" i="4"/>
  <c r="BJ291" i="4"/>
  <c r="BK291" i="4"/>
  <c r="BL291" i="4"/>
  <c r="BM291" i="4"/>
  <c r="BN291" i="4"/>
  <c r="BO291" i="4"/>
  <c r="BP291" i="4"/>
  <c r="BQ291" i="4"/>
  <c r="BR291" i="4"/>
  <c r="BS291" i="4"/>
  <c r="BT291" i="4"/>
  <c r="BU291" i="4"/>
  <c r="BV291" i="4"/>
  <c r="BW291" i="4"/>
  <c r="BX291" i="4"/>
  <c r="BY291" i="4"/>
  <c r="BZ291" i="4"/>
  <c r="CA291" i="4"/>
  <c r="CB291" i="4"/>
  <c r="CC291" i="4"/>
  <c r="CD291" i="4"/>
  <c r="CE291" i="4"/>
  <c r="CF291" i="4"/>
  <c r="CG291" i="4"/>
  <c r="CH291" i="4"/>
  <c r="CI291" i="4"/>
  <c r="CJ291" i="4"/>
  <c r="CK291" i="4"/>
  <c r="CL291" i="4"/>
  <c r="CM291" i="4"/>
  <c r="S292" i="4"/>
  <c r="T292" i="4"/>
  <c r="U292" i="4"/>
  <c r="V292" i="4"/>
  <c r="W292" i="4"/>
  <c r="X292" i="4"/>
  <c r="Y292" i="4"/>
  <c r="Z292" i="4"/>
  <c r="AA292" i="4"/>
  <c r="AB292" i="4"/>
  <c r="AC292" i="4"/>
  <c r="AD292" i="4"/>
  <c r="AE292" i="4"/>
  <c r="AF292" i="4"/>
  <c r="AG292" i="4"/>
  <c r="AH292" i="4"/>
  <c r="AI292" i="4"/>
  <c r="AJ292" i="4"/>
  <c r="AK292" i="4"/>
  <c r="AL292" i="4"/>
  <c r="AM292" i="4"/>
  <c r="AN292" i="4"/>
  <c r="AO292" i="4"/>
  <c r="AP292" i="4"/>
  <c r="AQ292" i="4"/>
  <c r="AR292" i="4"/>
  <c r="AS292" i="4"/>
  <c r="AT292" i="4"/>
  <c r="AU292" i="4"/>
  <c r="AV292" i="4"/>
  <c r="AW292" i="4"/>
  <c r="AX292" i="4"/>
  <c r="AY292" i="4"/>
  <c r="AZ292" i="4"/>
  <c r="BA292" i="4"/>
  <c r="BB292" i="4"/>
  <c r="BC292" i="4"/>
  <c r="BD292" i="4"/>
  <c r="BE292" i="4"/>
  <c r="BF292" i="4"/>
  <c r="BG292" i="4"/>
  <c r="BH292" i="4"/>
  <c r="BI292" i="4"/>
  <c r="BJ292" i="4"/>
  <c r="BK292" i="4"/>
  <c r="BL292" i="4"/>
  <c r="BM292" i="4"/>
  <c r="BN292" i="4"/>
  <c r="BO292" i="4"/>
  <c r="BP292" i="4"/>
  <c r="BQ292" i="4"/>
  <c r="BR292" i="4"/>
  <c r="BS292" i="4"/>
  <c r="BT292" i="4"/>
  <c r="BU292" i="4"/>
  <c r="BV292" i="4"/>
  <c r="BW292" i="4"/>
  <c r="BX292" i="4"/>
  <c r="BY292" i="4"/>
  <c r="BZ292" i="4"/>
  <c r="CA292" i="4"/>
  <c r="CB292" i="4"/>
  <c r="CC292" i="4"/>
  <c r="CD292" i="4"/>
  <c r="CE292" i="4"/>
  <c r="CF292" i="4"/>
  <c r="CG292" i="4"/>
  <c r="CH292" i="4"/>
  <c r="CI292" i="4"/>
  <c r="CJ292" i="4"/>
  <c r="CK292" i="4"/>
  <c r="CL292" i="4"/>
  <c r="CM292" i="4"/>
  <c r="S293" i="4"/>
  <c r="T293" i="4"/>
  <c r="U293" i="4"/>
  <c r="V293" i="4"/>
  <c r="W293" i="4"/>
  <c r="X293" i="4"/>
  <c r="Y293" i="4"/>
  <c r="Z293" i="4"/>
  <c r="AA293" i="4"/>
  <c r="AB293" i="4"/>
  <c r="AC293" i="4"/>
  <c r="AD293" i="4"/>
  <c r="AE293" i="4"/>
  <c r="AF293" i="4"/>
  <c r="AG293" i="4"/>
  <c r="AH293" i="4"/>
  <c r="AI293" i="4"/>
  <c r="AJ293" i="4"/>
  <c r="AK293" i="4"/>
  <c r="AL293" i="4"/>
  <c r="AM293" i="4"/>
  <c r="AN293" i="4"/>
  <c r="AO293" i="4"/>
  <c r="AP293" i="4"/>
  <c r="AQ293" i="4"/>
  <c r="AR293" i="4"/>
  <c r="AS293" i="4"/>
  <c r="AT293" i="4"/>
  <c r="AU293" i="4"/>
  <c r="AV293" i="4"/>
  <c r="AW293" i="4"/>
  <c r="AX293" i="4"/>
  <c r="AY293" i="4"/>
  <c r="AZ293" i="4"/>
  <c r="BA293" i="4"/>
  <c r="BB293" i="4"/>
  <c r="BC293" i="4"/>
  <c r="BD293" i="4"/>
  <c r="BE293" i="4"/>
  <c r="BF293" i="4"/>
  <c r="BG293" i="4"/>
  <c r="BH293" i="4"/>
  <c r="BI293" i="4"/>
  <c r="BJ293" i="4"/>
  <c r="BK293" i="4"/>
  <c r="BL293" i="4"/>
  <c r="BM293" i="4"/>
  <c r="BN293" i="4"/>
  <c r="BO293" i="4"/>
  <c r="BP293" i="4"/>
  <c r="BQ293" i="4"/>
  <c r="BR293" i="4"/>
  <c r="BS293" i="4"/>
  <c r="BT293" i="4"/>
  <c r="BU293" i="4"/>
  <c r="BV293" i="4"/>
  <c r="BW293" i="4"/>
  <c r="BX293" i="4"/>
  <c r="BY293" i="4"/>
  <c r="BZ293" i="4"/>
  <c r="CA293" i="4"/>
  <c r="CB293" i="4"/>
  <c r="CC293" i="4"/>
  <c r="CD293" i="4"/>
  <c r="CE293" i="4"/>
  <c r="CF293" i="4"/>
  <c r="CG293" i="4"/>
  <c r="CH293" i="4"/>
  <c r="CI293" i="4"/>
  <c r="CJ293" i="4"/>
  <c r="CK293" i="4"/>
  <c r="CL293" i="4"/>
  <c r="CM293" i="4"/>
  <c r="S294" i="4"/>
  <c r="T294" i="4"/>
  <c r="U294" i="4"/>
  <c r="V294" i="4"/>
  <c r="W294" i="4"/>
  <c r="X294" i="4"/>
  <c r="Y294" i="4"/>
  <c r="Z294" i="4"/>
  <c r="AA294" i="4"/>
  <c r="AB294" i="4"/>
  <c r="AC294" i="4"/>
  <c r="AD294" i="4"/>
  <c r="AE294" i="4"/>
  <c r="AF294" i="4"/>
  <c r="AG294" i="4"/>
  <c r="AH294" i="4"/>
  <c r="AI294" i="4"/>
  <c r="AJ294" i="4"/>
  <c r="AK294" i="4"/>
  <c r="AL294" i="4"/>
  <c r="AM294" i="4"/>
  <c r="AN294" i="4"/>
  <c r="AO294" i="4"/>
  <c r="AP294" i="4"/>
  <c r="AQ294" i="4"/>
  <c r="AR294" i="4"/>
  <c r="AS294" i="4"/>
  <c r="AT294" i="4"/>
  <c r="AU294" i="4"/>
  <c r="AV294" i="4"/>
  <c r="AW294" i="4"/>
  <c r="AX294" i="4"/>
  <c r="AY294" i="4"/>
  <c r="AZ294" i="4"/>
  <c r="BA294" i="4"/>
  <c r="BB294" i="4"/>
  <c r="BC294" i="4"/>
  <c r="BD294" i="4"/>
  <c r="BE294" i="4"/>
  <c r="BF294" i="4"/>
  <c r="BG294" i="4"/>
  <c r="BH294" i="4"/>
  <c r="BI294" i="4"/>
  <c r="BJ294" i="4"/>
  <c r="BK294" i="4"/>
  <c r="BL294" i="4"/>
  <c r="BM294" i="4"/>
  <c r="BN294" i="4"/>
  <c r="BO294" i="4"/>
  <c r="BP294" i="4"/>
  <c r="BQ294" i="4"/>
  <c r="BR294" i="4"/>
  <c r="BS294" i="4"/>
  <c r="BT294" i="4"/>
  <c r="BU294" i="4"/>
  <c r="BV294" i="4"/>
  <c r="BW294" i="4"/>
  <c r="BX294" i="4"/>
  <c r="BY294" i="4"/>
  <c r="BZ294" i="4"/>
  <c r="CA294" i="4"/>
  <c r="CB294" i="4"/>
  <c r="CC294" i="4"/>
  <c r="CD294" i="4"/>
  <c r="CE294" i="4"/>
  <c r="CF294" i="4"/>
  <c r="CG294" i="4"/>
  <c r="CH294" i="4"/>
  <c r="CI294" i="4"/>
  <c r="CJ294" i="4"/>
  <c r="CK294" i="4"/>
  <c r="CL294" i="4"/>
  <c r="CM294" i="4"/>
  <c r="S295" i="4"/>
  <c r="T295" i="4"/>
  <c r="U295" i="4"/>
  <c r="V295" i="4"/>
  <c r="W295" i="4"/>
  <c r="X295" i="4"/>
  <c r="Y295" i="4"/>
  <c r="Z295" i="4"/>
  <c r="AA295" i="4"/>
  <c r="AB295" i="4"/>
  <c r="AC295" i="4"/>
  <c r="AD295" i="4"/>
  <c r="AE295" i="4"/>
  <c r="AF295" i="4"/>
  <c r="AG295" i="4"/>
  <c r="AH295" i="4"/>
  <c r="AI295" i="4"/>
  <c r="AJ295" i="4"/>
  <c r="AK295" i="4"/>
  <c r="AL295" i="4"/>
  <c r="AM295" i="4"/>
  <c r="AN295" i="4"/>
  <c r="AO295" i="4"/>
  <c r="AP295" i="4"/>
  <c r="AQ295" i="4"/>
  <c r="AR295" i="4"/>
  <c r="AS295" i="4"/>
  <c r="AT295" i="4"/>
  <c r="AU295" i="4"/>
  <c r="AV295" i="4"/>
  <c r="AW295" i="4"/>
  <c r="AX295" i="4"/>
  <c r="AY295" i="4"/>
  <c r="AZ295" i="4"/>
  <c r="BA295" i="4"/>
  <c r="BB295" i="4"/>
  <c r="BC295" i="4"/>
  <c r="BD295" i="4"/>
  <c r="BE295" i="4"/>
  <c r="BF295" i="4"/>
  <c r="BG295" i="4"/>
  <c r="BH295" i="4"/>
  <c r="BI295" i="4"/>
  <c r="BJ295" i="4"/>
  <c r="BK295" i="4"/>
  <c r="BL295" i="4"/>
  <c r="BM295" i="4"/>
  <c r="BN295" i="4"/>
  <c r="BO295" i="4"/>
  <c r="BP295" i="4"/>
  <c r="BQ295" i="4"/>
  <c r="BR295" i="4"/>
  <c r="BS295" i="4"/>
  <c r="BT295" i="4"/>
  <c r="BU295" i="4"/>
  <c r="BV295" i="4"/>
  <c r="BW295" i="4"/>
  <c r="BX295" i="4"/>
  <c r="BY295" i="4"/>
  <c r="BZ295" i="4"/>
  <c r="CA295" i="4"/>
  <c r="CB295" i="4"/>
  <c r="CC295" i="4"/>
  <c r="CD295" i="4"/>
  <c r="CE295" i="4"/>
  <c r="CF295" i="4"/>
  <c r="CG295" i="4"/>
  <c r="CH295" i="4"/>
  <c r="CI295" i="4"/>
  <c r="CJ295" i="4"/>
  <c r="CK295" i="4"/>
  <c r="CL295" i="4"/>
  <c r="CM295" i="4"/>
  <c r="S296" i="4"/>
  <c r="T296" i="4"/>
  <c r="U296" i="4"/>
  <c r="V296" i="4"/>
  <c r="W296" i="4"/>
  <c r="X296" i="4"/>
  <c r="Y296" i="4"/>
  <c r="Z296" i="4"/>
  <c r="AA296" i="4"/>
  <c r="AB296" i="4"/>
  <c r="AC296" i="4"/>
  <c r="AD296" i="4"/>
  <c r="AE296" i="4"/>
  <c r="AF296" i="4"/>
  <c r="AG296" i="4"/>
  <c r="AH296" i="4"/>
  <c r="AI296" i="4"/>
  <c r="AJ296" i="4"/>
  <c r="AK296" i="4"/>
  <c r="AL296" i="4"/>
  <c r="AM296" i="4"/>
  <c r="AN296" i="4"/>
  <c r="AO296" i="4"/>
  <c r="AP296" i="4"/>
  <c r="AQ296" i="4"/>
  <c r="AR296" i="4"/>
  <c r="AS296" i="4"/>
  <c r="AT296" i="4"/>
  <c r="AU296" i="4"/>
  <c r="AV296" i="4"/>
  <c r="AW296" i="4"/>
  <c r="AX296" i="4"/>
  <c r="AY296" i="4"/>
  <c r="AZ296" i="4"/>
  <c r="BA296" i="4"/>
  <c r="BB296" i="4"/>
  <c r="BC296" i="4"/>
  <c r="BD296" i="4"/>
  <c r="BE296" i="4"/>
  <c r="BF296" i="4"/>
  <c r="BG296" i="4"/>
  <c r="BH296" i="4"/>
  <c r="BI296" i="4"/>
  <c r="BJ296" i="4"/>
  <c r="BK296" i="4"/>
  <c r="BL296" i="4"/>
  <c r="BM296" i="4"/>
  <c r="BN296" i="4"/>
  <c r="BO296" i="4"/>
  <c r="BP296" i="4"/>
  <c r="BQ296" i="4"/>
  <c r="BR296" i="4"/>
  <c r="BS296" i="4"/>
  <c r="BT296" i="4"/>
  <c r="BU296" i="4"/>
  <c r="BV296" i="4"/>
  <c r="BW296" i="4"/>
  <c r="BX296" i="4"/>
  <c r="BY296" i="4"/>
  <c r="BZ296" i="4"/>
  <c r="CA296" i="4"/>
  <c r="CB296" i="4"/>
  <c r="CC296" i="4"/>
  <c r="CD296" i="4"/>
  <c r="CE296" i="4"/>
  <c r="CF296" i="4"/>
  <c r="CG296" i="4"/>
  <c r="CH296" i="4"/>
  <c r="CI296" i="4"/>
  <c r="CJ296" i="4"/>
  <c r="CK296" i="4"/>
  <c r="CL296" i="4"/>
  <c r="CM296" i="4"/>
  <c r="S297" i="4"/>
  <c r="T297" i="4"/>
  <c r="U297" i="4"/>
  <c r="V297" i="4"/>
  <c r="W297" i="4"/>
  <c r="X297" i="4"/>
  <c r="Y297" i="4"/>
  <c r="Z297" i="4"/>
  <c r="AA297" i="4"/>
  <c r="AB297" i="4"/>
  <c r="AC297" i="4"/>
  <c r="AD297" i="4"/>
  <c r="AE297" i="4"/>
  <c r="AF297" i="4"/>
  <c r="AG297" i="4"/>
  <c r="AH297" i="4"/>
  <c r="AI297" i="4"/>
  <c r="AJ297" i="4"/>
  <c r="AK297" i="4"/>
  <c r="AL297" i="4"/>
  <c r="AM297" i="4"/>
  <c r="AN297" i="4"/>
  <c r="AO297" i="4"/>
  <c r="AP297" i="4"/>
  <c r="AQ297" i="4"/>
  <c r="AR297" i="4"/>
  <c r="AS297" i="4"/>
  <c r="AT297" i="4"/>
  <c r="AU297" i="4"/>
  <c r="AV297" i="4"/>
  <c r="AW297" i="4"/>
  <c r="AX297" i="4"/>
  <c r="AY297" i="4"/>
  <c r="AZ297" i="4"/>
  <c r="BA297" i="4"/>
  <c r="BB297" i="4"/>
  <c r="BC297" i="4"/>
  <c r="BD297" i="4"/>
  <c r="BE297" i="4"/>
  <c r="BF297" i="4"/>
  <c r="BG297" i="4"/>
  <c r="BH297" i="4"/>
  <c r="BI297" i="4"/>
  <c r="BJ297" i="4"/>
  <c r="BK297" i="4"/>
  <c r="BL297" i="4"/>
  <c r="BM297" i="4"/>
  <c r="BN297" i="4"/>
  <c r="BO297" i="4"/>
  <c r="BP297" i="4"/>
  <c r="BQ297" i="4"/>
  <c r="BR297" i="4"/>
  <c r="BS297" i="4"/>
  <c r="BT297" i="4"/>
  <c r="BU297" i="4"/>
  <c r="BV297" i="4"/>
  <c r="BW297" i="4"/>
  <c r="BX297" i="4"/>
  <c r="BY297" i="4"/>
  <c r="BZ297" i="4"/>
  <c r="CA297" i="4"/>
  <c r="CB297" i="4"/>
  <c r="CC297" i="4"/>
  <c r="CD297" i="4"/>
  <c r="CE297" i="4"/>
  <c r="CF297" i="4"/>
  <c r="CG297" i="4"/>
  <c r="CH297" i="4"/>
  <c r="CI297" i="4"/>
  <c r="CJ297" i="4"/>
  <c r="CK297" i="4"/>
  <c r="CL297" i="4"/>
  <c r="CM297" i="4"/>
  <c r="S298" i="4"/>
  <c r="T298" i="4"/>
  <c r="U298" i="4"/>
  <c r="V298" i="4"/>
  <c r="W298" i="4"/>
  <c r="X298" i="4"/>
  <c r="Y298" i="4"/>
  <c r="Z298" i="4"/>
  <c r="AA298" i="4"/>
  <c r="AB298" i="4"/>
  <c r="AC298" i="4"/>
  <c r="AD298" i="4"/>
  <c r="AE298" i="4"/>
  <c r="AF298" i="4"/>
  <c r="AG298" i="4"/>
  <c r="AH298" i="4"/>
  <c r="AI298" i="4"/>
  <c r="AJ298" i="4"/>
  <c r="AK298" i="4"/>
  <c r="AL298" i="4"/>
  <c r="AM298" i="4"/>
  <c r="AN298" i="4"/>
  <c r="AO298" i="4"/>
  <c r="AP298" i="4"/>
  <c r="AQ298" i="4"/>
  <c r="AR298" i="4"/>
  <c r="AS298" i="4"/>
  <c r="AT298" i="4"/>
  <c r="AU298" i="4"/>
  <c r="AV298" i="4"/>
  <c r="AW298" i="4"/>
  <c r="AX298" i="4"/>
  <c r="AY298" i="4"/>
  <c r="AZ298" i="4"/>
  <c r="BA298" i="4"/>
  <c r="BB298" i="4"/>
  <c r="BC298" i="4"/>
  <c r="BD298" i="4"/>
  <c r="BE298" i="4"/>
  <c r="BF298" i="4"/>
  <c r="BG298" i="4"/>
  <c r="BH298" i="4"/>
  <c r="BI298" i="4"/>
  <c r="BJ298" i="4"/>
  <c r="BK298" i="4"/>
  <c r="BL298" i="4"/>
  <c r="BM298" i="4"/>
  <c r="BN298" i="4"/>
  <c r="BO298" i="4"/>
  <c r="BP298" i="4"/>
  <c r="BQ298" i="4"/>
  <c r="BR298" i="4"/>
  <c r="BS298" i="4"/>
  <c r="BT298" i="4"/>
  <c r="BU298" i="4"/>
  <c r="BV298" i="4"/>
  <c r="BW298" i="4"/>
  <c r="BX298" i="4"/>
  <c r="BY298" i="4"/>
  <c r="BZ298" i="4"/>
  <c r="CA298" i="4"/>
  <c r="CB298" i="4"/>
  <c r="CC298" i="4"/>
  <c r="CD298" i="4"/>
  <c r="CE298" i="4"/>
  <c r="CF298" i="4"/>
  <c r="CG298" i="4"/>
  <c r="CH298" i="4"/>
  <c r="CI298" i="4"/>
  <c r="CJ298" i="4"/>
  <c r="CK298" i="4"/>
  <c r="CL298" i="4"/>
  <c r="CM298" i="4"/>
  <c r="S299" i="4"/>
  <c r="T299" i="4"/>
  <c r="U299" i="4"/>
  <c r="V299" i="4"/>
  <c r="W299" i="4"/>
  <c r="X299" i="4"/>
  <c r="Y299" i="4"/>
  <c r="Z299" i="4"/>
  <c r="AA299" i="4"/>
  <c r="AB299" i="4"/>
  <c r="AC299" i="4"/>
  <c r="AD299" i="4"/>
  <c r="AE299" i="4"/>
  <c r="AF299" i="4"/>
  <c r="AG299" i="4"/>
  <c r="AH299" i="4"/>
  <c r="AI299" i="4"/>
  <c r="AJ299" i="4"/>
  <c r="AK299" i="4"/>
  <c r="AL299" i="4"/>
  <c r="AM299" i="4"/>
  <c r="AN299" i="4"/>
  <c r="AO299" i="4"/>
  <c r="AP299" i="4"/>
  <c r="AQ299" i="4"/>
  <c r="AR299" i="4"/>
  <c r="AS299" i="4"/>
  <c r="AT299" i="4"/>
  <c r="AU299" i="4"/>
  <c r="AV299" i="4"/>
  <c r="AW299" i="4"/>
  <c r="AX299" i="4"/>
  <c r="AY299" i="4"/>
  <c r="AZ299" i="4"/>
  <c r="BA299" i="4"/>
  <c r="BB299" i="4"/>
  <c r="BC299" i="4"/>
  <c r="BD299" i="4"/>
  <c r="BE299" i="4"/>
  <c r="BF299" i="4"/>
  <c r="BG299" i="4"/>
  <c r="BH299" i="4"/>
  <c r="BI299" i="4"/>
  <c r="BJ299" i="4"/>
  <c r="BK299" i="4"/>
  <c r="BL299" i="4"/>
  <c r="BM299" i="4"/>
  <c r="BN299" i="4"/>
  <c r="BO299" i="4"/>
  <c r="BP299" i="4"/>
  <c r="BQ299" i="4"/>
  <c r="BR299" i="4"/>
  <c r="BS299" i="4"/>
  <c r="BT299" i="4"/>
  <c r="BU299" i="4"/>
  <c r="BV299" i="4"/>
  <c r="BW299" i="4"/>
  <c r="BX299" i="4"/>
  <c r="BY299" i="4"/>
  <c r="BZ299" i="4"/>
  <c r="CA299" i="4"/>
  <c r="CB299" i="4"/>
  <c r="CC299" i="4"/>
  <c r="CD299" i="4"/>
  <c r="CE299" i="4"/>
  <c r="CF299" i="4"/>
  <c r="CG299" i="4"/>
  <c r="CH299" i="4"/>
  <c r="CI299" i="4"/>
  <c r="CJ299" i="4"/>
  <c r="CK299" i="4"/>
  <c r="CL299" i="4"/>
  <c r="CM299" i="4"/>
  <c r="S300" i="4"/>
  <c r="T300" i="4"/>
  <c r="U300" i="4"/>
  <c r="V300" i="4"/>
  <c r="W300" i="4"/>
  <c r="X300" i="4"/>
  <c r="Y300" i="4"/>
  <c r="Z300" i="4"/>
  <c r="AA300" i="4"/>
  <c r="AB300" i="4"/>
  <c r="AC300" i="4"/>
  <c r="AD300" i="4"/>
  <c r="AE300" i="4"/>
  <c r="AF300" i="4"/>
  <c r="AG300" i="4"/>
  <c r="AH300" i="4"/>
  <c r="AI300" i="4"/>
  <c r="AJ300" i="4"/>
  <c r="AK300" i="4"/>
  <c r="AL300" i="4"/>
  <c r="AM300" i="4"/>
  <c r="AN300" i="4"/>
  <c r="AO300" i="4"/>
  <c r="AP300" i="4"/>
  <c r="AQ300" i="4"/>
  <c r="AR300" i="4"/>
  <c r="AS300" i="4"/>
  <c r="AT300" i="4"/>
  <c r="AU300" i="4"/>
  <c r="AV300" i="4"/>
  <c r="AW300" i="4"/>
  <c r="AX300" i="4"/>
  <c r="AY300" i="4"/>
  <c r="AZ300" i="4"/>
  <c r="BA300" i="4"/>
  <c r="BB300" i="4"/>
  <c r="BC300" i="4"/>
  <c r="BD300" i="4"/>
  <c r="BE300" i="4"/>
  <c r="BF300" i="4"/>
  <c r="BG300" i="4"/>
  <c r="BH300" i="4"/>
  <c r="BI300" i="4"/>
  <c r="BJ300" i="4"/>
  <c r="BK300" i="4"/>
  <c r="BL300" i="4"/>
  <c r="BM300" i="4"/>
  <c r="BN300" i="4"/>
  <c r="BO300" i="4"/>
  <c r="BP300" i="4"/>
  <c r="BQ300" i="4"/>
  <c r="BR300" i="4"/>
  <c r="BS300" i="4"/>
  <c r="BT300" i="4"/>
  <c r="BU300" i="4"/>
  <c r="BV300" i="4"/>
  <c r="BW300" i="4"/>
  <c r="BX300" i="4"/>
  <c r="BY300" i="4"/>
  <c r="BZ300" i="4"/>
  <c r="CA300" i="4"/>
  <c r="CB300" i="4"/>
  <c r="CC300" i="4"/>
  <c r="CD300" i="4"/>
  <c r="CE300" i="4"/>
  <c r="CF300" i="4"/>
  <c r="CG300" i="4"/>
  <c r="CH300" i="4"/>
  <c r="CI300" i="4"/>
  <c r="CJ300" i="4"/>
  <c r="CK300" i="4"/>
  <c r="CL300" i="4"/>
  <c r="CM300" i="4"/>
  <c r="S301" i="4"/>
  <c r="T301" i="4"/>
  <c r="U301" i="4"/>
  <c r="V301" i="4"/>
  <c r="W301" i="4"/>
  <c r="X301" i="4"/>
  <c r="Y301" i="4"/>
  <c r="Z301" i="4"/>
  <c r="AA301" i="4"/>
  <c r="AB301" i="4"/>
  <c r="AC301" i="4"/>
  <c r="AD301" i="4"/>
  <c r="AE301" i="4"/>
  <c r="AF301" i="4"/>
  <c r="AG301" i="4"/>
  <c r="AH301" i="4"/>
  <c r="AI301" i="4"/>
  <c r="AJ301" i="4"/>
  <c r="AK301" i="4"/>
  <c r="AL301" i="4"/>
  <c r="AM301" i="4"/>
  <c r="AN301" i="4"/>
  <c r="AO301" i="4"/>
  <c r="AP301" i="4"/>
  <c r="AQ301" i="4"/>
  <c r="AR301" i="4"/>
  <c r="AS301" i="4"/>
  <c r="AT301" i="4"/>
  <c r="AU301" i="4"/>
  <c r="AV301" i="4"/>
  <c r="AW301" i="4"/>
  <c r="AX301" i="4"/>
  <c r="AY301" i="4"/>
  <c r="AZ301" i="4"/>
  <c r="BA301" i="4"/>
  <c r="BB301" i="4"/>
  <c r="BC301" i="4"/>
  <c r="BD301" i="4"/>
  <c r="BE301" i="4"/>
  <c r="BF301" i="4"/>
  <c r="BG301" i="4"/>
  <c r="BH301" i="4"/>
  <c r="BI301" i="4"/>
  <c r="BJ301" i="4"/>
  <c r="BK301" i="4"/>
  <c r="BL301" i="4"/>
  <c r="BM301" i="4"/>
  <c r="BN301" i="4"/>
  <c r="BO301" i="4"/>
  <c r="BP301" i="4"/>
  <c r="BQ301" i="4"/>
  <c r="BR301" i="4"/>
  <c r="BS301" i="4"/>
  <c r="BT301" i="4"/>
  <c r="BU301" i="4"/>
  <c r="BV301" i="4"/>
  <c r="BW301" i="4"/>
  <c r="BX301" i="4"/>
  <c r="BY301" i="4"/>
  <c r="BZ301" i="4"/>
  <c r="CA301" i="4"/>
  <c r="CB301" i="4"/>
  <c r="CC301" i="4"/>
  <c r="CD301" i="4"/>
  <c r="CE301" i="4"/>
  <c r="CF301" i="4"/>
  <c r="CG301" i="4"/>
  <c r="CH301" i="4"/>
  <c r="CI301" i="4"/>
  <c r="CJ301" i="4"/>
  <c r="CK301" i="4"/>
  <c r="CL301" i="4"/>
  <c r="CM301" i="4"/>
  <c r="S302" i="4"/>
  <c r="T302" i="4"/>
  <c r="U302" i="4"/>
  <c r="V302" i="4"/>
  <c r="W302" i="4"/>
  <c r="X302" i="4"/>
  <c r="Y302" i="4"/>
  <c r="Z302" i="4"/>
  <c r="AA302" i="4"/>
  <c r="AB302" i="4"/>
  <c r="AC302" i="4"/>
  <c r="AD302" i="4"/>
  <c r="AE302" i="4"/>
  <c r="AF302" i="4"/>
  <c r="AG302" i="4"/>
  <c r="AH302" i="4"/>
  <c r="AI302" i="4"/>
  <c r="AJ302" i="4"/>
  <c r="AK302" i="4"/>
  <c r="AL302" i="4"/>
  <c r="AM302" i="4"/>
  <c r="AN302" i="4"/>
  <c r="AO302" i="4"/>
  <c r="AP302" i="4"/>
  <c r="AQ302" i="4"/>
  <c r="AR302" i="4"/>
  <c r="AS302" i="4"/>
  <c r="AT302" i="4"/>
  <c r="AU302" i="4"/>
  <c r="AV302" i="4"/>
  <c r="AW302" i="4"/>
  <c r="AX302" i="4"/>
  <c r="AY302" i="4"/>
  <c r="AZ302" i="4"/>
  <c r="BA302" i="4"/>
  <c r="BB302" i="4"/>
  <c r="BC302" i="4"/>
  <c r="BD302" i="4"/>
  <c r="BE302" i="4"/>
  <c r="BF302" i="4"/>
  <c r="BG302" i="4"/>
  <c r="BH302" i="4"/>
  <c r="BI302" i="4"/>
  <c r="BJ302" i="4"/>
  <c r="BK302" i="4"/>
  <c r="BL302" i="4"/>
  <c r="BM302" i="4"/>
  <c r="BN302" i="4"/>
  <c r="BO302" i="4"/>
  <c r="BP302" i="4"/>
  <c r="BQ302" i="4"/>
  <c r="BR302" i="4"/>
  <c r="BS302" i="4"/>
  <c r="BT302" i="4"/>
  <c r="BU302" i="4"/>
  <c r="BV302" i="4"/>
  <c r="BW302" i="4"/>
  <c r="BX302" i="4"/>
  <c r="BY302" i="4"/>
  <c r="BZ302" i="4"/>
  <c r="CA302" i="4"/>
  <c r="CB302" i="4"/>
  <c r="CC302" i="4"/>
  <c r="CD302" i="4"/>
  <c r="CE302" i="4"/>
  <c r="CF302" i="4"/>
  <c r="CG302" i="4"/>
  <c r="CH302" i="4"/>
  <c r="CI302" i="4"/>
  <c r="CJ302" i="4"/>
  <c r="CK302" i="4"/>
  <c r="CL302" i="4"/>
  <c r="CM302" i="4"/>
  <c r="S303" i="4"/>
  <c r="T303" i="4"/>
  <c r="U303" i="4"/>
  <c r="V303" i="4"/>
  <c r="W303" i="4"/>
  <c r="X303" i="4"/>
  <c r="Y303" i="4"/>
  <c r="Z303" i="4"/>
  <c r="AA303" i="4"/>
  <c r="AB303" i="4"/>
  <c r="AC303" i="4"/>
  <c r="AD303" i="4"/>
  <c r="AE303" i="4"/>
  <c r="AF303" i="4"/>
  <c r="AG303" i="4"/>
  <c r="AH303" i="4"/>
  <c r="AI303" i="4"/>
  <c r="AJ303" i="4"/>
  <c r="AK303" i="4"/>
  <c r="AL303" i="4"/>
  <c r="AM303" i="4"/>
  <c r="AN303" i="4"/>
  <c r="AO303" i="4"/>
  <c r="AP303" i="4"/>
  <c r="AQ303" i="4"/>
  <c r="AR303" i="4"/>
  <c r="AS303" i="4"/>
  <c r="AT303" i="4"/>
  <c r="AU303" i="4"/>
  <c r="AV303" i="4"/>
  <c r="AW303" i="4"/>
  <c r="AX303" i="4"/>
  <c r="AY303" i="4"/>
  <c r="AZ303" i="4"/>
  <c r="BA303" i="4"/>
  <c r="BB303" i="4"/>
  <c r="BC303" i="4"/>
  <c r="BD303" i="4"/>
  <c r="BE303" i="4"/>
  <c r="BF303" i="4"/>
  <c r="BG303" i="4"/>
  <c r="BH303" i="4"/>
  <c r="BI303" i="4"/>
  <c r="BJ303" i="4"/>
  <c r="BK303" i="4"/>
  <c r="BL303" i="4"/>
  <c r="BM303" i="4"/>
  <c r="BN303" i="4"/>
  <c r="BO303" i="4"/>
  <c r="BP303" i="4"/>
  <c r="BQ303" i="4"/>
  <c r="BR303" i="4"/>
  <c r="BS303" i="4"/>
  <c r="BT303" i="4"/>
  <c r="BU303" i="4"/>
  <c r="BV303" i="4"/>
  <c r="BW303" i="4"/>
  <c r="BX303" i="4"/>
  <c r="BY303" i="4"/>
  <c r="BZ303" i="4"/>
  <c r="CA303" i="4"/>
  <c r="CB303" i="4"/>
  <c r="CC303" i="4"/>
  <c r="CD303" i="4"/>
  <c r="CE303" i="4"/>
  <c r="CF303" i="4"/>
  <c r="CG303" i="4"/>
  <c r="CH303" i="4"/>
  <c r="CI303" i="4"/>
  <c r="CJ303" i="4"/>
  <c r="CK303" i="4"/>
  <c r="CL303" i="4"/>
  <c r="CM303" i="4"/>
  <c r="S304" i="4"/>
  <c r="T304" i="4"/>
  <c r="U304" i="4"/>
  <c r="V304" i="4"/>
  <c r="W304" i="4"/>
  <c r="X304" i="4"/>
  <c r="Y304" i="4"/>
  <c r="Z304" i="4"/>
  <c r="AA304" i="4"/>
  <c r="AB304" i="4"/>
  <c r="AC304" i="4"/>
  <c r="AD304" i="4"/>
  <c r="AE304" i="4"/>
  <c r="AF304" i="4"/>
  <c r="AG304" i="4"/>
  <c r="AH304" i="4"/>
  <c r="AI304" i="4"/>
  <c r="AJ304" i="4"/>
  <c r="AK304" i="4"/>
  <c r="AL304" i="4"/>
  <c r="AM304" i="4"/>
  <c r="AN304" i="4"/>
  <c r="AO304" i="4"/>
  <c r="AP304" i="4"/>
  <c r="AQ304" i="4"/>
  <c r="AR304" i="4"/>
  <c r="AS304" i="4"/>
  <c r="AT304" i="4"/>
  <c r="AU304" i="4"/>
  <c r="AV304" i="4"/>
  <c r="AW304" i="4"/>
  <c r="AX304" i="4"/>
  <c r="AY304" i="4"/>
  <c r="AZ304" i="4"/>
  <c r="BA304" i="4"/>
  <c r="BB304" i="4"/>
  <c r="BC304" i="4"/>
  <c r="BD304" i="4"/>
  <c r="BE304" i="4"/>
  <c r="BF304" i="4"/>
  <c r="BG304" i="4"/>
  <c r="BH304" i="4"/>
  <c r="BI304" i="4"/>
  <c r="BJ304" i="4"/>
  <c r="BK304" i="4"/>
  <c r="BL304" i="4"/>
  <c r="BM304" i="4"/>
  <c r="BN304" i="4"/>
  <c r="BO304" i="4"/>
  <c r="BP304" i="4"/>
  <c r="BQ304" i="4"/>
  <c r="BR304" i="4"/>
  <c r="BS304" i="4"/>
  <c r="BT304" i="4"/>
  <c r="BU304" i="4"/>
  <c r="BV304" i="4"/>
  <c r="BW304" i="4"/>
  <c r="BX304" i="4"/>
  <c r="BY304" i="4"/>
  <c r="BZ304" i="4"/>
  <c r="CA304" i="4"/>
  <c r="CB304" i="4"/>
  <c r="CC304" i="4"/>
  <c r="CD304" i="4"/>
  <c r="CE304" i="4"/>
  <c r="CF304" i="4"/>
  <c r="CG304" i="4"/>
  <c r="CH304" i="4"/>
  <c r="CI304" i="4"/>
  <c r="CJ304" i="4"/>
  <c r="CK304" i="4"/>
  <c r="CL304" i="4"/>
  <c r="CM304" i="4"/>
  <c r="S305" i="4"/>
  <c r="T305" i="4"/>
  <c r="U305" i="4"/>
  <c r="V305" i="4"/>
  <c r="W305" i="4"/>
  <c r="X305" i="4"/>
  <c r="Y305" i="4"/>
  <c r="Z305" i="4"/>
  <c r="AA305" i="4"/>
  <c r="AB305" i="4"/>
  <c r="AC305" i="4"/>
  <c r="AD305" i="4"/>
  <c r="AE305" i="4"/>
  <c r="AF305" i="4"/>
  <c r="AG305" i="4"/>
  <c r="AH305" i="4"/>
  <c r="AI305" i="4"/>
  <c r="AJ305" i="4"/>
  <c r="AK305" i="4"/>
  <c r="AL305" i="4"/>
  <c r="AM305" i="4"/>
  <c r="AN305" i="4"/>
  <c r="AO305" i="4"/>
  <c r="AP305" i="4"/>
  <c r="AQ305" i="4"/>
  <c r="AR305" i="4"/>
  <c r="AS305" i="4"/>
  <c r="AT305" i="4"/>
  <c r="AU305" i="4"/>
  <c r="AV305" i="4"/>
  <c r="AW305" i="4"/>
  <c r="AX305" i="4"/>
  <c r="AY305" i="4"/>
  <c r="AZ305" i="4"/>
  <c r="BA305" i="4"/>
  <c r="BB305" i="4"/>
  <c r="BC305" i="4"/>
  <c r="BD305" i="4"/>
  <c r="BE305" i="4"/>
  <c r="BF305" i="4"/>
  <c r="BG305" i="4"/>
  <c r="BH305" i="4"/>
  <c r="BI305" i="4"/>
  <c r="BJ305" i="4"/>
  <c r="BK305" i="4"/>
  <c r="BL305" i="4"/>
  <c r="BM305" i="4"/>
  <c r="BN305" i="4"/>
  <c r="BO305" i="4"/>
  <c r="BP305" i="4"/>
  <c r="BQ305" i="4"/>
  <c r="BR305" i="4"/>
  <c r="BS305" i="4"/>
  <c r="BT305" i="4"/>
  <c r="BU305" i="4"/>
  <c r="BV305" i="4"/>
  <c r="BW305" i="4"/>
  <c r="BX305" i="4"/>
  <c r="BY305" i="4"/>
  <c r="BZ305" i="4"/>
  <c r="CA305" i="4"/>
  <c r="CB305" i="4"/>
  <c r="CC305" i="4"/>
  <c r="CD305" i="4"/>
  <c r="CE305" i="4"/>
  <c r="CF305" i="4"/>
  <c r="CG305" i="4"/>
  <c r="CH305" i="4"/>
  <c r="CI305" i="4"/>
  <c r="CJ305" i="4"/>
  <c r="CK305" i="4"/>
  <c r="CL305" i="4"/>
  <c r="CM305" i="4"/>
  <c r="S306" i="4"/>
  <c r="T306" i="4"/>
  <c r="U306" i="4"/>
  <c r="V306" i="4"/>
  <c r="W306" i="4"/>
  <c r="X306" i="4"/>
  <c r="Y306" i="4"/>
  <c r="Z306" i="4"/>
  <c r="AA306" i="4"/>
  <c r="AB306" i="4"/>
  <c r="AC306" i="4"/>
  <c r="AD306" i="4"/>
  <c r="AE306" i="4"/>
  <c r="AF306" i="4"/>
  <c r="AG306" i="4"/>
  <c r="AH306" i="4"/>
  <c r="AI306" i="4"/>
  <c r="AJ306" i="4"/>
  <c r="AK306" i="4"/>
  <c r="AL306" i="4"/>
  <c r="AM306" i="4"/>
  <c r="AN306" i="4"/>
  <c r="AO306" i="4"/>
  <c r="AP306" i="4"/>
  <c r="AQ306" i="4"/>
  <c r="AR306" i="4"/>
  <c r="AS306" i="4"/>
  <c r="AT306" i="4"/>
  <c r="AU306" i="4"/>
  <c r="AV306" i="4"/>
  <c r="AW306" i="4"/>
  <c r="AX306" i="4"/>
  <c r="AY306" i="4"/>
  <c r="AZ306" i="4"/>
  <c r="BA306" i="4"/>
  <c r="BB306" i="4"/>
  <c r="BC306" i="4"/>
  <c r="BD306" i="4"/>
  <c r="BE306" i="4"/>
  <c r="BF306" i="4"/>
  <c r="BG306" i="4"/>
  <c r="BH306" i="4"/>
  <c r="BI306" i="4"/>
  <c r="BJ306" i="4"/>
  <c r="BK306" i="4"/>
  <c r="BL306" i="4"/>
  <c r="BM306" i="4"/>
  <c r="BN306" i="4"/>
  <c r="BO306" i="4"/>
  <c r="BP306" i="4"/>
  <c r="BQ306" i="4"/>
  <c r="BR306" i="4"/>
  <c r="BS306" i="4"/>
  <c r="BT306" i="4"/>
  <c r="BU306" i="4"/>
  <c r="BV306" i="4"/>
  <c r="BW306" i="4"/>
  <c r="BX306" i="4"/>
  <c r="BY306" i="4"/>
  <c r="BZ306" i="4"/>
  <c r="CA306" i="4"/>
  <c r="CB306" i="4"/>
  <c r="CC306" i="4"/>
  <c r="CD306" i="4"/>
  <c r="CE306" i="4"/>
  <c r="CF306" i="4"/>
  <c r="CG306" i="4"/>
  <c r="CH306" i="4"/>
  <c r="CI306" i="4"/>
  <c r="CJ306" i="4"/>
  <c r="CK306" i="4"/>
  <c r="CL306" i="4"/>
  <c r="CM306" i="4"/>
  <c r="S307" i="4"/>
  <c r="T307" i="4"/>
  <c r="U307" i="4"/>
  <c r="V307" i="4"/>
  <c r="W307" i="4"/>
  <c r="X307" i="4"/>
  <c r="Y307" i="4"/>
  <c r="Z307" i="4"/>
  <c r="AA307" i="4"/>
  <c r="AB307" i="4"/>
  <c r="AC307" i="4"/>
  <c r="AD307" i="4"/>
  <c r="AE307" i="4"/>
  <c r="AF307" i="4"/>
  <c r="AG307" i="4"/>
  <c r="AH307" i="4"/>
  <c r="AI307" i="4"/>
  <c r="AJ307" i="4"/>
  <c r="AK307" i="4"/>
  <c r="AL307" i="4"/>
  <c r="AM307" i="4"/>
  <c r="AN307" i="4"/>
  <c r="AO307" i="4"/>
  <c r="AP307" i="4"/>
  <c r="AQ307" i="4"/>
  <c r="AR307" i="4"/>
  <c r="AS307" i="4"/>
  <c r="AT307" i="4"/>
  <c r="AU307" i="4"/>
  <c r="AV307" i="4"/>
  <c r="AW307" i="4"/>
  <c r="AX307" i="4"/>
  <c r="AY307" i="4"/>
  <c r="AZ307" i="4"/>
  <c r="BA307" i="4"/>
  <c r="BB307" i="4"/>
  <c r="BC307" i="4"/>
  <c r="BD307" i="4"/>
  <c r="BE307" i="4"/>
  <c r="BF307" i="4"/>
  <c r="BG307" i="4"/>
  <c r="BH307" i="4"/>
  <c r="BI307" i="4"/>
  <c r="BJ307" i="4"/>
  <c r="BK307" i="4"/>
  <c r="BL307" i="4"/>
  <c r="BM307" i="4"/>
  <c r="BN307" i="4"/>
  <c r="BO307" i="4"/>
  <c r="BP307" i="4"/>
  <c r="BQ307" i="4"/>
  <c r="BR307" i="4"/>
  <c r="BS307" i="4"/>
  <c r="BT307" i="4"/>
  <c r="BU307" i="4"/>
  <c r="BV307" i="4"/>
  <c r="BW307" i="4"/>
  <c r="BX307" i="4"/>
  <c r="BY307" i="4"/>
  <c r="BZ307" i="4"/>
  <c r="CA307" i="4"/>
  <c r="CB307" i="4"/>
  <c r="CC307" i="4"/>
  <c r="CD307" i="4"/>
  <c r="CE307" i="4"/>
  <c r="CF307" i="4"/>
  <c r="CG307" i="4"/>
  <c r="CH307" i="4"/>
  <c r="CI307" i="4"/>
  <c r="CJ307" i="4"/>
  <c r="CK307" i="4"/>
  <c r="CL307" i="4"/>
  <c r="CM307" i="4"/>
  <c r="S308" i="4"/>
  <c r="T308" i="4"/>
  <c r="U308" i="4"/>
  <c r="V308" i="4"/>
  <c r="W308" i="4"/>
  <c r="X308" i="4"/>
  <c r="Y308" i="4"/>
  <c r="Z308" i="4"/>
  <c r="AA308" i="4"/>
  <c r="AB308" i="4"/>
  <c r="AC308" i="4"/>
  <c r="AD308" i="4"/>
  <c r="AE308" i="4"/>
  <c r="AF308" i="4"/>
  <c r="AG308" i="4"/>
  <c r="AH308" i="4"/>
  <c r="AI308" i="4"/>
  <c r="AJ308" i="4"/>
  <c r="AK308" i="4"/>
  <c r="AL308" i="4"/>
  <c r="AM308" i="4"/>
  <c r="AN308" i="4"/>
  <c r="AO308" i="4"/>
  <c r="AP308" i="4"/>
  <c r="AQ308" i="4"/>
  <c r="AR308" i="4"/>
  <c r="AS308" i="4"/>
  <c r="AT308" i="4"/>
  <c r="AU308" i="4"/>
  <c r="AV308" i="4"/>
  <c r="AW308" i="4"/>
  <c r="AX308" i="4"/>
  <c r="AY308" i="4"/>
  <c r="AZ308" i="4"/>
  <c r="BA308" i="4"/>
  <c r="BB308" i="4"/>
  <c r="BC308" i="4"/>
  <c r="BD308" i="4"/>
  <c r="BE308" i="4"/>
  <c r="BF308" i="4"/>
  <c r="BG308" i="4"/>
  <c r="BH308" i="4"/>
  <c r="BI308" i="4"/>
  <c r="BJ308" i="4"/>
  <c r="BK308" i="4"/>
  <c r="BL308" i="4"/>
  <c r="BM308" i="4"/>
  <c r="BN308" i="4"/>
  <c r="BO308" i="4"/>
  <c r="BP308" i="4"/>
  <c r="BQ308" i="4"/>
  <c r="BR308" i="4"/>
  <c r="BS308" i="4"/>
  <c r="BT308" i="4"/>
  <c r="BU308" i="4"/>
  <c r="BV308" i="4"/>
  <c r="BW308" i="4"/>
  <c r="BX308" i="4"/>
  <c r="BY308" i="4"/>
  <c r="BZ308" i="4"/>
  <c r="CA308" i="4"/>
  <c r="CB308" i="4"/>
  <c r="CC308" i="4"/>
  <c r="CD308" i="4"/>
  <c r="CE308" i="4"/>
  <c r="CF308" i="4"/>
  <c r="CG308" i="4"/>
  <c r="CH308" i="4"/>
  <c r="CI308" i="4"/>
  <c r="CJ308" i="4"/>
  <c r="CK308" i="4"/>
  <c r="CL308" i="4"/>
  <c r="CM308" i="4"/>
  <c r="S309" i="4"/>
  <c r="T309" i="4"/>
  <c r="U309" i="4"/>
  <c r="V309" i="4"/>
  <c r="W309" i="4"/>
  <c r="X309" i="4"/>
  <c r="Y309" i="4"/>
  <c r="Z309" i="4"/>
  <c r="AA309" i="4"/>
  <c r="AB309" i="4"/>
  <c r="AC309" i="4"/>
  <c r="AD309" i="4"/>
  <c r="AE309" i="4"/>
  <c r="AF309" i="4"/>
  <c r="AG309" i="4"/>
  <c r="AH309" i="4"/>
  <c r="AI309" i="4"/>
  <c r="AJ309" i="4"/>
  <c r="AK309" i="4"/>
  <c r="AL309" i="4"/>
  <c r="AM309" i="4"/>
  <c r="AN309" i="4"/>
  <c r="AO309" i="4"/>
  <c r="AP309" i="4"/>
  <c r="AQ309" i="4"/>
  <c r="AR309" i="4"/>
  <c r="AS309" i="4"/>
  <c r="AT309" i="4"/>
  <c r="AU309" i="4"/>
  <c r="AV309" i="4"/>
  <c r="AW309" i="4"/>
  <c r="AX309" i="4"/>
  <c r="AY309" i="4"/>
  <c r="AZ309" i="4"/>
  <c r="BA309" i="4"/>
  <c r="BB309" i="4"/>
  <c r="BC309" i="4"/>
  <c r="BD309" i="4"/>
  <c r="BE309" i="4"/>
  <c r="BF309" i="4"/>
  <c r="BG309" i="4"/>
  <c r="BH309" i="4"/>
  <c r="BI309" i="4"/>
  <c r="BJ309" i="4"/>
  <c r="BK309" i="4"/>
  <c r="BL309" i="4"/>
  <c r="BM309" i="4"/>
  <c r="BN309" i="4"/>
  <c r="BO309" i="4"/>
  <c r="BP309" i="4"/>
  <c r="BQ309" i="4"/>
  <c r="BR309" i="4"/>
  <c r="BS309" i="4"/>
  <c r="BT309" i="4"/>
  <c r="BU309" i="4"/>
  <c r="BV309" i="4"/>
  <c r="BW309" i="4"/>
  <c r="BX309" i="4"/>
  <c r="BY309" i="4"/>
  <c r="BZ309" i="4"/>
  <c r="CA309" i="4"/>
  <c r="CB309" i="4"/>
  <c r="CC309" i="4"/>
  <c r="CD309" i="4"/>
  <c r="CE309" i="4"/>
  <c r="CF309" i="4"/>
  <c r="CG309" i="4"/>
  <c r="CH309" i="4"/>
  <c r="CI309" i="4"/>
  <c r="CJ309" i="4"/>
  <c r="CK309" i="4"/>
  <c r="CL309" i="4"/>
  <c r="CM309" i="4"/>
  <c r="S310" i="4"/>
  <c r="T310" i="4"/>
  <c r="U310" i="4"/>
  <c r="V310" i="4"/>
  <c r="W310" i="4"/>
  <c r="X310" i="4"/>
  <c r="Y310" i="4"/>
  <c r="Z310" i="4"/>
  <c r="AA310" i="4"/>
  <c r="AB310" i="4"/>
  <c r="AC310" i="4"/>
  <c r="AD310" i="4"/>
  <c r="AE310" i="4"/>
  <c r="AF310" i="4"/>
  <c r="AG310" i="4"/>
  <c r="AH310" i="4"/>
  <c r="AI310" i="4"/>
  <c r="AJ310" i="4"/>
  <c r="AK310" i="4"/>
  <c r="AL310" i="4"/>
  <c r="AM310" i="4"/>
  <c r="AN310" i="4"/>
  <c r="AO310" i="4"/>
  <c r="AP310" i="4"/>
  <c r="AQ310" i="4"/>
  <c r="AR310" i="4"/>
  <c r="AS310" i="4"/>
  <c r="AT310" i="4"/>
  <c r="AU310" i="4"/>
  <c r="AV310" i="4"/>
  <c r="AW310" i="4"/>
  <c r="AX310" i="4"/>
  <c r="AY310" i="4"/>
  <c r="AZ310" i="4"/>
  <c r="BA310" i="4"/>
  <c r="BB310" i="4"/>
  <c r="BC310" i="4"/>
  <c r="BD310" i="4"/>
  <c r="BE310" i="4"/>
  <c r="BF310" i="4"/>
  <c r="BG310" i="4"/>
  <c r="BH310" i="4"/>
  <c r="BI310" i="4"/>
  <c r="BJ310" i="4"/>
  <c r="BK310" i="4"/>
  <c r="BL310" i="4"/>
  <c r="BM310" i="4"/>
  <c r="BN310" i="4"/>
  <c r="BO310" i="4"/>
  <c r="BP310" i="4"/>
  <c r="BQ310" i="4"/>
  <c r="BR310" i="4"/>
  <c r="BS310" i="4"/>
  <c r="BT310" i="4"/>
  <c r="BU310" i="4"/>
  <c r="BV310" i="4"/>
  <c r="BW310" i="4"/>
  <c r="BX310" i="4"/>
  <c r="BY310" i="4"/>
  <c r="BZ310" i="4"/>
  <c r="CA310" i="4"/>
  <c r="CB310" i="4"/>
  <c r="CC310" i="4"/>
  <c r="CD310" i="4"/>
  <c r="CE310" i="4"/>
  <c r="CF310" i="4"/>
  <c r="CG310" i="4"/>
  <c r="CH310" i="4"/>
  <c r="CI310" i="4"/>
  <c r="CJ310" i="4"/>
  <c r="CK310" i="4"/>
  <c r="CL310" i="4"/>
  <c r="CM310" i="4"/>
  <c r="S311" i="4"/>
  <c r="T311" i="4"/>
  <c r="U311" i="4"/>
  <c r="V311" i="4"/>
  <c r="W311" i="4"/>
  <c r="X311" i="4"/>
  <c r="Y311" i="4"/>
  <c r="Z311" i="4"/>
  <c r="AA311" i="4"/>
  <c r="AB311" i="4"/>
  <c r="AC311" i="4"/>
  <c r="AD311" i="4"/>
  <c r="AE311" i="4"/>
  <c r="AF311" i="4"/>
  <c r="AG311" i="4"/>
  <c r="AH311" i="4"/>
  <c r="AI311" i="4"/>
  <c r="AJ311" i="4"/>
  <c r="AK311" i="4"/>
  <c r="AL311" i="4"/>
  <c r="AM311" i="4"/>
  <c r="AN311" i="4"/>
  <c r="AO311" i="4"/>
  <c r="AP311" i="4"/>
  <c r="AQ311" i="4"/>
  <c r="AR311" i="4"/>
  <c r="AS311" i="4"/>
  <c r="AT311" i="4"/>
  <c r="AU311" i="4"/>
  <c r="AV311" i="4"/>
  <c r="AW311" i="4"/>
  <c r="AX311" i="4"/>
  <c r="AY311" i="4"/>
  <c r="AZ311" i="4"/>
  <c r="BA311" i="4"/>
  <c r="BB311" i="4"/>
  <c r="BC311" i="4"/>
  <c r="BD311" i="4"/>
  <c r="BE311" i="4"/>
  <c r="BF311" i="4"/>
  <c r="BG311" i="4"/>
  <c r="BH311" i="4"/>
  <c r="BI311" i="4"/>
  <c r="BJ311" i="4"/>
  <c r="BK311" i="4"/>
  <c r="BL311" i="4"/>
  <c r="BM311" i="4"/>
  <c r="BN311" i="4"/>
  <c r="BO311" i="4"/>
  <c r="BP311" i="4"/>
  <c r="BQ311" i="4"/>
  <c r="BR311" i="4"/>
  <c r="BS311" i="4"/>
  <c r="BT311" i="4"/>
  <c r="BU311" i="4"/>
  <c r="BV311" i="4"/>
  <c r="BW311" i="4"/>
  <c r="BX311" i="4"/>
  <c r="BY311" i="4"/>
  <c r="BZ311" i="4"/>
  <c r="CA311" i="4"/>
  <c r="CB311" i="4"/>
  <c r="CC311" i="4"/>
  <c r="CD311" i="4"/>
  <c r="CE311" i="4"/>
  <c r="CF311" i="4"/>
  <c r="CG311" i="4"/>
  <c r="CH311" i="4"/>
  <c r="CI311" i="4"/>
  <c r="CJ311" i="4"/>
  <c r="CK311" i="4"/>
  <c r="CL311" i="4"/>
  <c r="CM311" i="4"/>
  <c r="S312" i="4"/>
  <c r="T312" i="4"/>
  <c r="U312" i="4"/>
  <c r="V312" i="4"/>
  <c r="W312" i="4"/>
  <c r="X312" i="4"/>
  <c r="Y312" i="4"/>
  <c r="Z312" i="4"/>
  <c r="AA312" i="4"/>
  <c r="AB312" i="4"/>
  <c r="AC312" i="4"/>
  <c r="AD312" i="4"/>
  <c r="AE312" i="4"/>
  <c r="AF312" i="4"/>
  <c r="AG312" i="4"/>
  <c r="AH312" i="4"/>
  <c r="AI312" i="4"/>
  <c r="AJ312" i="4"/>
  <c r="AK312" i="4"/>
  <c r="AL312" i="4"/>
  <c r="AM312" i="4"/>
  <c r="AN312" i="4"/>
  <c r="AO312" i="4"/>
  <c r="AP312" i="4"/>
  <c r="AQ312" i="4"/>
  <c r="AR312" i="4"/>
  <c r="AS312" i="4"/>
  <c r="AT312" i="4"/>
  <c r="AU312" i="4"/>
  <c r="AV312" i="4"/>
  <c r="AW312" i="4"/>
  <c r="AX312" i="4"/>
  <c r="AY312" i="4"/>
  <c r="AZ312" i="4"/>
  <c r="BA312" i="4"/>
  <c r="BB312" i="4"/>
  <c r="BC312" i="4"/>
  <c r="BD312" i="4"/>
  <c r="BE312" i="4"/>
  <c r="BF312" i="4"/>
  <c r="BG312" i="4"/>
  <c r="BH312" i="4"/>
  <c r="BI312" i="4"/>
  <c r="BJ312" i="4"/>
  <c r="BK312" i="4"/>
  <c r="BL312" i="4"/>
  <c r="BM312" i="4"/>
  <c r="BN312" i="4"/>
  <c r="BO312" i="4"/>
  <c r="BP312" i="4"/>
  <c r="BQ312" i="4"/>
  <c r="BR312" i="4"/>
  <c r="BS312" i="4"/>
  <c r="BT312" i="4"/>
  <c r="BU312" i="4"/>
  <c r="BV312" i="4"/>
  <c r="BW312" i="4"/>
  <c r="BX312" i="4"/>
  <c r="BY312" i="4"/>
  <c r="BZ312" i="4"/>
  <c r="CA312" i="4"/>
  <c r="CB312" i="4"/>
  <c r="CC312" i="4"/>
  <c r="CD312" i="4"/>
  <c r="CE312" i="4"/>
  <c r="CF312" i="4"/>
  <c r="CG312" i="4"/>
  <c r="CH312" i="4"/>
  <c r="CI312" i="4"/>
  <c r="CJ312" i="4"/>
  <c r="CK312" i="4"/>
  <c r="CL312" i="4"/>
  <c r="CM312" i="4"/>
  <c r="S313" i="4"/>
  <c r="T313" i="4"/>
  <c r="U313" i="4"/>
  <c r="V313" i="4"/>
  <c r="W313" i="4"/>
  <c r="X313" i="4"/>
  <c r="Y313" i="4"/>
  <c r="Z313" i="4"/>
  <c r="AA313" i="4"/>
  <c r="AB313" i="4"/>
  <c r="AC313" i="4"/>
  <c r="AD313" i="4"/>
  <c r="AE313" i="4"/>
  <c r="AF313" i="4"/>
  <c r="AG313" i="4"/>
  <c r="AH313" i="4"/>
  <c r="AI313" i="4"/>
  <c r="AJ313" i="4"/>
  <c r="AK313" i="4"/>
  <c r="AL313" i="4"/>
  <c r="AM313" i="4"/>
  <c r="AN313" i="4"/>
  <c r="AO313" i="4"/>
  <c r="AP313" i="4"/>
  <c r="AQ313" i="4"/>
  <c r="AR313" i="4"/>
  <c r="AS313" i="4"/>
  <c r="AT313" i="4"/>
  <c r="AU313" i="4"/>
  <c r="AV313" i="4"/>
  <c r="AW313" i="4"/>
  <c r="AX313" i="4"/>
  <c r="AY313" i="4"/>
  <c r="AZ313" i="4"/>
  <c r="BA313" i="4"/>
  <c r="BB313" i="4"/>
  <c r="BC313" i="4"/>
  <c r="BD313" i="4"/>
  <c r="BE313" i="4"/>
  <c r="BF313" i="4"/>
  <c r="BG313" i="4"/>
  <c r="BH313" i="4"/>
  <c r="BI313" i="4"/>
  <c r="BJ313" i="4"/>
  <c r="BK313" i="4"/>
  <c r="BL313" i="4"/>
  <c r="BM313" i="4"/>
  <c r="BN313" i="4"/>
  <c r="BO313" i="4"/>
  <c r="BP313" i="4"/>
  <c r="BQ313" i="4"/>
  <c r="BR313" i="4"/>
  <c r="BS313" i="4"/>
  <c r="BT313" i="4"/>
  <c r="BU313" i="4"/>
  <c r="BV313" i="4"/>
  <c r="BW313" i="4"/>
  <c r="BX313" i="4"/>
  <c r="BY313" i="4"/>
  <c r="BZ313" i="4"/>
  <c r="CA313" i="4"/>
  <c r="CB313" i="4"/>
  <c r="CC313" i="4"/>
  <c r="CD313" i="4"/>
  <c r="CE313" i="4"/>
  <c r="CF313" i="4"/>
  <c r="CG313" i="4"/>
  <c r="CH313" i="4"/>
  <c r="CI313" i="4"/>
  <c r="CJ313" i="4"/>
  <c r="CK313" i="4"/>
  <c r="CL313" i="4"/>
  <c r="CM313" i="4"/>
  <c r="S314" i="4"/>
  <c r="T314" i="4"/>
  <c r="U314" i="4"/>
  <c r="V314" i="4"/>
  <c r="W314" i="4"/>
  <c r="X314" i="4"/>
  <c r="Y314" i="4"/>
  <c r="Z314" i="4"/>
  <c r="AA314" i="4"/>
  <c r="AB314" i="4"/>
  <c r="AC314" i="4"/>
  <c r="AD314" i="4"/>
  <c r="AE314" i="4"/>
  <c r="AF314" i="4"/>
  <c r="AG314" i="4"/>
  <c r="AH314" i="4"/>
  <c r="AI314" i="4"/>
  <c r="AJ314" i="4"/>
  <c r="AK314" i="4"/>
  <c r="AL314" i="4"/>
  <c r="AM314" i="4"/>
  <c r="AN314" i="4"/>
  <c r="AO314" i="4"/>
  <c r="AP314" i="4"/>
  <c r="AQ314" i="4"/>
  <c r="AR314" i="4"/>
  <c r="AS314" i="4"/>
  <c r="AT314" i="4"/>
  <c r="AU314" i="4"/>
  <c r="AV314" i="4"/>
  <c r="AW314" i="4"/>
  <c r="AX314" i="4"/>
  <c r="AY314" i="4"/>
  <c r="AZ314" i="4"/>
  <c r="BA314" i="4"/>
  <c r="BB314" i="4"/>
  <c r="BC314" i="4"/>
  <c r="BD314" i="4"/>
  <c r="BE314" i="4"/>
  <c r="BF314" i="4"/>
  <c r="BG314" i="4"/>
  <c r="BH314" i="4"/>
  <c r="BI314" i="4"/>
  <c r="BJ314" i="4"/>
  <c r="BK314" i="4"/>
  <c r="BL314" i="4"/>
  <c r="BM314" i="4"/>
  <c r="BN314" i="4"/>
  <c r="BO314" i="4"/>
  <c r="BP314" i="4"/>
  <c r="BQ314" i="4"/>
  <c r="BR314" i="4"/>
  <c r="BS314" i="4"/>
  <c r="BT314" i="4"/>
  <c r="BU314" i="4"/>
  <c r="BV314" i="4"/>
  <c r="BW314" i="4"/>
  <c r="BX314" i="4"/>
  <c r="BY314" i="4"/>
  <c r="BZ314" i="4"/>
  <c r="CA314" i="4"/>
  <c r="CB314" i="4"/>
  <c r="CC314" i="4"/>
  <c r="CD314" i="4"/>
  <c r="CE314" i="4"/>
  <c r="CF314" i="4"/>
  <c r="CG314" i="4"/>
  <c r="CH314" i="4"/>
  <c r="CI314" i="4"/>
  <c r="CJ314" i="4"/>
  <c r="CK314" i="4"/>
  <c r="CL314" i="4"/>
  <c r="CM314" i="4"/>
  <c r="S315" i="4"/>
  <c r="T315" i="4"/>
  <c r="U315" i="4"/>
  <c r="V315" i="4"/>
  <c r="W315" i="4"/>
  <c r="X315" i="4"/>
  <c r="Y315" i="4"/>
  <c r="Z315" i="4"/>
  <c r="AA315" i="4"/>
  <c r="AB315" i="4"/>
  <c r="AC315" i="4"/>
  <c r="AD315" i="4"/>
  <c r="AE315" i="4"/>
  <c r="AF315" i="4"/>
  <c r="AG315" i="4"/>
  <c r="AH315" i="4"/>
  <c r="AI315" i="4"/>
  <c r="AJ315" i="4"/>
  <c r="AK315" i="4"/>
  <c r="AL315" i="4"/>
  <c r="AM315" i="4"/>
  <c r="AN315" i="4"/>
  <c r="AO315" i="4"/>
  <c r="AP315" i="4"/>
  <c r="AQ315" i="4"/>
  <c r="AR315" i="4"/>
  <c r="AS315" i="4"/>
  <c r="AT315" i="4"/>
  <c r="AU315" i="4"/>
  <c r="AV315" i="4"/>
  <c r="AW315" i="4"/>
  <c r="AX315" i="4"/>
  <c r="AY315" i="4"/>
  <c r="AZ315" i="4"/>
  <c r="BA315" i="4"/>
  <c r="BB315" i="4"/>
  <c r="BC315" i="4"/>
  <c r="BD315" i="4"/>
  <c r="BE315" i="4"/>
  <c r="BF315" i="4"/>
  <c r="BG315" i="4"/>
  <c r="BH315" i="4"/>
  <c r="BI315" i="4"/>
  <c r="BJ315" i="4"/>
  <c r="BK315" i="4"/>
  <c r="BL315" i="4"/>
  <c r="BM315" i="4"/>
  <c r="BN315" i="4"/>
  <c r="BO315" i="4"/>
  <c r="BP315" i="4"/>
  <c r="BQ315" i="4"/>
  <c r="BR315" i="4"/>
  <c r="BS315" i="4"/>
  <c r="BT315" i="4"/>
  <c r="BU315" i="4"/>
  <c r="BV315" i="4"/>
  <c r="BW315" i="4"/>
  <c r="BX315" i="4"/>
  <c r="BY315" i="4"/>
  <c r="BZ315" i="4"/>
  <c r="CA315" i="4"/>
  <c r="CB315" i="4"/>
  <c r="CC315" i="4"/>
  <c r="CD315" i="4"/>
  <c r="CE315" i="4"/>
  <c r="CF315" i="4"/>
  <c r="CG315" i="4"/>
  <c r="CH315" i="4"/>
  <c r="CI315" i="4"/>
  <c r="CJ315" i="4"/>
  <c r="CK315" i="4"/>
  <c r="CL315" i="4"/>
  <c r="CM315" i="4"/>
  <c r="S316" i="4"/>
  <c r="T316" i="4"/>
  <c r="U316" i="4"/>
  <c r="V316" i="4"/>
  <c r="W316" i="4"/>
  <c r="X316" i="4"/>
  <c r="Y316" i="4"/>
  <c r="Z316" i="4"/>
  <c r="AA316" i="4"/>
  <c r="AB316" i="4"/>
  <c r="AC316" i="4"/>
  <c r="AD316" i="4"/>
  <c r="AE316" i="4"/>
  <c r="AF316" i="4"/>
  <c r="AG316" i="4"/>
  <c r="AH316" i="4"/>
  <c r="AI316" i="4"/>
  <c r="AJ316" i="4"/>
  <c r="AK316" i="4"/>
  <c r="AL316" i="4"/>
  <c r="AM316" i="4"/>
  <c r="AN316" i="4"/>
  <c r="AO316" i="4"/>
  <c r="AP316" i="4"/>
  <c r="AQ316" i="4"/>
  <c r="AR316" i="4"/>
  <c r="AS316" i="4"/>
  <c r="AT316" i="4"/>
  <c r="AU316" i="4"/>
  <c r="AV316" i="4"/>
  <c r="AW316" i="4"/>
  <c r="AX316" i="4"/>
  <c r="AY316" i="4"/>
  <c r="AZ316" i="4"/>
  <c r="BA316" i="4"/>
  <c r="BB316" i="4"/>
  <c r="BC316" i="4"/>
  <c r="BD316" i="4"/>
  <c r="BE316" i="4"/>
  <c r="BF316" i="4"/>
  <c r="BG316" i="4"/>
  <c r="BH316" i="4"/>
  <c r="BI316" i="4"/>
  <c r="BJ316" i="4"/>
  <c r="BK316" i="4"/>
  <c r="BL316" i="4"/>
  <c r="BM316" i="4"/>
  <c r="BN316" i="4"/>
  <c r="BO316" i="4"/>
  <c r="BP316" i="4"/>
  <c r="BQ316" i="4"/>
  <c r="BR316" i="4"/>
  <c r="BS316" i="4"/>
  <c r="BT316" i="4"/>
  <c r="BU316" i="4"/>
  <c r="BV316" i="4"/>
  <c r="BW316" i="4"/>
  <c r="BX316" i="4"/>
  <c r="BY316" i="4"/>
  <c r="BZ316" i="4"/>
  <c r="CA316" i="4"/>
  <c r="CB316" i="4"/>
  <c r="CC316" i="4"/>
  <c r="CD316" i="4"/>
  <c r="CE316" i="4"/>
  <c r="CF316" i="4"/>
  <c r="CG316" i="4"/>
  <c r="CH316" i="4"/>
  <c r="CI316" i="4"/>
  <c r="CJ316" i="4"/>
  <c r="CK316" i="4"/>
  <c r="CL316" i="4"/>
  <c r="CM316" i="4"/>
  <c r="R316" i="4"/>
  <c r="R315" i="4"/>
  <c r="R314" i="4"/>
  <c r="R313" i="4"/>
  <c r="R312" i="4"/>
  <c r="R311" i="4"/>
  <c r="R310" i="4"/>
  <c r="R309" i="4"/>
  <c r="R308" i="4"/>
  <c r="R307" i="4"/>
  <c r="R306" i="4"/>
  <c r="R305" i="4"/>
  <c r="R304" i="4"/>
  <c r="R303" i="4"/>
  <c r="R302" i="4"/>
  <c r="R301" i="4"/>
  <c r="R300" i="4"/>
  <c r="R299" i="4"/>
  <c r="R298" i="4"/>
  <c r="R297" i="4"/>
  <c r="R296" i="4"/>
  <c r="R295" i="4"/>
  <c r="R294" i="4"/>
  <c r="R293" i="4"/>
  <c r="R292" i="4"/>
  <c r="R291" i="4"/>
  <c r="R290" i="4"/>
  <c r="R289" i="4"/>
  <c r="R288" i="4"/>
  <c r="R287" i="4"/>
  <c r="R286" i="4"/>
  <c r="R285" i="4"/>
  <c r="R284" i="4"/>
  <c r="R283" i="4"/>
  <c r="N4" i="4"/>
  <c r="O4" i="4"/>
  <c r="P4" i="4"/>
  <c r="Q4" i="4"/>
  <c r="N5" i="4"/>
  <c r="O5" i="4"/>
  <c r="P5" i="4"/>
  <c r="Q5" i="4"/>
  <c r="N6" i="4"/>
  <c r="O6" i="4"/>
  <c r="P6" i="4"/>
  <c r="Q6" i="4"/>
  <c r="N7" i="4"/>
  <c r="O7" i="4"/>
  <c r="P7" i="4"/>
  <c r="Q7" i="4"/>
  <c r="N8" i="4"/>
  <c r="O8" i="4"/>
  <c r="P8" i="4"/>
  <c r="Q8" i="4"/>
  <c r="N9" i="4"/>
  <c r="O9" i="4"/>
  <c r="P9" i="4"/>
  <c r="Q9" i="4"/>
  <c r="N10" i="4"/>
  <c r="O10" i="4"/>
  <c r="P10" i="4"/>
  <c r="Q10" i="4"/>
  <c r="N11" i="4"/>
  <c r="O11" i="4"/>
  <c r="P11" i="4"/>
  <c r="Q11" i="4"/>
  <c r="N12" i="4"/>
  <c r="O12" i="4"/>
  <c r="P12" i="4"/>
  <c r="Q12" i="4"/>
  <c r="N13" i="4"/>
  <c r="O13" i="4"/>
  <c r="P13" i="4"/>
  <c r="Q13" i="4"/>
  <c r="N14" i="4"/>
  <c r="O14" i="4"/>
  <c r="P14" i="4"/>
  <c r="Q14" i="4"/>
  <c r="N15" i="4"/>
  <c r="O15" i="4"/>
  <c r="P15" i="4"/>
  <c r="Q15" i="4"/>
  <c r="N16" i="4"/>
  <c r="O16" i="4"/>
  <c r="P16" i="4"/>
  <c r="Q16" i="4"/>
  <c r="N17" i="4"/>
  <c r="O17" i="4"/>
  <c r="P17" i="4"/>
  <c r="Q17" i="4"/>
  <c r="N18" i="4"/>
  <c r="O18" i="4"/>
  <c r="P18" i="4"/>
  <c r="Q18" i="4"/>
  <c r="N19" i="4"/>
  <c r="O19" i="4"/>
  <c r="P19" i="4"/>
  <c r="Q19" i="4"/>
  <c r="N20" i="4"/>
  <c r="O20" i="4"/>
  <c r="P20" i="4"/>
  <c r="Q20" i="4"/>
  <c r="N21" i="4"/>
  <c r="O21" i="4"/>
  <c r="P21" i="4"/>
  <c r="Q21" i="4"/>
  <c r="N22" i="4"/>
  <c r="O22" i="4"/>
  <c r="P22" i="4"/>
  <c r="Q22" i="4"/>
  <c r="N23" i="4"/>
  <c r="O23" i="4"/>
  <c r="P23" i="4"/>
  <c r="Q23" i="4"/>
  <c r="N24" i="4"/>
  <c r="O24" i="4"/>
  <c r="P24" i="4"/>
  <c r="Q24" i="4"/>
  <c r="N25" i="4"/>
  <c r="O25" i="4"/>
  <c r="P25" i="4"/>
  <c r="Q25" i="4"/>
  <c r="N26" i="4"/>
  <c r="O26" i="4"/>
  <c r="P26" i="4"/>
  <c r="Q26" i="4"/>
  <c r="N27" i="4"/>
  <c r="O27" i="4"/>
  <c r="P27" i="4"/>
  <c r="Q27" i="4"/>
  <c r="N28" i="4"/>
  <c r="O28" i="4"/>
  <c r="P28" i="4"/>
  <c r="Q28" i="4"/>
  <c r="N29" i="4"/>
  <c r="O29" i="4"/>
  <c r="P29" i="4"/>
  <c r="Q29" i="4"/>
  <c r="N30" i="4"/>
  <c r="O30" i="4"/>
  <c r="P30" i="4"/>
  <c r="Q30" i="4"/>
  <c r="N31" i="4"/>
  <c r="O31" i="4"/>
  <c r="P31" i="4"/>
  <c r="Q31" i="4"/>
  <c r="N32" i="4"/>
  <c r="O32" i="4"/>
  <c r="P32" i="4"/>
  <c r="Q32" i="4"/>
  <c r="N33" i="4"/>
  <c r="O33" i="4"/>
  <c r="P33" i="4"/>
  <c r="Q33" i="4"/>
  <c r="N34" i="4"/>
  <c r="O34" i="4"/>
  <c r="P34" i="4"/>
  <c r="Q34" i="4"/>
  <c r="N35" i="4"/>
  <c r="O35" i="4"/>
  <c r="P35" i="4"/>
  <c r="Q35" i="4"/>
  <c r="N36" i="4"/>
  <c r="O36" i="4"/>
  <c r="P36" i="4"/>
  <c r="Q36" i="4"/>
  <c r="N37" i="4"/>
  <c r="O37" i="4"/>
  <c r="P37" i="4"/>
  <c r="Q37" i="4"/>
  <c r="N38" i="4"/>
  <c r="O38" i="4"/>
  <c r="P38" i="4"/>
  <c r="Q38" i="4"/>
  <c r="N39" i="4"/>
  <c r="O39" i="4"/>
  <c r="P39" i="4"/>
  <c r="Q39" i="4"/>
  <c r="N40" i="4"/>
  <c r="O40" i="4"/>
  <c r="P40" i="4"/>
  <c r="Q40" i="4"/>
  <c r="N41" i="4"/>
  <c r="O41" i="4"/>
  <c r="P41" i="4"/>
  <c r="Q41" i="4"/>
  <c r="N42" i="4"/>
  <c r="O42" i="4"/>
  <c r="P42" i="4"/>
  <c r="Q42" i="4"/>
  <c r="N43" i="4"/>
  <c r="O43" i="4"/>
  <c r="P43" i="4"/>
  <c r="Q43" i="4"/>
  <c r="N44" i="4"/>
  <c r="O44" i="4"/>
  <c r="P44" i="4"/>
  <c r="Q44" i="4"/>
  <c r="N45" i="4"/>
  <c r="O45" i="4"/>
  <c r="P45" i="4"/>
  <c r="Q45" i="4"/>
  <c r="N46" i="4"/>
  <c r="O46" i="4"/>
  <c r="P46" i="4"/>
  <c r="Q46" i="4"/>
  <c r="N47" i="4"/>
  <c r="O47" i="4"/>
  <c r="P47" i="4"/>
  <c r="Q47" i="4"/>
  <c r="N48" i="4"/>
  <c r="O48" i="4"/>
  <c r="P48" i="4"/>
  <c r="Q48" i="4"/>
  <c r="N49" i="4"/>
  <c r="O49" i="4"/>
  <c r="P49" i="4"/>
  <c r="Q49" i="4"/>
  <c r="N50" i="4"/>
  <c r="O50" i="4"/>
  <c r="P50" i="4"/>
  <c r="Q50" i="4"/>
  <c r="N51" i="4"/>
  <c r="O51" i="4"/>
  <c r="P51" i="4"/>
  <c r="Q51" i="4"/>
  <c r="N52" i="4"/>
  <c r="O52" i="4"/>
  <c r="P52" i="4"/>
  <c r="Q52" i="4"/>
  <c r="N53" i="4"/>
  <c r="O53" i="4"/>
  <c r="P53" i="4"/>
  <c r="Q53" i="4"/>
  <c r="N54" i="4"/>
  <c r="O54" i="4"/>
  <c r="P54" i="4"/>
  <c r="Q54" i="4"/>
  <c r="N55" i="4"/>
  <c r="O55" i="4"/>
  <c r="P55" i="4"/>
  <c r="Q55" i="4"/>
  <c r="N56" i="4"/>
  <c r="O56" i="4"/>
  <c r="P56" i="4"/>
  <c r="Q56" i="4"/>
  <c r="N57" i="4"/>
  <c r="O57" i="4"/>
  <c r="P57" i="4"/>
  <c r="Q57" i="4"/>
  <c r="N58" i="4"/>
  <c r="O58" i="4"/>
  <c r="P58" i="4"/>
  <c r="Q58" i="4"/>
  <c r="N59" i="4"/>
  <c r="O59" i="4"/>
  <c r="P59" i="4"/>
  <c r="Q59" i="4"/>
  <c r="N60" i="4"/>
  <c r="O60" i="4"/>
  <c r="P60" i="4"/>
  <c r="Q60" i="4"/>
  <c r="N61" i="4"/>
  <c r="O61" i="4"/>
  <c r="P61" i="4"/>
  <c r="Q61" i="4"/>
  <c r="N62" i="4"/>
  <c r="O62" i="4"/>
  <c r="P62" i="4"/>
  <c r="Q62" i="4"/>
  <c r="N63" i="4"/>
  <c r="O63" i="4"/>
  <c r="P63" i="4"/>
  <c r="Q63" i="4"/>
  <c r="N64" i="4"/>
  <c r="O64" i="4"/>
  <c r="P64" i="4"/>
  <c r="Q64" i="4"/>
  <c r="N65" i="4"/>
  <c r="O65" i="4"/>
  <c r="P65" i="4"/>
  <c r="Q65" i="4"/>
  <c r="N66" i="4"/>
  <c r="O66" i="4"/>
  <c r="P66" i="4"/>
  <c r="Q66" i="4"/>
  <c r="N67" i="4"/>
  <c r="O67" i="4"/>
  <c r="P67" i="4"/>
  <c r="Q67" i="4"/>
  <c r="N68" i="4"/>
  <c r="O68" i="4"/>
  <c r="P68" i="4"/>
  <c r="Q68" i="4"/>
  <c r="N69" i="4"/>
  <c r="O69" i="4"/>
  <c r="P69" i="4"/>
  <c r="Q69" i="4"/>
  <c r="N70" i="4"/>
  <c r="O70" i="4"/>
  <c r="P70" i="4"/>
  <c r="Q70" i="4"/>
  <c r="N71" i="4"/>
  <c r="O71" i="4"/>
  <c r="P71" i="4"/>
  <c r="Q71" i="4"/>
  <c r="N72" i="4"/>
  <c r="O72" i="4"/>
  <c r="P72" i="4"/>
  <c r="Q72" i="4"/>
  <c r="N73" i="4"/>
  <c r="O73" i="4"/>
  <c r="P73" i="4"/>
  <c r="Q73" i="4"/>
  <c r="N74" i="4"/>
  <c r="O74" i="4"/>
  <c r="P74" i="4"/>
  <c r="Q74" i="4"/>
  <c r="N75" i="4"/>
  <c r="O75" i="4"/>
  <c r="P75" i="4"/>
  <c r="Q75" i="4"/>
  <c r="N76" i="4"/>
  <c r="O76" i="4"/>
  <c r="P76" i="4"/>
  <c r="Q76" i="4"/>
  <c r="N77" i="4"/>
  <c r="O77" i="4"/>
  <c r="P77" i="4"/>
  <c r="Q77" i="4"/>
  <c r="N78" i="4"/>
  <c r="O78" i="4"/>
  <c r="P78" i="4"/>
  <c r="Q78" i="4"/>
  <c r="N79" i="4"/>
  <c r="O79" i="4"/>
  <c r="P79" i="4"/>
  <c r="Q79" i="4"/>
  <c r="N80" i="4"/>
  <c r="O80" i="4"/>
  <c r="P80" i="4"/>
  <c r="Q80" i="4"/>
  <c r="N81" i="4"/>
  <c r="O81" i="4"/>
  <c r="P81" i="4"/>
  <c r="Q81" i="4"/>
  <c r="N82" i="4"/>
  <c r="O82" i="4"/>
  <c r="P82" i="4"/>
  <c r="Q82" i="4"/>
  <c r="N83" i="4"/>
  <c r="O83" i="4"/>
  <c r="P83" i="4"/>
  <c r="Q83" i="4"/>
  <c r="N84" i="4"/>
  <c r="O84" i="4"/>
  <c r="P84" i="4"/>
  <c r="Q84" i="4"/>
  <c r="N85" i="4"/>
  <c r="O85" i="4"/>
  <c r="P85" i="4"/>
  <c r="Q85" i="4"/>
  <c r="N86" i="4"/>
  <c r="O86" i="4"/>
  <c r="P86" i="4"/>
  <c r="Q86" i="4"/>
  <c r="N87" i="4"/>
  <c r="O87" i="4"/>
  <c r="P87" i="4"/>
  <c r="Q87" i="4"/>
  <c r="N88" i="4"/>
  <c r="O88" i="4"/>
  <c r="P88" i="4"/>
  <c r="Q88" i="4"/>
  <c r="N89" i="4"/>
  <c r="O89" i="4"/>
  <c r="P89" i="4"/>
  <c r="Q89" i="4"/>
  <c r="N90" i="4"/>
  <c r="O90" i="4"/>
  <c r="P90" i="4"/>
  <c r="Q90" i="4"/>
  <c r="N91" i="4"/>
  <c r="O91" i="4"/>
  <c r="P91" i="4"/>
  <c r="Q91" i="4"/>
  <c r="N92" i="4"/>
  <c r="O92" i="4"/>
  <c r="P92" i="4"/>
  <c r="Q92" i="4"/>
  <c r="N93" i="4"/>
  <c r="O93" i="4"/>
  <c r="P93" i="4"/>
  <c r="Q93" i="4"/>
  <c r="N94" i="4"/>
  <c r="O94" i="4"/>
  <c r="P94" i="4"/>
  <c r="Q94" i="4"/>
  <c r="N95" i="4"/>
  <c r="O95" i="4"/>
  <c r="P95" i="4"/>
  <c r="Q95" i="4"/>
  <c r="N96" i="4"/>
  <c r="O96" i="4"/>
  <c r="P96" i="4"/>
  <c r="Q96" i="4"/>
  <c r="N97" i="4"/>
  <c r="O97" i="4"/>
  <c r="P97" i="4"/>
  <c r="Q97" i="4"/>
  <c r="N98" i="4"/>
  <c r="O98" i="4"/>
  <c r="P98" i="4"/>
  <c r="Q98" i="4"/>
  <c r="N99" i="4"/>
  <c r="O99" i="4"/>
  <c r="P99" i="4"/>
  <c r="Q99" i="4"/>
  <c r="N100" i="4"/>
  <c r="O100" i="4"/>
  <c r="P100" i="4"/>
  <c r="Q100" i="4"/>
  <c r="N101" i="4"/>
  <c r="O101" i="4"/>
  <c r="P101" i="4"/>
  <c r="Q101" i="4"/>
  <c r="N102" i="4"/>
  <c r="O102" i="4"/>
  <c r="P102" i="4"/>
  <c r="Q102" i="4"/>
  <c r="N103" i="4"/>
  <c r="O103" i="4"/>
  <c r="P103" i="4"/>
  <c r="Q103" i="4"/>
  <c r="N104" i="4"/>
  <c r="O104" i="4"/>
  <c r="P104" i="4"/>
  <c r="Q104" i="4"/>
  <c r="N105" i="4"/>
  <c r="O105" i="4"/>
  <c r="P105" i="4"/>
  <c r="Q105" i="4"/>
  <c r="N106" i="4"/>
  <c r="O106" i="4"/>
  <c r="P106" i="4"/>
  <c r="Q106" i="4"/>
  <c r="N107" i="4"/>
  <c r="O107" i="4"/>
  <c r="P107" i="4"/>
  <c r="Q107" i="4"/>
  <c r="N108" i="4"/>
  <c r="O108" i="4"/>
  <c r="P108" i="4"/>
  <c r="Q108" i="4"/>
  <c r="N109" i="4"/>
  <c r="O109" i="4"/>
  <c r="P109" i="4"/>
  <c r="Q109" i="4"/>
  <c r="N110" i="4"/>
  <c r="O110" i="4"/>
  <c r="P110" i="4"/>
  <c r="Q110" i="4"/>
  <c r="N111" i="4"/>
  <c r="O111" i="4"/>
  <c r="P111" i="4"/>
  <c r="Q111" i="4"/>
  <c r="N112" i="4"/>
  <c r="O112" i="4"/>
  <c r="P112" i="4"/>
  <c r="Q112" i="4"/>
  <c r="N113" i="4"/>
  <c r="O113" i="4"/>
  <c r="P113" i="4"/>
  <c r="Q113" i="4"/>
  <c r="N114" i="4"/>
  <c r="O114" i="4"/>
  <c r="P114" i="4"/>
  <c r="Q114" i="4"/>
  <c r="N115" i="4"/>
  <c r="O115" i="4"/>
  <c r="P115" i="4"/>
  <c r="Q115" i="4"/>
  <c r="N116" i="4"/>
  <c r="O116" i="4"/>
  <c r="P116" i="4"/>
  <c r="Q116" i="4"/>
  <c r="N117" i="4"/>
  <c r="O117" i="4"/>
  <c r="P117" i="4"/>
  <c r="Q117" i="4"/>
  <c r="N118" i="4"/>
  <c r="O118" i="4"/>
  <c r="P118" i="4"/>
  <c r="Q118" i="4"/>
  <c r="N119" i="4"/>
  <c r="O119" i="4"/>
  <c r="P119" i="4"/>
  <c r="Q119" i="4"/>
  <c r="N120" i="4"/>
  <c r="O120" i="4"/>
  <c r="P120" i="4"/>
  <c r="Q120" i="4"/>
  <c r="N121" i="4"/>
  <c r="O121" i="4"/>
  <c r="P121" i="4"/>
  <c r="Q121" i="4"/>
  <c r="N122" i="4"/>
  <c r="O122" i="4"/>
  <c r="P122" i="4"/>
  <c r="Q122" i="4"/>
  <c r="N123" i="4"/>
  <c r="O123" i="4"/>
  <c r="P123" i="4"/>
  <c r="Q123" i="4"/>
  <c r="N124" i="4"/>
  <c r="O124" i="4"/>
  <c r="P124" i="4"/>
  <c r="Q124" i="4"/>
  <c r="N125" i="4"/>
  <c r="O125" i="4"/>
  <c r="P125" i="4"/>
  <c r="Q125" i="4"/>
  <c r="N126" i="4"/>
  <c r="O126" i="4"/>
  <c r="P126" i="4"/>
  <c r="Q126" i="4"/>
  <c r="N127" i="4"/>
  <c r="O127" i="4"/>
  <c r="P127" i="4"/>
  <c r="Q127" i="4"/>
  <c r="N128" i="4"/>
  <c r="O128" i="4"/>
  <c r="P128" i="4"/>
  <c r="Q128" i="4"/>
  <c r="N129" i="4"/>
  <c r="O129" i="4"/>
  <c r="P129" i="4"/>
  <c r="Q129" i="4"/>
  <c r="N130" i="4"/>
  <c r="O130" i="4"/>
  <c r="P130" i="4"/>
  <c r="Q130" i="4"/>
  <c r="N131" i="4"/>
  <c r="O131" i="4"/>
  <c r="P131" i="4"/>
  <c r="Q131" i="4"/>
  <c r="N132" i="4"/>
  <c r="O132" i="4"/>
  <c r="P132" i="4"/>
  <c r="Q132" i="4"/>
  <c r="N133" i="4"/>
  <c r="O133" i="4"/>
  <c r="P133" i="4"/>
  <c r="Q133" i="4"/>
  <c r="N134" i="4"/>
  <c r="O134" i="4"/>
  <c r="P134" i="4"/>
  <c r="Q134" i="4"/>
  <c r="N135" i="4"/>
  <c r="O135" i="4"/>
  <c r="P135" i="4"/>
  <c r="Q135" i="4"/>
  <c r="N136" i="4"/>
  <c r="O136" i="4"/>
  <c r="P136" i="4"/>
  <c r="Q136" i="4"/>
  <c r="N137" i="4"/>
  <c r="O137" i="4"/>
  <c r="P137" i="4"/>
  <c r="Q137" i="4"/>
  <c r="N138" i="4"/>
  <c r="O138" i="4"/>
  <c r="P138" i="4"/>
  <c r="Q138" i="4"/>
  <c r="N139" i="4"/>
  <c r="O139" i="4"/>
  <c r="P139" i="4"/>
  <c r="Q139" i="4"/>
  <c r="N140" i="4"/>
  <c r="O140" i="4"/>
  <c r="P140" i="4"/>
  <c r="Q140" i="4"/>
  <c r="N141" i="4"/>
  <c r="O141" i="4"/>
  <c r="P141" i="4"/>
  <c r="Q141" i="4"/>
  <c r="N142" i="4"/>
  <c r="O142" i="4"/>
  <c r="P142" i="4"/>
  <c r="Q142" i="4"/>
  <c r="N143" i="4"/>
  <c r="O143" i="4"/>
  <c r="P143" i="4"/>
  <c r="Q143" i="4"/>
  <c r="N144" i="4"/>
  <c r="O144" i="4"/>
  <c r="P144" i="4"/>
  <c r="Q144" i="4"/>
  <c r="N145" i="4"/>
  <c r="O145" i="4"/>
  <c r="P145" i="4"/>
  <c r="Q145" i="4"/>
  <c r="N146" i="4"/>
  <c r="O146" i="4"/>
  <c r="P146" i="4"/>
  <c r="Q146" i="4"/>
  <c r="N147" i="4"/>
  <c r="O147" i="4"/>
  <c r="P147" i="4"/>
  <c r="Q147" i="4"/>
  <c r="N148" i="4"/>
  <c r="O148" i="4"/>
  <c r="P148" i="4"/>
  <c r="Q148" i="4"/>
  <c r="N149" i="4"/>
  <c r="O149" i="4"/>
  <c r="P149" i="4"/>
  <c r="Q149" i="4"/>
  <c r="N150" i="4"/>
  <c r="O150" i="4"/>
  <c r="P150" i="4"/>
  <c r="Q150" i="4"/>
  <c r="N151" i="4"/>
  <c r="O151" i="4"/>
  <c r="P151" i="4"/>
  <c r="Q151" i="4"/>
  <c r="N152" i="4"/>
  <c r="O152" i="4"/>
  <c r="P152" i="4"/>
  <c r="Q152" i="4"/>
  <c r="N153" i="4"/>
  <c r="O153" i="4"/>
  <c r="P153" i="4"/>
  <c r="Q153" i="4"/>
  <c r="N154" i="4"/>
  <c r="O154" i="4"/>
  <c r="P154" i="4"/>
  <c r="Q154" i="4"/>
  <c r="N155" i="4"/>
  <c r="O155" i="4"/>
  <c r="P155" i="4"/>
  <c r="Q155" i="4"/>
  <c r="N156" i="4"/>
  <c r="O156" i="4"/>
  <c r="P156" i="4"/>
  <c r="Q156" i="4"/>
  <c r="N157" i="4"/>
  <c r="O157" i="4"/>
  <c r="P157" i="4"/>
  <c r="Q157" i="4"/>
  <c r="N158" i="4"/>
  <c r="O158" i="4"/>
  <c r="P158" i="4"/>
  <c r="Q158" i="4"/>
  <c r="N159" i="4"/>
  <c r="O159" i="4"/>
  <c r="P159" i="4"/>
  <c r="Q159" i="4"/>
  <c r="N160" i="4"/>
  <c r="O160" i="4"/>
  <c r="P160" i="4"/>
  <c r="Q160" i="4"/>
  <c r="N161" i="4"/>
  <c r="O161" i="4"/>
  <c r="P161" i="4"/>
  <c r="Q161" i="4"/>
  <c r="N162" i="4"/>
  <c r="O162" i="4"/>
  <c r="P162" i="4"/>
  <c r="Q162" i="4"/>
  <c r="N163" i="4"/>
  <c r="O163" i="4"/>
  <c r="P163" i="4"/>
  <c r="Q163" i="4"/>
  <c r="N164" i="4"/>
  <c r="O164" i="4"/>
  <c r="P164" i="4"/>
  <c r="Q164" i="4"/>
  <c r="N165" i="4"/>
  <c r="O165" i="4"/>
  <c r="P165" i="4"/>
  <c r="Q165" i="4"/>
  <c r="N166" i="4"/>
  <c r="O166" i="4"/>
  <c r="P166" i="4"/>
  <c r="Q166" i="4"/>
  <c r="N167" i="4"/>
  <c r="O167" i="4"/>
  <c r="P167" i="4"/>
  <c r="Q167" i="4"/>
  <c r="N168" i="4"/>
  <c r="O168" i="4"/>
  <c r="P168" i="4"/>
  <c r="Q168" i="4"/>
  <c r="N169" i="4"/>
  <c r="O169" i="4"/>
  <c r="P169" i="4"/>
  <c r="Q169" i="4"/>
  <c r="N170" i="4"/>
  <c r="O170" i="4"/>
  <c r="P170" i="4"/>
  <c r="Q170" i="4"/>
  <c r="N171" i="4"/>
  <c r="O171" i="4"/>
  <c r="P171" i="4"/>
  <c r="Q171" i="4"/>
  <c r="N172" i="4"/>
  <c r="O172" i="4"/>
  <c r="P172" i="4"/>
  <c r="Q172" i="4"/>
  <c r="N173" i="4"/>
  <c r="O173" i="4"/>
  <c r="P173" i="4"/>
  <c r="Q173" i="4"/>
  <c r="N174" i="4"/>
  <c r="O174" i="4"/>
  <c r="P174" i="4"/>
  <c r="Q174" i="4"/>
  <c r="N175" i="4"/>
  <c r="O175" i="4"/>
  <c r="P175" i="4"/>
  <c r="Q175" i="4"/>
  <c r="N176" i="4"/>
  <c r="O176" i="4"/>
  <c r="P176" i="4"/>
  <c r="Q176" i="4"/>
  <c r="N177" i="4"/>
  <c r="O177" i="4"/>
  <c r="P177" i="4"/>
  <c r="Q177" i="4"/>
  <c r="N178" i="4"/>
  <c r="O178" i="4"/>
  <c r="P178" i="4"/>
  <c r="Q178" i="4"/>
  <c r="N179" i="4"/>
  <c r="O179" i="4"/>
  <c r="P179" i="4"/>
  <c r="Q179" i="4"/>
  <c r="N180" i="4"/>
  <c r="O180" i="4"/>
  <c r="P180" i="4"/>
  <c r="Q180" i="4"/>
  <c r="N181" i="4"/>
  <c r="O181" i="4"/>
  <c r="P181" i="4"/>
  <c r="Q181" i="4"/>
  <c r="N182" i="4"/>
  <c r="O182" i="4"/>
  <c r="P182" i="4"/>
  <c r="Q182" i="4"/>
  <c r="N183" i="4"/>
  <c r="O183" i="4"/>
  <c r="P183" i="4"/>
  <c r="Q183" i="4"/>
  <c r="N184" i="4"/>
  <c r="O184" i="4"/>
  <c r="P184" i="4"/>
  <c r="Q184" i="4"/>
  <c r="N185" i="4"/>
  <c r="O185" i="4"/>
  <c r="P185" i="4"/>
  <c r="Q185" i="4"/>
  <c r="N186" i="4"/>
  <c r="O186" i="4"/>
  <c r="P186" i="4"/>
  <c r="Q186" i="4"/>
  <c r="N187" i="4"/>
  <c r="O187" i="4"/>
  <c r="P187" i="4"/>
  <c r="Q187" i="4"/>
  <c r="N188" i="4"/>
  <c r="O188" i="4"/>
  <c r="P188" i="4"/>
  <c r="Q188" i="4"/>
  <c r="N189" i="4"/>
  <c r="O189" i="4"/>
  <c r="P189" i="4"/>
  <c r="Q189" i="4"/>
  <c r="N190" i="4"/>
  <c r="O190" i="4"/>
  <c r="P190" i="4"/>
  <c r="Q190" i="4"/>
  <c r="N191" i="4"/>
  <c r="O191" i="4"/>
  <c r="P191" i="4"/>
  <c r="Q191" i="4"/>
  <c r="N192" i="4"/>
  <c r="O192" i="4"/>
  <c r="P192" i="4"/>
  <c r="Q192" i="4"/>
  <c r="N193" i="4"/>
  <c r="O193" i="4"/>
  <c r="P193" i="4"/>
  <c r="Q193" i="4"/>
  <c r="N194" i="4"/>
  <c r="O194" i="4"/>
  <c r="P194" i="4"/>
  <c r="Q194" i="4"/>
  <c r="N195" i="4"/>
  <c r="O195" i="4"/>
  <c r="P195" i="4"/>
  <c r="Q195" i="4"/>
  <c r="N196" i="4"/>
  <c r="O196" i="4"/>
  <c r="P196" i="4"/>
  <c r="Q196" i="4"/>
  <c r="N197" i="4"/>
  <c r="O197" i="4"/>
  <c r="P197" i="4"/>
  <c r="Q197" i="4"/>
  <c r="N198" i="4"/>
  <c r="O198" i="4"/>
  <c r="P198" i="4"/>
  <c r="Q198" i="4"/>
  <c r="N199" i="4"/>
  <c r="O199" i="4"/>
  <c r="P199" i="4"/>
  <c r="Q199" i="4"/>
  <c r="N200" i="4"/>
  <c r="O200" i="4"/>
  <c r="P200" i="4"/>
  <c r="Q200" i="4"/>
  <c r="N201" i="4"/>
  <c r="O201" i="4"/>
  <c r="P201" i="4"/>
  <c r="Q201" i="4"/>
  <c r="N202" i="4"/>
  <c r="O202" i="4"/>
  <c r="P202" i="4"/>
  <c r="Q202" i="4"/>
  <c r="N203" i="4"/>
  <c r="O203" i="4"/>
  <c r="P203" i="4"/>
  <c r="Q203" i="4"/>
  <c r="N204" i="4"/>
  <c r="O204" i="4"/>
  <c r="P204" i="4"/>
  <c r="Q204" i="4"/>
  <c r="N205" i="4"/>
  <c r="O205" i="4"/>
  <c r="P205" i="4"/>
  <c r="Q205" i="4"/>
  <c r="N206" i="4"/>
  <c r="O206" i="4"/>
  <c r="P206" i="4"/>
  <c r="Q206" i="4"/>
  <c r="N207" i="4"/>
  <c r="O207" i="4"/>
  <c r="P207" i="4"/>
  <c r="Q207" i="4"/>
  <c r="N208" i="4"/>
  <c r="O208" i="4"/>
  <c r="P208" i="4"/>
  <c r="Q208" i="4"/>
  <c r="N209" i="4"/>
  <c r="O209" i="4"/>
  <c r="P209" i="4"/>
  <c r="Q209" i="4"/>
  <c r="N210" i="4"/>
  <c r="O210" i="4"/>
  <c r="P210" i="4"/>
  <c r="Q210" i="4"/>
  <c r="N211" i="4"/>
  <c r="O211" i="4"/>
  <c r="P211" i="4"/>
  <c r="Q211" i="4"/>
  <c r="N212" i="4"/>
  <c r="O212" i="4"/>
  <c r="P212" i="4"/>
  <c r="Q212" i="4"/>
  <c r="N213" i="4"/>
  <c r="O213" i="4"/>
  <c r="P213" i="4"/>
  <c r="Q213" i="4"/>
  <c r="N214" i="4"/>
  <c r="O214" i="4"/>
  <c r="P214" i="4"/>
  <c r="Q214" i="4"/>
  <c r="N215" i="4"/>
  <c r="O215" i="4"/>
  <c r="P215" i="4"/>
  <c r="Q215" i="4"/>
  <c r="N216" i="4"/>
  <c r="O216" i="4"/>
  <c r="P216" i="4"/>
  <c r="Q216" i="4"/>
  <c r="N217" i="4"/>
  <c r="O217" i="4"/>
  <c r="P217" i="4"/>
  <c r="Q217" i="4"/>
  <c r="N218" i="4"/>
  <c r="O218" i="4"/>
  <c r="P218" i="4"/>
  <c r="Q218" i="4"/>
  <c r="N219" i="4"/>
  <c r="O219" i="4"/>
  <c r="P219" i="4"/>
  <c r="Q219" i="4"/>
  <c r="N220" i="4"/>
  <c r="O220" i="4"/>
  <c r="P220" i="4"/>
  <c r="Q220" i="4"/>
  <c r="N221" i="4"/>
  <c r="O221" i="4"/>
  <c r="P221" i="4"/>
  <c r="Q221" i="4"/>
  <c r="N222" i="4"/>
  <c r="O222" i="4"/>
  <c r="P222" i="4"/>
  <c r="Q222" i="4"/>
  <c r="N223" i="4"/>
  <c r="O223" i="4"/>
  <c r="P223" i="4"/>
  <c r="Q223" i="4"/>
  <c r="N224" i="4"/>
  <c r="O224" i="4"/>
  <c r="P224" i="4"/>
  <c r="Q224" i="4"/>
  <c r="N225" i="4"/>
  <c r="O225" i="4"/>
  <c r="P225" i="4"/>
  <c r="Q225" i="4"/>
  <c r="N226" i="4"/>
  <c r="O226" i="4"/>
  <c r="P226" i="4"/>
  <c r="Q226" i="4"/>
  <c r="N227" i="4"/>
  <c r="O227" i="4"/>
  <c r="P227" i="4"/>
  <c r="Q227" i="4"/>
  <c r="N228" i="4"/>
  <c r="O228" i="4"/>
  <c r="P228" i="4"/>
  <c r="Q228" i="4"/>
  <c r="N229" i="4"/>
  <c r="O229" i="4"/>
  <c r="P229" i="4"/>
  <c r="Q229" i="4"/>
  <c r="N230" i="4"/>
  <c r="O230" i="4"/>
  <c r="P230" i="4"/>
  <c r="Q230" i="4"/>
  <c r="N231" i="4"/>
  <c r="O231" i="4"/>
  <c r="P231" i="4"/>
  <c r="Q231" i="4"/>
  <c r="N232" i="4"/>
  <c r="O232" i="4"/>
  <c r="P232" i="4"/>
  <c r="Q232" i="4"/>
  <c r="N233" i="4"/>
  <c r="O233" i="4"/>
  <c r="P233" i="4"/>
  <c r="Q233" i="4"/>
  <c r="N234" i="4"/>
  <c r="O234" i="4"/>
  <c r="P234" i="4"/>
  <c r="Q234" i="4"/>
  <c r="N235" i="4"/>
  <c r="O235" i="4"/>
  <c r="P235" i="4"/>
  <c r="Q235" i="4"/>
  <c r="N236" i="4"/>
  <c r="O236" i="4"/>
  <c r="P236" i="4"/>
  <c r="Q236" i="4"/>
  <c r="N237" i="4"/>
  <c r="O237" i="4"/>
  <c r="P237" i="4"/>
  <c r="Q237" i="4"/>
  <c r="N238" i="4"/>
  <c r="O238" i="4"/>
  <c r="P238" i="4"/>
  <c r="Q238" i="4"/>
  <c r="N239" i="4"/>
  <c r="O239" i="4"/>
  <c r="P239" i="4"/>
  <c r="Q239" i="4"/>
  <c r="N240" i="4"/>
  <c r="O240" i="4"/>
  <c r="P240" i="4"/>
  <c r="Q240" i="4"/>
  <c r="N241" i="4"/>
  <c r="O241" i="4"/>
  <c r="P241" i="4"/>
  <c r="Q241" i="4"/>
  <c r="N242" i="4"/>
  <c r="O242" i="4"/>
  <c r="P242" i="4"/>
  <c r="Q242" i="4"/>
  <c r="N243" i="4"/>
  <c r="O243" i="4"/>
  <c r="P243" i="4"/>
  <c r="Q243" i="4"/>
  <c r="N244" i="4"/>
  <c r="O244" i="4"/>
  <c r="P244" i="4"/>
  <c r="Q244" i="4"/>
  <c r="N245" i="4"/>
  <c r="O245" i="4"/>
  <c r="P245" i="4"/>
  <c r="Q245" i="4"/>
  <c r="N246" i="4"/>
  <c r="O246" i="4"/>
  <c r="P246" i="4"/>
  <c r="Q246" i="4"/>
  <c r="N247" i="4"/>
  <c r="O247" i="4"/>
  <c r="P247" i="4"/>
  <c r="Q247" i="4"/>
  <c r="N248" i="4"/>
  <c r="O248" i="4"/>
  <c r="P248" i="4"/>
  <c r="Q248" i="4"/>
  <c r="N249" i="4"/>
  <c r="O249" i="4"/>
  <c r="P249" i="4"/>
  <c r="Q249" i="4"/>
  <c r="N250" i="4"/>
  <c r="O250" i="4"/>
  <c r="P250" i="4"/>
  <c r="Q250" i="4"/>
  <c r="N251" i="4"/>
  <c r="O251" i="4"/>
  <c r="P251" i="4"/>
  <c r="Q251" i="4"/>
  <c r="N252" i="4"/>
  <c r="O252" i="4"/>
  <c r="P252" i="4"/>
  <c r="Q252" i="4"/>
  <c r="N253" i="4"/>
  <c r="O253" i="4"/>
  <c r="P253" i="4"/>
  <c r="Q253" i="4"/>
  <c r="N254" i="4"/>
  <c r="O254" i="4"/>
  <c r="P254" i="4"/>
  <c r="Q254" i="4"/>
  <c r="N255" i="4"/>
  <c r="O255" i="4"/>
  <c r="P255" i="4"/>
  <c r="Q255" i="4"/>
  <c r="N256" i="4"/>
  <c r="O256" i="4"/>
  <c r="P256" i="4"/>
  <c r="Q256" i="4"/>
  <c r="N257" i="4"/>
  <c r="O257" i="4"/>
  <c r="P257" i="4"/>
  <c r="Q257" i="4"/>
  <c r="N258" i="4"/>
  <c r="O258" i="4"/>
  <c r="P258" i="4"/>
  <c r="Q258" i="4"/>
  <c r="N259" i="4"/>
  <c r="O259" i="4"/>
  <c r="P259" i="4"/>
  <c r="Q259" i="4"/>
  <c r="N260" i="4"/>
  <c r="O260" i="4"/>
  <c r="P260" i="4"/>
  <c r="Q260" i="4"/>
  <c r="N261" i="4"/>
  <c r="O261" i="4"/>
  <c r="P261" i="4"/>
  <c r="Q261" i="4"/>
  <c r="N262" i="4"/>
  <c r="O262" i="4"/>
  <c r="P262" i="4"/>
  <c r="Q262" i="4"/>
  <c r="N263" i="4"/>
  <c r="O263" i="4"/>
  <c r="P263" i="4"/>
  <c r="Q263" i="4"/>
  <c r="N264" i="4"/>
  <c r="O264" i="4"/>
  <c r="P264" i="4"/>
  <c r="Q264" i="4"/>
  <c r="N265" i="4"/>
  <c r="O265" i="4"/>
  <c r="P265" i="4"/>
  <c r="Q265" i="4"/>
  <c r="N266" i="4"/>
  <c r="O266" i="4"/>
  <c r="P266" i="4"/>
  <c r="Q266" i="4"/>
  <c r="N267" i="4"/>
  <c r="O267" i="4"/>
  <c r="P267" i="4"/>
  <c r="Q267" i="4"/>
  <c r="N268" i="4"/>
  <c r="O268" i="4"/>
  <c r="P268" i="4"/>
  <c r="Q268" i="4"/>
  <c r="N269" i="4"/>
  <c r="O269" i="4"/>
  <c r="P269" i="4"/>
  <c r="Q269" i="4"/>
  <c r="N270" i="4"/>
  <c r="O270" i="4"/>
  <c r="P270" i="4"/>
  <c r="Q270" i="4"/>
  <c r="N271" i="4"/>
  <c r="O271" i="4"/>
  <c r="P271" i="4"/>
  <c r="Q271" i="4"/>
  <c r="N272" i="4"/>
  <c r="O272" i="4"/>
  <c r="P272" i="4"/>
  <c r="Q272" i="4"/>
  <c r="N273" i="4"/>
  <c r="O273" i="4"/>
  <c r="P273" i="4"/>
  <c r="Q273" i="4"/>
  <c r="N274" i="4"/>
  <c r="O274" i="4"/>
  <c r="P274" i="4"/>
  <c r="Q274" i="4"/>
  <c r="N275" i="4"/>
  <c r="O275" i="4"/>
  <c r="P275" i="4"/>
  <c r="Q275" i="4"/>
  <c r="N276" i="4"/>
  <c r="O276" i="4"/>
  <c r="P276" i="4"/>
  <c r="Q276" i="4"/>
  <c r="N277" i="4"/>
  <c r="O277" i="4"/>
  <c r="P277" i="4"/>
  <c r="Q277" i="4"/>
  <c r="N278" i="4"/>
  <c r="O278" i="4"/>
  <c r="P278" i="4"/>
  <c r="Q278" i="4"/>
  <c r="N279" i="4"/>
  <c r="O279" i="4"/>
  <c r="P279" i="4"/>
  <c r="Q279" i="4"/>
  <c r="N280" i="4"/>
  <c r="O280" i="4"/>
  <c r="P280" i="4"/>
  <c r="Q280" i="4"/>
  <c r="Q3" i="4"/>
  <c r="P3" i="4"/>
  <c r="O3" i="4"/>
  <c r="N3" i="4"/>
  <c r="L4" i="4"/>
  <c r="M4" i="4"/>
  <c r="L5" i="4"/>
  <c r="M5" i="4"/>
  <c r="L6" i="4"/>
  <c r="M6" i="4"/>
  <c r="L7" i="4"/>
  <c r="M7" i="4"/>
  <c r="L8" i="4"/>
  <c r="M8" i="4"/>
  <c r="L9" i="4"/>
  <c r="M9" i="4"/>
  <c r="L10" i="4"/>
  <c r="M10" i="4"/>
  <c r="L11" i="4"/>
  <c r="M11" i="4"/>
  <c r="L12" i="4"/>
  <c r="M12" i="4"/>
  <c r="L13" i="4"/>
  <c r="M13" i="4"/>
  <c r="L14" i="4"/>
  <c r="M14" i="4"/>
  <c r="L15" i="4"/>
  <c r="M15" i="4"/>
  <c r="L16" i="4"/>
  <c r="M16" i="4"/>
  <c r="L17" i="4"/>
  <c r="M17" i="4"/>
  <c r="L18" i="4"/>
  <c r="M18" i="4"/>
  <c r="L19" i="4"/>
  <c r="M19" i="4"/>
  <c r="L20" i="4"/>
  <c r="M20" i="4"/>
  <c r="L21" i="4"/>
  <c r="M21" i="4"/>
  <c r="L22" i="4"/>
  <c r="M22" i="4"/>
  <c r="L23" i="4"/>
  <c r="M23" i="4"/>
  <c r="L24" i="4"/>
  <c r="M24" i="4"/>
  <c r="L25" i="4"/>
  <c r="M25" i="4"/>
  <c r="L26" i="4"/>
  <c r="M26" i="4"/>
  <c r="L27" i="4"/>
  <c r="M27" i="4"/>
  <c r="L28" i="4"/>
  <c r="M28" i="4"/>
  <c r="L29" i="4"/>
  <c r="M29" i="4"/>
  <c r="L30" i="4"/>
  <c r="M30" i="4"/>
  <c r="L31" i="4"/>
  <c r="M31" i="4"/>
  <c r="L32" i="4"/>
  <c r="M32" i="4"/>
  <c r="L33" i="4"/>
  <c r="M33" i="4"/>
  <c r="L34" i="4"/>
  <c r="M34" i="4"/>
  <c r="L35" i="4"/>
  <c r="M35" i="4"/>
  <c r="L36" i="4"/>
  <c r="M36" i="4"/>
  <c r="L37" i="4"/>
  <c r="M37" i="4"/>
  <c r="L38" i="4"/>
  <c r="M38" i="4"/>
  <c r="L39" i="4"/>
  <c r="M39" i="4"/>
  <c r="L40" i="4"/>
  <c r="M40" i="4"/>
  <c r="L41" i="4"/>
  <c r="M41" i="4"/>
  <c r="L42" i="4"/>
  <c r="M42" i="4"/>
  <c r="L43" i="4"/>
  <c r="M43" i="4"/>
  <c r="L44" i="4"/>
  <c r="M44" i="4"/>
  <c r="L45" i="4"/>
  <c r="M45" i="4"/>
  <c r="L46" i="4"/>
  <c r="M46" i="4"/>
  <c r="L47" i="4"/>
  <c r="M47" i="4"/>
  <c r="L48" i="4"/>
  <c r="M48" i="4"/>
  <c r="L49" i="4"/>
  <c r="M49" i="4"/>
  <c r="L50" i="4"/>
  <c r="M50" i="4"/>
  <c r="L51" i="4"/>
  <c r="M51" i="4"/>
  <c r="L52" i="4"/>
  <c r="M52" i="4"/>
  <c r="L53" i="4"/>
  <c r="M53" i="4"/>
  <c r="L54" i="4"/>
  <c r="M54" i="4"/>
  <c r="L55" i="4"/>
  <c r="M55" i="4"/>
  <c r="L56" i="4"/>
  <c r="M56" i="4"/>
  <c r="L57" i="4"/>
  <c r="M57" i="4"/>
  <c r="L58" i="4"/>
  <c r="M58" i="4"/>
  <c r="L59" i="4"/>
  <c r="M59" i="4"/>
  <c r="L60" i="4"/>
  <c r="M60" i="4"/>
  <c r="L61" i="4"/>
  <c r="M61" i="4"/>
  <c r="L62" i="4"/>
  <c r="M62" i="4"/>
  <c r="L63" i="4"/>
  <c r="M63" i="4"/>
  <c r="L64" i="4"/>
  <c r="M64" i="4"/>
  <c r="L65" i="4"/>
  <c r="M65" i="4"/>
  <c r="L66" i="4"/>
  <c r="M66" i="4"/>
  <c r="L67" i="4"/>
  <c r="M67" i="4"/>
  <c r="L68" i="4"/>
  <c r="M68" i="4"/>
  <c r="L69" i="4"/>
  <c r="M69" i="4"/>
  <c r="L70" i="4"/>
  <c r="M70" i="4"/>
  <c r="L71" i="4"/>
  <c r="M71" i="4"/>
  <c r="L72" i="4"/>
  <c r="M72" i="4"/>
  <c r="L73" i="4"/>
  <c r="M73" i="4"/>
  <c r="L74" i="4"/>
  <c r="M74" i="4"/>
  <c r="L75" i="4"/>
  <c r="M75" i="4"/>
  <c r="L76" i="4"/>
  <c r="M76" i="4"/>
  <c r="L77" i="4"/>
  <c r="M77" i="4"/>
  <c r="L78" i="4"/>
  <c r="M78" i="4"/>
  <c r="L79" i="4"/>
  <c r="M79" i="4"/>
  <c r="L80" i="4"/>
  <c r="M80" i="4"/>
  <c r="L81" i="4"/>
  <c r="M81" i="4"/>
  <c r="L82" i="4"/>
  <c r="M82" i="4"/>
  <c r="L83" i="4"/>
  <c r="M83" i="4"/>
  <c r="L84" i="4"/>
  <c r="M84" i="4"/>
  <c r="L85" i="4"/>
  <c r="M85" i="4"/>
  <c r="L86" i="4"/>
  <c r="M86" i="4"/>
  <c r="L87" i="4"/>
  <c r="M87" i="4"/>
  <c r="L88" i="4"/>
  <c r="M88" i="4"/>
  <c r="L89" i="4"/>
  <c r="M89" i="4"/>
  <c r="L90" i="4"/>
  <c r="M90" i="4"/>
  <c r="L91" i="4"/>
  <c r="M91" i="4"/>
  <c r="L92" i="4"/>
  <c r="M92" i="4"/>
  <c r="L93" i="4"/>
  <c r="M93" i="4"/>
  <c r="L94" i="4"/>
  <c r="M94" i="4"/>
  <c r="L95" i="4"/>
  <c r="M95" i="4"/>
  <c r="L96" i="4"/>
  <c r="M96" i="4"/>
  <c r="L97" i="4"/>
  <c r="M97" i="4"/>
  <c r="L98" i="4"/>
  <c r="M98" i="4"/>
  <c r="L99" i="4"/>
  <c r="M99" i="4"/>
  <c r="L100" i="4"/>
  <c r="M100" i="4"/>
  <c r="L101" i="4"/>
  <c r="M101" i="4"/>
  <c r="L102" i="4"/>
  <c r="M102" i="4"/>
  <c r="L103" i="4"/>
  <c r="M103" i="4"/>
  <c r="L104" i="4"/>
  <c r="M104" i="4"/>
  <c r="L105" i="4"/>
  <c r="M105" i="4"/>
  <c r="L106" i="4"/>
  <c r="M106" i="4"/>
  <c r="L107" i="4"/>
  <c r="M107" i="4"/>
  <c r="L108" i="4"/>
  <c r="M108" i="4"/>
  <c r="L109" i="4"/>
  <c r="M109" i="4"/>
  <c r="L110" i="4"/>
  <c r="M110" i="4"/>
  <c r="L111" i="4"/>
  <c r="M111" i="4"/>
  <c r="L112" i="4"/>
  <c r="M112" i="4"/>
  <c r="L113" i="4"/>
  <c r="M113" i="4"/>
  <c r="L114" i="4"/>
  <c r="M114" i="4"/>
  <c r="L115" i="4"/>
  <c r="M115" i="4"/>
  <c r="L116" i="4"/>
  <c r="M116" i="4"/>
  <c r="L117" i="4"/>
  <c r="M117" i="4"/>
  <c r="L118" i="4"/>
  <c r="M118" i="4"/>
  <c r="L119" i="4"/>
  <c r="M119" i="4"/>
  <c r="L120" i="4"/>
  <c r="M120" i="4"/>
  <c r="L121" i="4"/>
  <c r="M121" i="4"/>
  <c r="L122" i="4"/>
  <c r="M122" i="4"/>
  <c r="L123" i="4"/>
  <c r="M123" i="4"/>
  <c r="L124" i="4"/>
  <c r="M124" i="4"/>
  <c r="L125" i="4"/>
  <c r="M125" i="4"/>
  <c r="L126" i="4"/>
  <c r="M126" i="4"/>
  <c r="L127" i="4"/>
  <c r="M127" i="4"/>
  <c r="L128" i="4"/>
  <c r="M128" i="4"/>
  <c r="L129" i="4"/>
  <c r="M129" i="4"/>
  <c r="L130" i="4"/>
  <c r="M130" i="4"/>
  <c r="L131" i="4"/>
  <c r="M131" i="4"/>
  <c r="L132" i="4"/>
  <c r="M132" i="4"/>
  <c r="L133" i="4"/>
  <c r="M133" i="4"/>
  <c r="L134" i="4"/>
  <c r="M134" i="4"/>
  <c r="L135" i="4"/>
  <c r="M135" i="4"/>
  <c r="L136" i="4"/>
  <c r="M136" i="4"/>
  <c r="L137" i="4"/>
  <c r="M137" i="4"/>
  <c r="L138" i="4"/>
  <c r="M138" i="4"/>
  <c r="L139" i="4"/>
  <c r="M139" i="4"/>
  <c r="L140" i="4"/>
  <c r="M140" i="4"/>
  <c r="L141" i="4"/>
  <c r="M141" i="4"/>
  <c r="L142" i="4"/>
  <c r="M142" i="4"/>
  <c r="L143" i="4"/>
  <c r="M143" i="4"/>
  <c r="L144" i="4"/>
  <c r="M144" i="4"/>
  <c r="L145" i="4"/>
  <c r="M145" i="4"/>
  <c r="L146" i="4"/>
  <c r="M146" i="4"/>
  <c r="L147" i="4"/>
  <c r="M147" i="4"/>
  <c r="L148" i="4"/>
  <c r="M148" i="4"/>
  <c r="L149" i="4"/>
  <c r="M149" i="4"/>
  <c r="L150" i="4"/>
  <c r="M150" i="4"/>
  <c r="L151" i="4"/>
  <c r="M151" i="4"/>
  <c r="L152" i="4"/>
  <c r="M152" i="4"/>
  <c r="L153" i="4"/>
  <c r="M153" i="4"/>
  <c r="L154" i="4"/>
  <c r="M154" i="4"/>
  <c r="L155" i="4"/>
  <c r="M155" i="4"/>
  <c r="L156" i="4"/>
  <c r="M156" i="4"/>
  <c r="L157" i="4"/>
  <c r="M157" i="4"/>
  <c r="L158" i="4"/>
  <c r="M158" i="4"/>
  <c r="L159" i="4"/>
  <c r="M159" i="4"/>
  <c r="L160" i="4"/>
  <c r="M160" i="4"/>
  <c r="L161" i="4"/>
  <c r="M161" i="4"/>
  <c r="L162" i="4"/>
  <c r="M162" i="4"/>
  <c r="L163" i="4"/>
  <c r="M163" i="4"/>
  <c r="L164" i="4"/>
  <c r="M164" i="4"/>
  <c r="L165" i="4"/>
  <c r="M165" i="4"/>
  <c r="L166" i="4"/>
  <c r="M166" i="4"/>
  <c r="L167" i="4"/>
  <c r="M167" i="4"/>
  <c r="L168" i="4"/>
  <c r="M168" i="4"/>
  <c r="L169" i="4"/>
  <c r="M169" i="4"/>
  <c r="L170" i="4"/>
  <c r="M170" i="4"/>
  <c r="L171" i="4"/>
  <c r="M171" i="4"/>
  <c r="L172" i="4"/>
  <c r="M172" i="4"/>
  <c r="L173" i="4"/>
  <c r="M173" i="4"/>
  <c r="L174" i="4"/>
  <c r="M174" i="4"/>
  <c r="L175" i="4"/>
  <c r="M175" i="4"/>
  <c r="L176" i="4"/>
  <c r="M176" i="4"/>
  <c r="L177" i="4"/>
  <c r="M177" i="4"/>
  <c r="L178" i="4"/>
  <c r="M178" i="4"/>
  <c r="L179" i="4"/>
  <c r="M179" i="4"/>
  <c r="L180" i="4"/>
  <c r="M180" i="4"/>
  <c r="L181" i="4"/>
  <c r="M181" i="4"/>
  <c r="L182" i="4"/>
  <c r="M182" i="4"/>
  <c r="L183" i="4"/>
  <c r="M183" i="4"/>
  <c r="L184" i="4"/>
  <c r="M184" i="4"/>
  <c r="L185" i="4"/>
  <c r="M185" i="4"/>
  <c r="L186" i="4"/>
  <c r="M186" i="4"/>
  <c r="L187" i="4"/>
  <c r="M187" i="4"/>
  <c r="L188" i="4"/>
  <c r="M188" i="4"/>
  <c r="L189" i="4"/>
  <c r="M189" i="4"/>
  <c r="L190" i="4"/>
  <c r="M190" i="4"/>
  <c r="L191" i="4"/>
  <c r="M191" i="4"/>
  <c r="L192" i="4"/>
  <c r="M192" i="4"/>
  <c r="L193" i="4"/>
  <c r="M193" i="4"/>
  <c r="L194" i="4"/>
  <c r="M194" i="4"/>
  <c r="L195" i="4"/>
  <c r="M195" i="4"/>
  <c r="L196" i="4"/>
  <c r="M196" i="4"/>
  <c r="L197" i="4"/>
  <c r="M197" i="4"/>
  <c r="L198" i="4"/>
  <c r="M198" i="4"/>
  <c r="L199" i="4"/>
  <c r="M199" i="4"/>
  <c r="L200" i="4"/>
  <c r="M200" i="4"/>
  <c r="L201" i="4"/>
  <c r="M201" i="4"/>
  <c r="L202" i="4"/>
  <c r="M202" i="4"/>
  <c r="L203" i="4"/>
  <c r="M203" i="4"/>
  <c r="L204" i="4"/>
  <c r="M204" i="4"/>
  <c r="L205" i="4"/>
  <c r="M205" i="4"/>
  <c r="L206" i="4"/>
  <c r="M206" i="4"/>
  <c r="L207" i="4"/>
  <c r="M207" i="4"/>
  <c r="L208" i="4"/>
  <c r="M208" i="4"/>
  <c r="L209" i="4"/>
  <c r="M209" i="4"/>
  <c r="L210" i="4"/>
  <c r="M210" i="4"/>
  <c r="L211" i="4"/>
  <c r="M211" i="4"/>
  <c r="L212" i="4"/>
  <c r="M212" i="4"/>
  <c r="L213" i="4"/>
  <c r="M213" i="4"/>
  <c r="L214" i="4"/>
  <c r="M214" i="4"/>
  <c r="L215" i="4"/>
  <c r="M215" i="4"/>
  <c r="L216" i="4"/>
  <c r="M216" i="4"/>
  <c r="L217" i="4"/>
  <c r="M217" i="4"/>
  <c r="L218" i="4"/>
  <c r="M218" i="4"/>
  <c r="L219" i="4"/>
  <c r="M219" i="4"/>
  <c r="L220" i="4"/>
  <c r="M220" i="4"/>
  <c r="L221" i="4"/>
  <c r="M221" i="4"/>
  <c r="L222" i="4"/>
  <c r="M222" i="4"/>
  <c r="L223" i="4"/>
  <c r="M223" i="4"/>
  <c r="L224" i="4"/>
  <c r="M224" i="4"/>
  <c r="L225" i="4"/>
  <c r="M225" i="4"/>
  <c r="L226" i="4"/>
  <c r="M226" i="4"/>
  <c r="L227" i="4"/>
  <c r="M227" i="4"/>
  <c r="L228" i="4"/>
  <c r="M228" i="4"/>
  <c r="L229" i="4"/>
  <c r="M229" i="4"/>
  <c r="L230" i="4"/>
  <c r="M230" i="4"/>
  <c r="L231" i="4"/>
  <c r="M231" i="4"/>
  <c r="L232" i="4"/>
  <c r="M232" i="4"/>
  <c r="L233" i="4"/>
  <c r="M233" i="4"/>
  <c r="L234" i="4"/>
  <c r="M234" i="4"/>
  <c r="L235" i="4"/>
  <c r="M235" i="4"/>
  <c r="L236" i="4"/>
  <c r="M236" i="4"/>
  <c r="L237" i="4"/>
  <c r="M237" i="4"/>
  <c r="L238" i="4"/>
  <c r="M238" i="4"/>
  <c r="L239" i="4"/>
  <c r="M239" i="4"/>
  <c r="L240" i="4"/>
  <c r="M240" i="4"/>
  <c r="L241" i="4"/>
  <c r="M241" i="4"/>
  <c r="L242" i="4"/>
  <c r="M242" i="4"/>
  <c r="L243" i="4"/>
  <c r="M243" i="4"/>
  <c r="L244" i="4"/>
  <c r="M244" i="4"/>
  <c r="L245" i="4"/>
  <c r="M245" i="4"/>
  <c r="L246" i="4"/>
  <c r="M246" i="4"/>
  <c r="L247" i="4"/>
  <c r="M247" i="4"/>
  <c r="L248" i="4"/>
  <c r="M248" i="4"/>
  <c r="L249" i="4"/>
  <c r="M249" i="4"/>
  <c r="L250" i="4"/>
  <c r="M250" i="4"/>
  <c r="L251" i="4"/>
  <c r="M251" i="4"/>
  <c r="L252" i="4"/>
  <c r="M252" i="4"/>
  <c r="L253" i="4"/>
  <c r="M253" i="4"/>
  <c r="L254" i="4"/>
  <c r="M254" i="4"/>
  <c r="L255" i="4"/>
  <c r="M255" i="4"/>
  <c r="L256" i="4"/>
  <c r="M256" i="4"/>
  <c r="L257" i="4"/>
  <c r="M257" i="4"/>
  <c r="L258" i="4"/>
  <c r="M258" i="4"/>
  <c r="L259" i="4"/>
  <c r="M259" i="4"/>
  <c r="L260" i="4"/>
  <c r="M260" i="4"/>
  <c r="L261" i="4"/>
  <c r="M261" i="4"/>
  <c r="L262" i="4"/>
  <c r="M262" i="4"/>
  <c r="L263" i="4"/>
  <c r="M263" i="4"/>
  <c r="L264" i="4"/>
  <c r="M264" i="4"/>
  <c r="L265" i="4"/>
  <c r="M265" i="4"/>
  <c r="L266" i="4"/>
  <c r="M266" i="4"/>
  <c r="L267" i="4"/>
  <c r="M267" i="4"/>
  <c r="L268" i="4"/>
  <c r="M268" i="4"/>
  <c r="L269" i="4"/>
  <c r="M269" i="4"/>
  <c r="L270" i="4"/>
  <c r="M270" i="4"/>
  <c r="L271" i="4"/>
  <c r="M271" i="4"/>
  <c r="L272" i="4"/>
  <c r="M272" i="4"/>
  <c r="L273" i="4"/>
  <c r="M273" i="4"/>
  <c r="L274" i="4"/>
  <c r="M274" i="4"/>
  <c r="L275" i="4"/>
  <c r="M275" i="4"/>
  <c r="L276" i="4"/>
  <c r="M276" i="4"/>
  <c r="L277" i="4"/>
  <c r="M277" i="4"/>
  <c r="L278" i="4"/>
  <c r="M278" i="4"/>
  <c r="L279" i="4"/>
  <c r="M279" i="4"/>
  <c r="L280" i="4"/>
  <c r="M280" i="4"/>
  <c r="M3" i="4"/>
  <c r="L3" i="4"/>
  <c r="J4" i="4"/>
  <c r="K4" i="4"/>
  <c r="J5" i="4"/>
  <c r="K5" i="4"/>
  <c r="J6" i="4"/>
  <c r="K6" i="4"/>
  <c r="J7" i="4"/>
  <c r="K7" i="4"/>
  <c r="J8" i="4"/>
  <c r="K8" i="4"/>
  <c r="J9" i="4"/>
  <c r="K9" i="4"/>
  <c r="J10" i="4"/>
  <c r="K10" i="4"/>
  <c r="J11" i="4"/>
  <c r="K11" i="4"/>
  <c r="J12" i="4"/>
  <c r="K12" i="4"/>
  <c r="J13" i="4"/>
  <c r="K13" i="4"/>
  <c r="J14" i="4"/>
  <c r="K14" i="4"/>
  <c r="J15" i="4"/>
  <c r="K15" i="4"/>
  <c r="J16" i="4"/>
  <c r="K16" i="4"/>
  <c r="J17" i="4"/>
  <c r="K17" i="4"/>
  <c r="J18" i="4"/>
  <c r="K18" i="4"/>
  <c r="J19" i="4"/>
  <c r="K19" i="4"/>
  <c r="J20" i="4"/>
  <c r="K20" i="4"/>
  <c r="J21" i="4"/>
  <c r="K21" i="4"/>
  <c r="J22" i="4"/>
  <c r="K22" i="4"/>
  <c r="J23" i="4"/>
  <c r="K23" i="4"/>
  <c r="J24" i="4"/>
  <c r="K24" i="4"/>
  <c r="J25" i="4"/>
  <c r="K25" i="4"/>
  <c r="J26" i="4"/>
  <c r="K26" i="4"/>
  <c r="J27" i="4"/>
  <c r="K27" i="4"/>
  <c r="J28" i="4"/>
  <c r="K28" i="4"/>
  <c r="J29" i="4"/>
  <c r="K29" i="4"/>
  <c r="J30" i="4"/>
  <c r="K30" i="4"/>
  <c r="J31" i="4"/>
  <c r="K31" i="4"/>
  <c r="J32" i="4"/>
  <c r="K32" i="4"/>
  <c r="J33" i="4"/>
  <c r="K33" i="4"/>
  <c r="J34" i="4"/>
  <c r="K34" i="4"/>
  <c r="J35" i="4"/>
  <c r="K35" i="4"/>
  <c r="J36" i="4"/>
  <c r="K36" i="4"/>
  <c r="J37" i="4"/>
  <c r="K37" i="4"/>
  <c r="J38" i="4"/>
  <c r="K38" i="4"/>
  <c r="J39" i="4"/>
  <c r="K39" i="4"/>
  <c r="J40" i="4"/>
  <c r="K40" i="4"/>
  <c r="J41" i="4"/>
  <c r="K41" i="4"/>
  <c r="J42" i="4"/>
  <c r="K42" i="4"/>
  <c r="J43" i="4"/>
  <c r="K43" i="4"/>
  <c r="J44" i="4"/>
  <c r="K44" i="4"/>
  <c r="J45" i="4"/>
  <c r="K45" i="4"/>
  <c r="J46" i="4"/>
  <c r="K46" i="4"/>
  <c r="J47" i="4"/>
  <c r="K47" i="4"/>
  <c r="J48" i="4"/>
  <c r="K48" i="4"/>
  <c r="J49" i="4"/>
  <c r="K49" i="4"/>
  <c r="J50" i="4"/>
  <c r="K50" i="4"/>
  <c r="J51" i="4"/>
  <c r="K51" i="4"/>
  <c r="J52" i="4"/>
  <c r="K52" i="4"/>
  <c r="J53" i="4"/>
  <c r="K53" i="4"/>
  <c r="J54" i="4"/>
  <c r="K54" i="4"/>
  <c r="J55" i="4"/>
  <c r="K55" i="4"/>
  <c r="J56" i="4"/>
  <c r="K56" i="4"/>
  <c r="J57" i="4"/>
  <c r="K57" i="4"/>
  <c r="J58" i="4"/>
  <c r="K58" i="4"/>
  <c r="J59" i="4"/>
  <c r="K59" i="4"/>
  <c r="J60" i="4"/>
  <c r="K60" i="4"/>
  <c r="J61" i="4"/>
  <c r="K61" i="4"/>
  <c r="J62" i="4"/>
  <c r="K62" i="4"/>
  <c r="J63" i="4"/>
  <c r="K63" i="4"/>
  <c r="J64" i="4"/>
  <c r="K64" i="4"/>
  <c r="J65" i="4"/>
  <c r="K65" i="4"/>
  <c r="J66" i="4"/>
  <c r="K66" i="4"/>
  <c r="J67" i="4"/>
  <c r="K67" i="4"/>
  <c r="J68" i="4"/>
  <c r="K68" i="4"/>
  <c r="J69" i="4"/>
  <c r="K69" i="4"/>
  <c r="J70" i="4"/>
  <c r="K70" i="4"/>
  <c r="J71" i="4"/>
  <c r="K71" i="4"/>
  <c r="J72" i="4"/>
  <c r="K72" i="4"/>
  <c r="J73" i="4"/>
  <c r="K73" i="4"/>
  <c r="J74" i="4"/>
  <c r="K74" i="4"/>
  <c r="J75" i="4"/>
  <c r="K75" i="4"/>
  <c r="J76" i="4"/>
  <c r="K76" i="4"/>
  <c r="J77" i="4"/>
  <c r="K77" i="4"/>
  <c r="J78" i="4"/>
  <c r="K78" i="4"/>
  <c r="J79" i="4"/>
  <c r="K79" i="4"/>
  <c r="J80" i="4"/>
  <c r="K80" i="4"/>
  <c r="J81" i="4"/>
  <c r="K81" i="4"/>
  <c r="J82" i="4"/>
  <c r="K82" i="4"/>
  <c r="J83" i="4"/>
  <c r="K83" i="4"/>
  <c r="J84" i="4"/>
  <c r="K84" i="4"/>
  <c r="J85" i="4"/>
  <c r="K85" i="4"/>
  <c r="J86" i="4"/>
  <c r="K86" i="4"/>
  <c r="J87" i="4"/>
  <c r="K87" i="4"/>
  <c r="J88" i="4"/>
  <c r="K88" i="4"/>
  <c r="J89" i="4"/>
  <c r="K89" i="4"/>
  <c r="J90" i="4"/>
  <c r="K90" i="4"/>
  <c r="J91" i="4"/>
  <c r="K91" i="4"/>
  <c r="J92" i="4"/>
  <c r="K92" i="4"/>
  <c r="J93" i="4"/>
  <c r="K93" i="4"/>
  <c r="J94" i="4"/>
  <c r="K94" i="4"/>
  <c r="J95" i="4"/>
  <c r="K95" i="4"/>
  <c r="J96" i="4"/>
  <c r="K96" i="4"/>
  <c r="J97" i="4"/>
  <c r="K97" i="4"/>
  <c r="J98" i="4"/>
  <c r="K98" i="4"/>
  <c r="J99" i="4"/>
  <c r="K99" i="4"/>
  <c r="J100" i="4"/>
  <c r="K100" i="4"/>
  <c r="J101" i="4"/>
  <c r="K101" i="4"/>
  <c r="J102" i="4"/>
  <c r="K102" i="4"/>
  <c r="J103" i="4"/>
  <c r="K103" i="4"/>
  <c r="J104" i="4"/>
  <c r="K104" i="4"/>
  <c r="J105" i="4"/>
  <c r="K105" i="4"/>
  <c r="J106" i="4"/>
  <c r="K106" i="4"/>
  <c r="J107" i="4"/>
  <c r="K107" i="4"/>
  <c r="J108" i="4"/>
  <c r="K108" i="4"/>
  <c r="J109" i="4"/>
  <c r="K109" i="4"/>
  <c r="J110" i="4"/>
  <c r="K110" i="4"/>
  <c r="J111" i="4"/>
  <c r="K111" i="4"/>
  <c r="J112" i="4"/>
  <c r="K112" i="4"/>
  <c r="J113" i="4"/>
  <c r="K113" i="4"/>
  <c r="J114" i="4"/>
  <c r="K114" i="4"/>
  <c r="J115" i="4"/>
  <c r="K115" i="4"/>
  <c r="J116" i="4"/>
  <c r="K116" i="4"/>
  <c r="J117" i="4"/>
  <c r="K117" i="4"/>
  <c r="J118" i="4"/>
  <c r="K118" i="4"/>
  <c r="J119" i="4"/>
  <c r="K119" i="4"/>
  <c r="J120" i="4"/>
  <c r="K120" i="4"/>
  <c r="J121" i="4"/>
  <c r="K121" i="4"/>
  <c r="J122" i="4"/>
  <c r="K122" i="4"/>
  <c r="J123" i="4"/>
  <c r="K123" i="4"/>
  <c r="J124" i="4"/>
  <c r="K124" i="4"/>
  <c r="J125" i="4"/>
  <c r="K125" i="4"/>
  <c r="J126" i="4"/>
  <c r="K126" i="4"/>
  <c r="J127" i="4"/>
  <c r="K127" i="4"/>
  <c r="J128" i="4"/>
  <c r="K128" i="4"/>
  <c r="J129" i="4"/>
  <c r="K129" i="4"/>
  <c r="J130" i="4"/>
  <c r="K130" i="4"/>
  <c r="J131" i="4"/>
  <c r="K131" i="4"/>
  <c r="J132" i="4"/>
  <c r="K132" i="4"/>
  <c r="J133" i="4"/>
  <c r="K133" i="4"/>
  <c r="J134" i="4"/>
  <c r="K134" i="4"/>
  <c r="J135" i="4"/>
  <c r="K135" i="4"/>
  <c r="J136" i="4"/>
  <c r="K136" i="4"/>
  <c r="J137" i="4"/>
  <c r="K137" i="4"/>
  <c r="J138" i="4"/>
  <c r="K138" i="4"/>
  <c r="J139" i="4"/>
  <c r="K139" i="4"/>
  <c r="J140" i="4"/>
  <c r="K140" i="4"/>
  <c r="J141" i="4"/>
  <c r="K141" i="4"/>
  <c r="J142" i="4"/>
  <c r="K142" i="4"/>
  <c r="J143" i="4"/>
  <c r="K143" i="4"/>
  <c r="J144" i="4"/>
  <c r="K144" i="4"/>
  <c r="J145" i="4"/>
  <c r="K145" i="4"/>
  <c r="J146" i="4"/>
  <c r="K146" i="4"/>
  <c r="J147" i="4"/>
  <c r="K147" i="4"/>
  <c r="J148" i="4"/>
  <c r="K148" i="4"/>
  <c r="J149" i="4"/>
  <c r="K149" i="4"/>
  <c r="J150" i="4"/>
  <c r="K150" i="4"/>
  <c r="J151" i="4"/>
  <c r="K151" i="4"/>
  <c r="J152" i="4"/>
  <c r="K152" i="4"/>
  <c r="J153" i="4"/>
  <c r="K153" i="4"/>
  <c r="J154" i="4"/>
  <c r="K154" i="4"/>
  <c r="J155" i="4"/>
  <c r="K155" i="4"/>
  <c r="J156" i="4"/>
  <c r="K156" i="4"/>
  <c r="J157" i="4"/>
  <c r="K157" i="4"/>
  <c r="J158" i="4"/>
  <c r="K158" i="4"/>
  <c r="J159" i="4"/>
  <c r="K159" i="4"/>
  <c r="J160" i="4"/>
  <c r="K160" i="4"/>
  <c r="J161" i="4"/>
  <c r="K161" i="4"/>
  <c r="J162" i="4"/>
  <c r="K162" i="4"/>
  <c r="J163" i="4"/>
  <c r="K163" i="4"/>
  <c r="J164" i="4"/>
  <c r="K164" i="4"/>
  <c r="J165" i="4"/>
  <c r="K165" i="4"/>
  <c r="J166" i="4"/>
  <c r="K166" i="4"/>
  <c r="J167" i="4"/>
  <c r="K167" i="4"/>
  <c r="J168" i="4"/>
  <c r="K168" i="4"/>
  <c r="J169" i="4"/>
  <c r="K169" i="4"/>
  <c r="J170" i="4"/>
  <c r="K170" i="4"/>
  <c r="J171" i="4"/>
  <c r="K171" i="4"/>
  <c r="J172" i="4"/>
  <c r="K172" i="4"/>
  <c r="J173" i="4"/>
  <c r="K173" i="4"/>
  <c r="J174" i="4"/>
  <c r="K174" i="4"/>
  <c r="J175" i="4"/>
  <c r="K175" i="4"/>
  <c r="J176" i="4"/>
  <c r="K176" i="4"/>
  <c r="J177" i="4"/>
  <c r="K177" i="4"/>
  <c r="J178" i="4"/>
  <c r="K178" i="4"/>
  <c r="J179" i="4"/>
  <c r="K179" i="4"/>
  <c r="J180" i="4"/>
  <c r="K180" i="4"/>
  <c r="J181" i="4"/>
  <c r="K181" i="4"/>
  <c r="J182" i="4"/>
  <c r="K182" i="4"/>
  <c r="J183" i="4"/>
  <c r="K183" i="4"/>
  <c r="J184" i="4"/>
  <c r="K184" i="4"/>
  <c r="J185" i="4"/>
  <c r="K185" i="4"/>
  <c r="J186" i="4"/>
  <c r="K186" i="4"/>
  <c r="J187" i="4"/>
  <c r="K187" i="4"/>
  <c r="J188" i="4"/>
  <c r="K188" i="4"/>
  <c r="J189" i="4"/>
  <c r="K189" i="4"/>
  <c r="J190" i="4"/>
  <c r="K190" i="4"/>
  <c r="J191" i="4"/>
  <c r="K191" i="4"/>
  <c r="J192" i="4"/>
  <c r="K192" i="4"/>
  <c r="J193" i="4"/>
  <c r="K193" i="4"/>
  <c r="J194" i="4"/>
  <c r="K194" i="4"/>
  <c r="J195" i="4"/>
  <c r="K195" i="4"/>
  <c r="J196" i="4"/>
  <c r="K196" i="4"/>
  <c r="J197" i="4"/>
  <c r="K197" i="4"/>
  <c r="J198" i="4"/>
  <c r="K198" i="4"/>
  <c r="J199" i="4"/>
  <c r="K199" i="4"/>
  <c r="J200" i="4"/>
  <c r="K200" i="4"/>
  <c r="J201" i="4"/>
  <c r="K201" i="4"/>
  <c r="J202" i="4"/>
  <c r="K202" i="4"/>
  <c r="J203" i="4"/>
  <c r="K203" i="4"/>
  <c r="J204" i="4"/>
  <c r="K204" i="4"/>
  <c r="J205" i="4"/>
  <c r="K205" i="4"/>
  <c r="J206" i="4"/>
  <c r="K206" i="4"/>
  <c r="J207" i="4"/>
  <c r="K207" i="4"/>
  <c r="J208" i="4"/>
  <c r="K208" i="4"/>
  <c r="J209" i="4"/>
  <c r="K209" i="4"/>
  <c r="J210" i="4"/>
  <c r="K210" i="4"/>
  <c r="J211" i="4"/>
  <c r="K211" i="4"/>
  <c r="J212" i="4"/>
  <c r="K212" i="4"/>
  <c r="J213" i="4"/>
  <c r="K213" i="4"/>
  <c r="J214" i="4"/>
  <c r="K214" i="4"/>
  <c r="J215" i="4"/>
  <c r="K215" i="4"/>
  <c r="J216" i="4"/>
  <c r="K216" i="4"/>
  <c r="J217" i="4"/>
  <c r="K217" i="4"/>
  <c r="J218" i="4"/>
  <c r="K218" i="4"/>
  <c r="J219" i="4"/>
  <c r="K219" i="4"/>
  <c r="J220" i="4"/>
  <c r="K220" i="4"/>
  <c r="J221" i="4"/>
  <c r="K221" i="4"/>
  <c r="J222" i="4"/>
  <c r="K222" i="4"/>
  <c r="J223" i="4"/>
  <c r="K223" i="4"/>
  <c r="J224" i="4"/>
  <c r="K224" i="4"/>
  <c r="J225" i="4"/>
  <c r="K225" i="4"/>
  <c r="J226" i="4"/>
  <c r="K226" i="4"/>
  <c r="J227" i="4"/>
  <c r="K227" i="4"/>
  <c r="J228" i="4"/>
  <c r="K228" i="4"/>
  <c r="J229" i="4"/>
  <c r="K229" i="4"/>
  <c r="J230" i="4"/>
  <c r="K230" i="4"/>
  <c r="J231" i="4"/>
  <c r="K231" i="4"/>
  <c r="J232" i="4"/>
  <c r="K232" i="4"/>
  <c r="J233" i="4"/>
  <c r="K233" i="4"/>
  <c r="J234" i="4"/>
  <c r="K234" i="4"/>
  <c r="J235" i="4"/>
  <c r="K235" i="4"/>
  <c r="J236" i="4"/>
  <c r="K236" i="4"/>
  <c r="J237" i="4"/>
  <c r="K237" i="4"/>
  <c r="J238" i="4"/>
  <c r="K238" i="4"/>
  <c r="J239" i="4"/>
  <c r="K239" i="4"/>
  <c r="J240" i="4"/>
  <c r="K240" i="4"/>
  <c r="J241" i="4"/>
  <c r="K241" i="4"/>
  <c r="J242" i="4"/>
  <c r="K242" i="4"/>
  <c r="J243" i="4"/>
  <c r="K243" i="4"/>
  <c r="J244" i="4"/>
  <c r="K244" i="4"/>
  <c r="J245" i="4"/>
  <c r="K245" i="4"/>
  <c r="J246" i="4"/>
  <c r="K246" i="4"/>
  <c r="J247" i="4"/>
  <c r="K247" i="4"/>
  <c r="J248" i="4"/>
  <c r="K248" i="4"/>
  <c r="J249" i="4"/>
  <c r="K249" i="4"/>
  <c r="J250" i="4"/>
  <c r="K250" i="4"/>
  <c r="J251" i="4"/>
  <c r="K251" i="4"/>
  <c r="J252" i="4"/>
  <c r="K252" i="4"/>
  <c r="J253" i="4"/>
  <c r="K253" i="4"/>
  <c r="J254" i="4"/>
  <c r="K254" i="4"/>
  <c r="J255" i="4"/>
  <c r="K255" i="4"/>
  <c r="J256" i="4"/>
  <c r="K256" i="4"/>
  <c r="J257" i="4"/>
  <c r="K257" i="4"/>
  <c r="J258" i="4"/>
  <c r="K258" i="4"/>
  <c r="J259" i="4"/>
  <c r="K259" i="4"/>
  <c r="J260" i="4"/>
  <c r="K260" i="4"/>
  <c r="J261" i="4"/>
  <c r="K261" i="4"/>
  <c r="J262" i="4"/>
  <c r="K262" i="4"/>
  <c r="J263" i="4"/>
  <c r="K263" i="4"/>
  <c r="J264" i="4"/>
  <c r="K264" i="4"/>
  <c r="J265" i="4"/>
  <c r="K265" i="4"/>
  <c r="J266" i="4"/>
  <c r="K266" i="4"/>
  <c r="J267" i="4"/>
  <c r="K267" i="4"/>
  <c r="J268" i="4"/>
  <c r="K268" i="4"/>
  <c r="J269" i="4"/>
  <c r="K269" i="4"/>
  <c r="J270" i="4"/>
  <c r="K270" i="4"/>
  <c r="J271" i="4"/>
  <c r="K271" i="4"/>
  <c r="J272" i="4"/>
  <c r="K272" i="4"/>
  <c r="J273" i="4"/>
  <c r="K273" i="4"/>
  <c r="J274" i="4"/>
  <c r="K274" i="4"/>
  <c r="J275" i="4"/>
  <c r="K275" i="4"/>
  <c r="J276" i="4"/>
  <c r="K276" i="4"/>
  <c r="J277" i="4"/>
  <c r="K277" i="4"/>
  <c r="J278" i="4"/>
  <c r="K278" i="4"/>
  <c r="J279" i="4"/>
  <c r="K279" i="4"/>
  <c r="J280" i="4"/>
  <c r="K280" i="4"/>
  <c r="K3" i="4"/>
  <c r="J3" i="4"/>
  <c r="H4" i="4"/>
  <c r="I4" i="4"/>
  <c r="H5" i="4"/>
  <c r="I5" i="4"/>
  <c r="H6" i="4"/>
  <c r="I6" i="4"/>
  <c r="H7" i="4"/>
  <c r="I7" i="4"/>
  <c r="H8" i="4"/>
  <c r="I8" i="4"/>
  <c r="H9" i="4"/>
  <c r="I9" i="4"/>
  <c r="H10" i="4"/>
  <c r="I10" i="4"/>
  <c r="H11" i="4"/>
  <c r="I11" i="4"/>
  <c r="H12" i="4"/>
  <c r="I12" i="4"/>
  <c r="H13" i="4"/>
  <c r="I13" i="4"/>
  <c r="H14" i="4"/>
  <c r="I14" i="4"/>
  <c r="H15" i="4"/>
  <c r="I15" i="4"/>
  <c r="H16" i="4"/>
  <c r="I16" i="4"/>
  <c r="H17" i="4"/>
  <c r="I17" i="4"/>
  <c r="H18" i="4"/>
  <c r="I18" i="4"/>
  <c r="H19" i="4"/>
  <c r="I19" i="4"/>
  <c r="H20" i="4"/>
  <c r="I20" i="4"/>
  <c r="H21" i="4"/>
  <c r="I21" i="4"/>
  <c r="H22" i="4"/>
  <c r="I22" i="4"/>
  <c r="H23" i="4"/>
  <c r="I23" i="4"/>
  <c r="H24" i="4"/>
  <c r="I24" i="4"/>
  <c r="H25" i="4"/>
  <c r="I25" i="4"/>
  <c r="H26" i="4"/>
  <c r="I26" i="4"/>
  <c r="H27" i="4"/>
  <c r="I27" i="4"/>
  <c r="H28" i="4"/>
  <c r="I28" i="4"/>
  <c r="H29" i="4"/>
  <c r="I29" i="4"/>
  <c r="H30" i="4"/>
  <c r="I30" i="4"/>
  <c r="H31" i="4"/>
  <c r="I31" i="4"/>
  <c r="H32" i="4"/>
  <c r="I32" i="4"/>
  <c r="H33" i="4"/>
  <c r="I33" i="4"/>
  <c r="H34" i="4"/>
  <c r="I34" i="4"/>
  <c r="H35" i="4"/>
  <c r="I35" i="4"/>
  <c r="H36" i="4"/>
  <c r="I36" i="4"/>
  <c r="H37" i="4"/>
  <c r="I37" i="4"/>
  <c r="H38" i="4"/>
  <c r="I38" i="4"/>
  <c r="H39" i="4"/>
  <c r="I39" i="4"/>
  <c r="H40" i="4"/>
  <c r="I40" i="4"/>
  <c r="H41" i="4"/>
  <c r="I41" i="4"/>
  <c r="H42" i="4"/>
  <c r="I42" i="4"/>
  <c r="H43" i="4"/>
  <c r="I43" i="4"/>
  <c r="H44" i="4"/>
  <c r="I44" i="4"/>
  <c r="H45" i="4"/>
  <c r="I45" i="4"/>
  <c r="H46" i="4"/>
  <c r="I46" i="4"/>
  <c r="H47" i="4"/>
  <c r="I47" i="4"/>
  <c r="H48" i="4"/>
  <c r="I48" i="4"/>
  <c r="H49" i="4"/>
  <c r="I49" i="4"/>
  <c r="H50" i="4"/>
  <c r="I50" i="4"/>
  <c r="H51" i="4"/>
  <c r="I51" i="4"/>
  <c r="H52" i="4"/>
  <c r="I52" i="4"/>
  <c r="H53" i="4"/>
  <c r="I53" i="4"/>
  <c r="H54" i="4"/>
  <c r="I54" i="4"/>
  <c r="H55" i="4"/>
  <c r="I55" i="4"/>
  <c r="H56" i="4"/>
  <c r="I56" i="4"/>
  <c r="H57" i="4"/>
  <c r="I57" i="4"/>
  <c r="H58" i="4"/>
  <c r="I58" i="4"/>
  <c r="H59" i="4"/>
  <c r="I59" i="4"/>
  <c r="H60" i="4"/>
  <c r="I60" i="4"/>
  <c r="H61" i="4"/>
  <c r="I61" i="4"/>
  <c r="H62" i="4"/>
  <c r="I62" i="4"/>
  <c r="H63" i="4"/>
  <c r="I63" i="4"/>
  <c r="H64" i="4"/>
  <c r="I64" i="4"/>
  <c r="H65" i="4"/>
  <c r="I65" i="4"/>
  <c r="H66" i="4"/>
  <c r="I66" i="4"/>
  <c r="H67" i="4"/>
  <c r="I67" i="4"/>
  <c r="H68" i="4"/>
  <c r="I68" i="4"/>
  <c r="H69" i="4"/>
  <c r="I69" i="4"/>
  <c r="H70" i="4"/>
  <c r="I70" i="4"/>
  <c r="H71" i="4"/>
  <c r="I71" i="4"/>
  <c r="H72" i="4"/>
  <c r="I72" i="4"/>
  <c r="H73" i="4"/>
  <c r="I73" i="4"/>
  <c r="H74" i="4"/>
  <c r="I74" i="4"/>
  <c r="H75" i="4"/>
  <c r="I75" i="4"/>
  <c r="H76" i="4"/>
  <c r="I76" i="4"/>
  <c r="H77" i="4"/>
  <c r="I77" i="4"/>
  <c r="H78" i="4"/>
  <c r="I78" i="4"/>
  <c r="H79" i="4"/>
  <c r="I79" i="4"/>
  <c r="H80" i="4"/>
  <c r="I80" i="4"/>
  <c r="H81" i="4"/>
  <c r="I81" i="4"/>
  <c r="H82" i="4"/>
  <c r="I82" i="4"/>
  <c r="H83" i="4"/>
  <c r="I83" i="4"/>
  <c r="H84" i="4"/>
  <c r="I84" i="4"/>
  <c r="H85" i="4"/>
  <c r="I85" i="4"/>
  <c r="H86" i="4"/>
  <c r="I86" i="4"/>
  <c r="H87" i="4"/>
  <c r="I87" i="4"/>
  <c r="H88" i="4"/>
  <c r="I88" i="4"/>
  <c r="H89" i="4"/>
  <c r="I89" i="4"/>
  <c r="H90" i="4"/>
  <c r="I90" i="4"/>
  <c r="H91" i="4"/>
  <c r="I91" i="4"/>
  <c r="H92" i="4"/>
  <c r="I92" i="4"/>
  <c r="H93" i="4"/>
  <c r="I93" i="4"/>
  <c r="H94" i="4"/>
  <c r="I94" i="4"/>
  <c r="H95" i="4"/>
  <c r="I95" i="4"/>
  <c r="H96" i="4"/>
  <c r="I96" i="4"/>
  <c r="H97" i="4"/>
  <c r="I97" i="4"/>
  <c r="H98" i="4"/>
  <c r="I98" i="4"/>
  <c r="H99" i="4"/>
  <c r="I99" i="4"/>
  <c r="H100" i="4"/>
  <c r="I100" i="4"/>
  <c r="H101" i="4"/>
  <c r="I101" i="4"/>
  <c r="H102" i="4"/>
  <c r="I102" i="4"/>
  <c r="H103" i="4"/>
  <c r="I103" i="4"/>
  <c r="H104" i="4"/>
  <c r="I104" i="4"/>
  <c r="H105" i="4"/>
  <c r="I105" i="4"/>
  <c r="H106" i="4"/>
  <c r="I106" i="4"/>
  <c r="H107" i="4"/>
  <c r="I107" i="4"/>
  <c r="H108" i="4"/>
  <c r="I108" i="4"/>
  <c r="H109" i="4"/>
  <c r="I109" i="4"/>
  <c r="H110" i="4"/>
  <c r="I110" i="4"/>
  <c r="H111" i="4"/>
  <c r="I111" i="4"/>
  <c r="H112" i="4"/>
  <c r="I112" i="4"/>
  <c r="H113" i="4"/>
  <c r="I113" i="4"/>
  <c r="H114" i="4"/>
  <c r="I114" i="4"/>
  <c r="H115" i="4"/>
  <c r="I115" i="4"/>
  <c r="H116" i="4"/>
  <c r="I116" i="4"/>
  <c r="H117" i="4"/>
  <c r="I117" i="4"/>
  <c r="H118" i="4"/>
  <c r="I118" i="4"/>
  <c r="H119" i="4"/>
  <c r="I119" i="4"/>
  <c r="H120" i="4"/>
  <c r="I120" i="4"/>
  <c r="H121" i="4"/>
  <c r="I121" i="4"/>
  <c r="H122" i="4"/>
  <c r="I122" i="4"/>
  <c r="H123" i="4"/>
  <c r="I123" i="4"/>
  <c r="H124" i="4"/>
  <c r="I124" i="4"/>
  <c r="H125" i="4"/>
  <c r="I125" i="4"/>
  <c r="H126" i="4"/>
  <c r="I126" i="4"/>
  <c r="H127" i="4"/>
  <c r="I127" i="4"/>
  <c r="H128" i="4"/>
  <c r="I128" i="4"/>
  <c r="H129" i="4"/>
  <c r="I129" i="4"/>
  <c r="H130" i="4"/>
  <c r="I130" i="4"/>
  <c r="H131" i="4"/>
  <c r="I131" i="4"/>
  <c r="H132" i="4"/>
  <c r="I132" i="4"/>
  <c r="H133" i="4"/>
  <c r="I133" i="4"/>
  <c r="H134" i="4"/>
  <c r="I134" i="4"/>
  <c r="H135" i="4"/>
  <c r="I135" i="4"/>
  <c r="H136" i="4"/>
  <c r="I136" i="4"/>
  <c r="H137" i="4"/>
  <c r="I137" i="4"/>
  <c r="H138" i="4"/>
  <c r="I138" i="4"/>
  <c r="H139" i="4"/>
  <c r="I139" i="4"/>
  <c r="H140" i="4"/>
  <c r="I140" i="4"/>
  <c r="H141" i="4"/>
  <c r="I141" i="4"/>
  <c r="H142" i="4"/>
  <c r="I142" i="4"/>
  <c r="H143" i="4"/>
  <c r="I143" i="4"/>
  <c r="H144" i="4"/>
  <c r="I144" i="4"/>
  <c r="H145" i="4"/>
  <c r="I145" i="4"/>
  <c r="H146" i="4"/>
  <c r="I146" i="4"/>
  <c r="H147" i="4"/>
  <c r="I147" i="4"/>
  <c r="H148" i="4"/>
  <c r="I148" i="4"/>
  <c r="H149" i="4"/>
  <c r="I149" i="4"/>
  <c r="H150" i="4"/>
  <c r="I150" i="4"/>
  <c r="H151" i="4"/>
  <c r="I151" i="4"/>
  <c r="H152" i="4"/>
  <c r="I152" i="4"/>
  <c r="H153" i="4"/>
  <c r="I153" i="4"/>
  <c r="H154" i="4"/>
  <c r="I154" i="4"/>
  <c r="H155" i="4"/>
  <c r="I155" i="4"/>
  <c r="H156" i="4"/>
  <c r="I156" i="4"/>
  <c r="H157" i="4"/>
  <c r="I157" i="4"/>
  <c r="H158" i="4"/>
  <c r="I158" i="4"/>
  <c r="H159" i="4"/>
  <c r="I159" i="4"/>
  <c r="H160" i="4"/>
  <c r="I160" i="4"/>
  <c r="H161" i="4"/>
  <c r="I161" i="4"/>
  <c r="H162" i="4"/>
  <c r="I162" i="4"/>
  <c r="H163" i="4"/>
  <c r="I163" i="4"/>
  <c r="H164" i="4"/>
  <c r="I164" i="4"/>
  <c r="H165" i="4"/>
  <c r="I165" i="4"/>
  <c r="H166" i="4"/>
  <c r="I166" i="4"/>
  <c r="H167" i="4"/>
  <c r="I167" i="4"/>
  <c r="H168" i="4"/>
  <c r="I168" i="4"/>
  <c r="H169" i="4"/>
  <c r="I169" i="4"/>
  <c r="H170" i="4"/>
  <c r="I170" i="4"/>
  <c r="H171" i="4"/>
  <c r="I171" i="4"/>
  <c r="H172" i="4"/>
  <c r="I172" i="4"/>
  <c r="H173" i="4"/>
  <c r="I173" i="4"/>
  <c r="H174" i="4"/>
  <c r="I174" i="4"/>
  <c r="H175" i="4"/>
  <c r="I175" i="4"/>
  <c r="H176" i="4"/>
  <c r="I176" i="4"/>
  <c r="H177" i="4"/>
  <c r="I177" i="4"/>
  <c r="H178" i="4"/>
  <c r="I178" i="4"/>
  <c r="H179" i="4"/>
  <c r="I179" i="4"/>
  <c r="H180" i="4"/>
  <c r="I180" i="4"/>
  <c r="H181" i="4"/>
  <c r="I181" i="4"/>
  <c r="H182" i="4"/>
  <c r="I182" i="4"/>
  <c r="H183" i="4"/>
  <c r="I183" i="4"/>
  <c r="H184" i="4"/>
  <c r="I184" i="4"/>
  <c r="H185" i="4"/>
  <c r="I185" i="4"/>
  <c r="H186" i="4"/>
  <c r="I186" i="4"/>
  <c r="H187" i="4"/>
  <c r="I187" i="4"/>
  <c r="H188" i="4"/>
  <c r="I188" i="4"/>
  <c r="H189" i="4"/>
  <c r="I189" i="4"/>
  <c r="H190" i="4"/>
  <c r="I190" i="4"/>
  <c r="H191" i="4"/>
  <c r="I191" i="4"/>
  <c r="H192" i="4"/>
  <c r="I192" i="4"/>
  <c r="H193" i="4"/>
  <c r="I193" i="4"/>
  <c r="H194" i="4"/>
  <c r="I194" i="4"/>
  <c r="H195" i="4"/>
  <c r="I195" i="4"/>
  <c r="H196" i="4"/>
  <c r="I196" i="4"/>
  <c r="H197" i="4"/>
  <c r="I197" i="4"/>
  <c r="H198" i="4"/>
  <c r="I198" i="4"/>
  <c r="H199" i="4"/>
  <c r="I199" i="4"/>
  <c r="H200" i="4"/>
  <c r="I200" i="4"/>
  <c r="H201" i="4"/>
  <c r="I201" i="4"/>
  <c r="H202" i="4"/>
  <c r="I202" i="4"/>
  <c r="H203" i="4"/>
  <c r="I203" i="4"/>
  <c r="H204" i="4"/>
  <c r="I204" i="4"/>
  <c r="H205" i="4"/>
  <c r="I205" i="4"/>
  <c r="H206" i="4"/>
  <c r="I206" i="4"/>
  <c r="H207" i="4"/>
  <c r="I207" i="4"/>
  <c r="H208" i="4"/>
  <c r="I208" i="4"/>
  <c r="H209" i="4"/>
  <c r="I209" i="4"/>
  <c r="H210" i="4"/>
  <c r="I210" i="4"/>
  <c r="H211" i="4"/>
  <c r="I211" i="4"/>
  <c r="H212" i="4"/>
  <c r="I212" i="4"/>
  <c r="H213" i="4"/>
  <c r="I213" i="4"/>
  <c r="H214" i="4"/>
  <c r="I214" i="4"/>
  <c r="H215" i="4"/>
  <c r="I215" i="4"/>
  <c r="H216" i="4"/>
  <c r="I216" i="4"/>
  <c r="H217" i="4"/>
  <c r="I217" i="4"/>
  <c r="H218" i="4"/>
  <c r="I218" i="4"/>
  <c r="H219" i="4"/>
  <c r="I219" i="4"/>
  <c r="H220" i="4"/>
  <c r="I220" i="4"/>
  <c r="H221" i="4"/>
  <c r="I221" i="4"/>
  <c r="H222" i="4"/>
  <c r="I222" i="4"/>
  <c r="H223" i="4"/>
  <c r="I223" i="4"/>
  <c r="H224" i="4"/>
  <c r="I224" i="4"/>
  <c r="H225" i="4"/>
  <c r="I225" i="4"/>
  <c r="H226" i="4"/>
  <c r="I226" i="4"/>
  <c r="H227" i="4"/>
  <c r="I227" i="4"/>
  <c r="H228" i="4"/>
  <c r="I228" i="4"/>
  <c r="H229" i="4"/>
  <c r="I229" i="4"/>
  <c r="H230" i="4"/>
  <c r="I230" i="4"/>
  <c r="H231" i="4"/>
  <c r="I231" i="4"/>
  <c r="H232" i="4"/>
  <c r="I232" i="4"/>
  <c r="H233" i="4"/>
  <c r="I233" i="4"/>
  <c r="H234" i="4"/>
  <c r="I234" i="4"/>
  <c r="H235" i="4"/>
  <c r="I235" i="4"/>
  <c r="H236" i="4"/>
  <c r="I236" i="4"/>
  <c r="H237" i="4"/>
  <c r="I237" i="4"/>
  <c r="H238" i="4"/>
  <c r="I238" i="4"/>
  <c r="H239" i="4"/>
  <c r="I239" i="4"/>
  <c r="H240" i="4"/>
  <c r="I240" i="4"/>
  <c r="H241" i="4"/>
  <c r="I241" i="4"/>
  <c r="H242" i="4"/>
  <c r="I242" i="4"/>
  <c r="H243" i="4"/>
  <c r="I243" i="4"/>
  <c r="H244" i="4"/>
  <c r="I244" i="4"/>
  <c r="H245" i="4"/>
  <c r="I245" i="4"/>
  <c r="H246" i="4"/>
  <c r="I246" i="4"/>
  <c r="H247" i="4"/>
  <c r="I247" i="4"/>
  <c r="H248" i="4"/>
  <c r="I248" i="4"/>
  <c r="H249" i="4"/>
  <c r="I249" i="4"/>
  <c r="H250" i="4"/>
  <c r="I250" i="4"/>
  <c r="H251" i="4"/>
  <c r="I251" i="4"/>
  <c r="H252" i="4"/>
  <c r="I252" i="4"/>
  <c r="H253" i="4"/>
  <c r="I253" i="4"/>
  <c r="H254" i="4"/>
  <c r="I254" i="4"/>
  <c r="H255" i="4"/>
  <c r="I255" i="4"/>
  <c r="H256" i="4"/>
  <c r="I256" i="4"/>
  <c r="H257" i="4"/>
  <c r="I257" i="4"/>
  <c r="H258" i="4"/>
  <c r="I258" i="4"/>
  <c r="H259" i="4"/>
  <c r="I259" i="4"/>
  <c r="H260" i="4"/>
  <c r="I260" i="4"/>
  <c r="H261" i="4"/>
  <c r="I261" i="4"/>
  <c r="H262" i="4"/>
  <c r="I262" i="4"/>
  <c r="H263" i="4"/>
  <c r="I263" i="4"/>
  <c r="H264" i="4"/>
  <c r="I264" i="4"/>
  <c r="H265" i="4"/>
  <c r="I265" i="4"/>
  <c r="H266" i="4"/>
  <c r="I266" i="4"/>
  <c r="H267" i="4"/>
  <c r="I267" i="4"/>
  <c r="H268" i="4"/>
  <c r="I268" i="4"/>
  <c r="H269" i="4"/>
  <c r="I269" i="4"/>
  <c r="H270" i="4"/>
  <c r="I270" i="4"/>
  <c r="H271" i="4"/>
  <c r="I271" i="4"/>
  <c r="H272" i="4"/>
  <c r="I272" i="4"/>
  <c r="H273" i="4"/>
  <c r="I273" i="4"/>
  <c r="H274" i="4"/>
  <c r="I274" i="4"/>
  <c r="H275" i="4"/>
  <c r="I275" i="4"/>
  <c r="H276" i="4"/>
  <c r="I276" i="4"/>
  <c r="H277" i="4"/>
  <c r="I277" i="4"/>
  <c r="H278" i="4"/>
  <c r="I278" i="4"/>
  <c r="H279" i="4"/>
  <c r="I279" i="4"/>
  <c r="H280" i="4"/>
  <c r="I280" i="4"/>
  <c r="I3" i="4"/>
  <c r="H3" i="4"/>
  <c r="F4" i="4"/>
  <c r="G4" i="4"/>
  <c r="F5" i="4"/>
  <c r="G5" i="4"/>
  <c r="F6" i="4"/>
  <c r="G6" i="4"/>
  <c r="F7" i="4"/>
  <c r="G7" i="4"/>
  <c r="F8" i="4"/>
  <c r="G8" i="4"/>
  <c r="F9" i="4"/>
  <c r="G9" i="4"/>
  <c r="F10" i="4"/>
  <c r="G10" i="4"/>
  <c r="F11" i="4"/>
  <c r="G11" i="4"/>
  <c r="F12" i="4"/>
  <c r="G12" i="4"/>
  <c r="F13" i="4"/>
  <c r="G13" i="4"/>
  <c r="F14" i="4"/>
  <c r="G14" i="4"/>
  <c r="F15" i="4"/>
  <c r="G15" i="4"/>
  <c r="F16" i="4"/>
  <c r="G16" i="4"/>
  <c r="F17" i="4"/>
  <c r="G17" i="4"/>
  <c r="F18" i="4"/>
  <c r="G18" i="4"/>
  <c r="F19" i="4"/>
  <c r="G19" i="4"/>
  <c r="F20" i="4"/>
  <c r="G20" i="4"/>
  <c r="F21" i="4"/>
  <c r="G21" i="4"/>
  <c r="F22" i="4"/>
  <c r="G22" i="4"/>
  <c r="F23" i="4"/>
  <c r="G23" i="4"/>
  <c r="F24" i="4"/>
  <c r="G24" i="4"/>
  <c r="F25" i="4"/>
  <c r="G25" i="4"/>
  <c r="F26" i="4"/>
  <c r="G26" i="4"/>
  <c r="F27" i="4"/>
  <c r="G27" i="4"/>
  <c r="F28" i="4"/>
  <c r="G28" i="4"/>
  <c r="F29" i="4"/>
  <c r="G29" i="4"/>
  <c r="F30" i="4"/>
  <c r="G30" i="4"/>
  <c r="F31" i="4"/>
  <c r="G31" i="4"/>
  <c r="F32" i="4"/>
  <c r="G32" i="4"/>
  <c r="F33" i="4"/>
  <c r="G33" i="4"/>
  <c r="F34" i="4"/>
  <c r="G34" i="4"/>
  <c r="F35" i="4"/>
  <c r="G35" i="4"/>
  <c r="F36" i="4"/>
  <c r="G36" i="4"/>
  <c r="F37" i="4"/>
  <c r="G37" i="4"/>
  <c r="F38" i="4"/>
  <c r="G38" i="4"/>
  <c r="F39" i="4"/>
  <c r="G39" i="4"/>
  <c r="F40" i="4"/>
  <c r="G40" i="4"/>
  <c r="F41" i="4"/>
  <c r="G41" i="4"/>
  <c r="F42" i="4"/>
  <c r="G42" i="4"/>
  <c r="F43" i="4"/>
  <c r="G43" i="4"/>
  <c r="F44" i="4"/>
  <c r="G44" i="4"/>
  <c r="F45" i="4"/>
  <c r="G45" i="4"/>
  <c r="F46" i="4"/>
  <c r="G46" i="4"/>
  <c r="F47" i="4"/>
  <c r="G47" i="4"/>
  <c r="F48" i="4"/>
  <c r="G48" i="4"/>
  <c r="F49" i="4"/>
  <c r="G49" i="4"/>
  <c r="F50" i="4"/>
  <c r="G50" i="4"/>
  <c r="F51" i="4"/>
  <c r="G51" i="4"/>
  <c r="F52" i="4"/>
  <c r="G52" i="4"/>
  <c r="F53" i="4"/>
  <c r="G53" i="4"/>
  <c r="F54" i="4"/>
  <c r="G54" i="4"/>
  <c r="F55" i="4"/>
  <c r="G55" i="4"/>
  <c r="F56" i="4"/>
  <c r="G56" i="4"/>
  <c r="F57" i="4"/>
  <c r="G57" i="4"/>
  <c r="F58" i="4"/>
  <c r="G58" i="4"/>
  <c r="F59" i="4"/>
  <c r="G59" i="4"/>
  <c r="F60" i="4"/>
  <c r="G60" i="4"/>
  <c r="F61" i="4"/>
  <c r="G61" i="4"/>
  <c r="F62" i="4"/>
  <c r="G62" i="4"/>
  <c r="F63" i="4"/>
  <c r="G63" i="4"/>
  <c r="F64" i="4"/>
  <c r="G64" i="4"/>
  <c r="F65" i="4"/>
  <c r="G65" i="4"/>
  <c r="F66" i="4"/>
  <c r="G66" i="4"/>
  <c r="F67" i="4"/>
  <c r="G67" i="4"/>
  <c r="F68" i="4"/>
  <c r="G68" i="4"/>
  <c r="F69" i="4"/>
  <c r="G69" i="4"/>
  <c r="F70" i="4"/>
  <c r="G70" i="4"/>
  <c r="F71" i="4"/>
  <c r="G71" i="4"/>
  <c r="F72" i="4"/>
  <c r="G72" i="4"/>
  <c r="F73" i="4"/>
  <c r="G73" i="4"/>
  <c r="F74" i="4"/>
  <c r="G74" i="4"/>
  <c r="F75" i="4"/>
  <c r="G75" i="4"/>
  <c r="F76" i="4"/>
  <c r="G76" i="4"/>
  <c r="F77" i="4"/>
  <c r="G77" i="4"/>
  <c r="F78" i="4"/>
  <c r="G78" i="4"/>
  <c r="F79" i="4"/>
  <c r="G79" i="4"/>
  <c r="F80" i="4"/>
  <c r="G80" i="4"/>
  <c r="F81" i="4"/>
  <c r="G81" i="4"/>
  <c r="F82" i="4"/>
  <c r="G82" i="4"/>
  <c r="F83" i="4"/>
  <c r="G83" i="4"/>
  <c r="F84" i="4"/>
  <c r="G84" i="4"/>
  <c r="F85" i="4"/>
  <c r="G85" i="4"/>
  <c r="F86" i="4"/>
  <c r="G86" i="4"/>
  <c r="F87" i="4"/>
  <c r="G87" i="4"/>
  <c r="F88" i="4"/>
  <c r="G88" i="4"/>
  <c r="F89" i="4"/>
  <c r="G89" i="4"/>
  <c r="F90" i="4"/>
  <c r="G90" i="4"/>
  <c r="F91" i="4"/>
  <c r="G91" i="4"/>
  <c r="F92" i="4"/>
  <c r="G92" i="4"/>
  <c r="F93" i="4"/>
  <c r="G93" i="4"/>
  <c r="F94" i="4"/>
  <c r="G94" i="4"/>
  <c r="F95" i="4"/>
  <c r="G95" i="4"/>
  <c r="F96" i="4"/>
  <c r="G96" i="4"/>
  <c r="F97" i="4"/>
  <c r="G97" i="4"/>
  <c r="F98" i="4"/>
  <c r="G98" i="4"/>
  <c r="F99" i="4"/>
  <c r="G99" i="4"/>
  <c r="F100" i="4"/>
  <c r="G100" i="4"/>
  <c r="F101" i="4"/>
  <c r="G101" i="4"/>
  <c r="F102" i="4"/>
  <c r="G102" i="4"/>
  <c r="F103" i="4"/>
  <c r="G103" i="4"/>
  <c r="F104" i="4"/>
  <c r="G104" i="4"/>
  <c r="F105" i="4"/>
  <c r="G105" i="4"/>
  <c r="F106" i="4"/>
  <c r="G106" i="4"/>
  <c r="F107" i="4"/>
  <c r="G107" i="4"/>
  <c r="F108" i="4"/>
  <c r="G108" i="4"/>
  <c r="F109" i="4"/>
  <c r="G109" i="4"/>
  <c r="F110" i="4"/>
  <c r="G110" i="4"/>
  <c r="F111" i="4"/>
  <c r="G111" i="4"/>
  <c r="F112" i="4"/>
  <c r="G112" i="4"/>
  <c r="F113" i="4"/>
  <c r="G113" i="4"/>
  <c r="F114" i="4"/>
  <c r="G114" i="4"/>
  <c r="F115" i="4"/>
  <c r="G115" i="4"/>
  <c r="F116" i="4"/>
  <c r="G116" i="4"/>
  <c r="F117" i="4"/>
  <c r="G117" i="4"/>
  <c r="F118" i="4"/>
  <c r="G118" i="4"/>
  <c r="F119" i="4"/>
  <c r="G119" i="4"/>
  <c r="F120" i="4"/>
  <c r="G120" i="4"/>
  <c r="F121" i="4"/>
  <c r="G121" i="4"/>
  <c r="F122" i="4"/>
  <c r="G122" i="4"/>
  <c r="F123" i="4"/>
  <c r="G123" i="4"/>
  <c r="F124" i="4"/>
  <c r="G124" i="4"/>
  <c r="F125" i="4"/>
  <c r="G125" i="4"/>
  <c r="F126" i="4"/>
  <c r="G126" i="4"/>
  <c r="F127" i="4"/>
  <c r="G127" i="4"/>
  <c r="F128" i="4"/>
  <c r="G128" i="4"/>
  <c r="F129" i="4"/>
  <c r="G129" i="4"/>
  <c r="F130" i="4"/>
  <c r="G130" i="4"/>
  <c r="F131" i="4"/>
  <c r="G131" i="4"/>
  <c r="F132" i="4"/>
  <c r="G132" i="4"/>
  <c r="F133" i="4"/>
  <c r="G133" i="4"/>
  <c r="F134" i="4"/>
  <c r="G134" i="4"/>
  <c r="F135" i="4"/>
  <c r="G135" i="4"/>
  <c r="F136" i="4"/>
  <c r="G136" i="4"/>
  <c r="F137" i="4"/>
  <c r="G137" i="4"/>
  <c r="F138" i="4"/>
  <c r="G138" i="4"/>
  <c r="F139" i="4"/>
  <c r="G139" i="4"/>
  <c r="F140" i="4"/>
  <c r="G140" i="4"/>
  <c r="F141" i="4"/>
  <c r="G141" i="4"/>
  <c r="F142" i="4"/>
  <c r="G142" i="4"/>
  <c r="F143" i="4"/>
  <c r="G143" i="4"/>
  <c r="F144" i="4"/>
  <c r="G144" i="4"/>
  <c r="F145" i="4"/>
  <c r="G145" i="4"/>
  <c r="F146" i="4"/>
  <c r="G146" i="4"/>
  <c r="F147" i="4"/>
  <c r="G147" i="4"/>
  <c r="F148" i="4"/>
  <c r="G148" i="4"/>
  <c r="F149" i="4"/>
  <c r="G149" i="4"/>
  <c r="F150" i="4"/>
  <c r="G150" i="4"/>
  <c r="F151" i="4"/>
  <c r="G151" i="4"/>
  <c r="F152" i="4"/>
  <c r="G152" i="4"/>
  <c r="F153" i="4"/>
  <c r="G153" i="4"/>
  <c r="F154" i="4"/>
  <c r="G154" i="4"/>
  <c r="F155" i="4"/>
  <c r="G155" i="4"/>
  <c r="F156" i="4"/>
  <c r="G156" i="4"/>
  <c r="F157" i="4"/>
  <c r="G157" i="4"/>
  <c r="F158" i="4"/>
  <c r="G158" i="4"/>
  <c r="F159" i="4"/>
  <c r="G159" i="4"/>
  <c r="F160" i="4"/>
  <c r="G160" i="4"/>
  <c r="F161" i="4"/>
  <c r="G161" i="4"/>
  <c r="F162" i="4"/>
  <c r="G162" i="4"/>
  <c r="F163" i="4"/>
  <c r="G163" i="4"/>
  <c r="F164" i="4"/>
  <c r="G164" i="4"/>
  <c r="F165" i="4"/>
  <c r="G165" i="4"/>
  <c r="F166" i="4"/>
  <c r="G166" i="4"/>
  <c r="F167" i="4"/>
  <c r="G167" i="4"/>
  <c r="F168" i="4"/>
  <c r="G168" i="4"/>
  <c r="F169" i="4"/>
  <c r="G169" i="4"/>
  <c r="F170" i="4"/>
  <c r="G170" i="4"/>
  <c r="F171" i="4"/>
  <c r="G171" i="4"/>
  <c r="F172" i="4"/>
  <c r="G172" i="4"/>
  <c r="F173" i="4"/>
  <c r="G173" i="4"/>
  <c r="F174" i="4"/>
  <c r="G174" i="4"/>
  <c r="F175" i="4"/>
  <c r="G175" i="4"/>
  <c r="F176" i="4"/>
  <c r="G176" i="4"/>
  <c r="F177" i="4"/>
  <c r="G177" i="4"/>
  <c r="F178" i="4"/>
  <c r="G178" i="4"/>
  <c r="F179" i="4"/>
  <c r="G179" i="4"/>
  <c r="F180" i="4"/>
  <c r="G180" i="4"/>
  <c r="F181" i="4"/>
  <c r="G181" i="4"/>
  <c r="F182" i="4"/>
  <c r="G182" i="4"/>
  <c r="F183" i="4"/>
  <c r="G183" i="4"/>
  <c r="F184" i="4"/>
  <c r="G184" i="4"/>
  <c r="F185" i="4"/>
  <c r="G185" i="4"/>
  <c r="F186" i="4"/>
  <c r="G186" i="4"/>
  <c r="F187" i="4"/>
  <c r="G187" i="4"/>
  <c r="F188" i="4"/>
  <c r="G188" i="4"/>
  <c r="F189" i="4"/>
  <c r="G189" i="4"/>
  <c r="F190" i="4"/>
  <c r="G190" i="4"/>
  <c r="F191" i="4"/>
  <c r="G191" i="4"/>
  <c r="F192" i="4"/>
  <c r="G192" i="4"/>
  <c r="F193" i="4"/>
  <c r="G193" i="4"/>
  <c r="F194" i="4"/>
  <c r="G194" i="4"/>
  <c r="F195" i="4"/>
  <c r="G195" i="4"/>
  <c r="F196" i="4"/>
  <c r="G196" i="4"/>
  <c r="F197" i="4"/>
  <c r="G197" i="4"/>
  <c r="F198" i="4"/>
  <c r="G198" i="4"/>
  <c r="F199" i="4"/>
  <c r="G199" i="4"/>
  <c r="F200" i="4"/>
  <c r="G200" i="4"/>
  <c r="F201" i="4"/>
  <c r="G201" i="4"/>
  <c r="F202" i="4"/>
  <c r="G202" i="4"/>
  <c r="F203" i="4"/>
  <c r="G203" i="4"/>
  <c r="F204" i="4"/>
  <c r="G204" i="4"/>
  <c r="F205" i="4"/>
  <c r="G205" i="4"/>
  <c r="F206" i="4"/>
  <c r="G206" i="4"/>
  <c r="F207" i="4"/>
  <c r="G207" i="4"/>
  <c r="F208" i="4"/>
  <c r="G208" i="4"/>
  <c r="F209" i="4"/>
  <c r="G209" i="4"/>
  <c r="F210" i="4"/>
  <c r="G210" i="4"/>
  <c r="F211" i="4"/>
  <c r="G211" i="4"/>
  <c r="F212" i="4"/>
  <c r="G212" i="4"/>
  <c r="F213" i="4"/>
  <c r="G213" i="4"/>
  <c r="F214" i="4"/>
  <c r="G214" i="4"/>
  <c r="F215" i="4"/>
  <c r="G215" i="4"/>
  <c r="F216" i="4"/>
  <c r="G216" i="4"/>
  <c r="F217" i="4"/>
  <c r="G217" i="4"/>
  <c r="F218" i="4"/>
  <c r="G218" i="4"/>
  <c r="F219" i="4"/>
  <c r="G219" i="4"/>
  <c r="F220" i="4"/>
  <c r="G220" i="4"/>
  <c r="F221" i="4"/>
  <c r="G221" i="4"/>
  <c r="F222" i="4"/>
  <c r="G222" i="4"/>
  <c r="F223" i="4"/>
  <c r="G223" i="4"/>
  <c r="F224" i="4"/>
  <c r="G224" i="4"/>
  <c r="F225" i="4"/>
  <c r="G225" i="4"/>
  <c r="F226" i="4"/>
  <c r="G226" i="4"/>
  <c r="F227" i="4"/>
  <c r="G227" i="4"/>
  <c r="F228" i="4"/>
  <c r="G228" i="4"/>
  <c r="F229" i="4"/>
  <c r="G229" i="4"/>
  <c r="F230" i="4"/>
  <c r="G230" i="4"/>
  <c r="F231" i="4"/>
  <c r="G231" i="4"/>
  <c r="F232" i="4"/>
  <c r="G232" i="4"/>
  <c r="F233" i="4"/>
  <c r="G233" i="4"/>
  <c r="F234" i="4"/>
  <c r="G234" i="4"/>
  <c r="F235" i="4"/>
  <c r="G235" i="4"/>
  <c r="F236" i="4"/>
  <c r="G236" i="4"/>
  <c r="F237" i="4"/>
  <c r="G237" i="4"/>
  <c r="F238" i="4"/>
  <c r="G238" i="4"/>
  <c r="F239" i="4"/>
  <c r="G239" i="4"/>
  <c r="F240" i="4"/>
  <c r="G240" i="4"/>
  <c r="F241" i="4"/>
  <c r="G241" i="4"/>
  <c r="F242" i="4"/>
  <c r="G242" i="4"/>
  <c r="F243" i="4"/>
  <c r="G243" i="4"/>
  <c r="F244" i="4"/>
  <c r="G244" i="4"/>
  <c r="F245" i="4"/>
  <c r="G245" i="4"/>
  <c r="F246" i="4"/>
  <c r="G246" i="4"/>
  <c r="F247" i="4"/>
  <c r="G247" i="4"/>
  <c r="F248" i="4"/>
  <c r="G248" i="4"/>
  <c r="F249" i="4"/>
  <c r="G249" i="4"/>
  <c r="F250" i="4"/>
  <c r="G250" i="4"/>
  <c r="F251" i="4"/>
  <c r="G251" i="4"/>
  <c r="F252" i="4"/>
  <c r="G252" i="4"/>
  <c r="F253" i="4"/>
  <c r="G253" i="4"/>
  <c r="F254" i="4"/>
  <c r="G254" i="4"/>
  <c r="F255" i="4"/>
  <c r="G255" i="4"/>
  <c r="F256" i="4"/>
  <c r="G256" i="4"/>
  <c r="F257" i="4"/>
  <c r="G257" i="4"/>
  <c r="F258" i="4"/>
  <c r="G258" i="4"/>
  <c r="F259" i="4"/>
  <c r="G259" i="4"/>
  <c r="F260" i="4"/>
  <c r="G260" i="4"/>
  <c r="F261" i="4"/>
  <c r="G261" i="4"/>
  <c r="F262" i="4"/>
  <c r="G262" i="4"/>
  <c r="F263" i="4"/>
  <c r="G263" i="4"/>
  <c r="F264" i="4"/>
  <c r="G264" i="4"/>
  <c r="F265" i="4"/>
  <c r="G265" i="4"/>
  <c r="F266" i="4"/>
  <c r="G266" i="4"/>
  <c r="F267" i="4"/>
  <c r="G267" i="4"/>
  <c r="F268" i="4"/>
  <c r="G268" i="4"/>
  <c r="F269" i="4"/>
  <c r="G269" i="4"/>
  <c r="F270" i="4"/>
  <c r="G270" i="4"/>
  <c r="F271" i="4"/>
  <c r="G271" i="4"/>
  <c r="F272" i="4"/>
  <c r="G272" i="4"/>
  <c r="F273" i="4"/>
  <c r="G273" i="4"/>
  <c r="F274" i="4"/>
  <c r="G274" i="4"/>
  <c r="F275" i="4"/>
  <c r="G275" i="4"/>
  <c r="F276" i="4"/>
  <c r="G276" i="4"/>
  <c r="F277" i="4"/>
  <c r="G277" i="4"/>
  <c r="F278" i="4"/>
  <c r="G278" i="4"/>
  <c r="F279" i="4"/>
  <c r="G279" i="4"/>
  <c r="F280" i="4"/>
  <c r="G280" i="4"/>
  <c r="G3" i="4"/>
  <c r="F3" i="4"/>
  <c r="D4" i="4"/>
  <c r="E4" i="4"/>
  <c r="D5" i="4"/>
  <c r="E5" i="4"/>
  <c r="D6" i="4"/>
  <c r="E6" i="4"/>
  <c r="D7" i="4"/>
  <c r="E7" i="4"/>
  <c r="D8" i="4"/>
  <c r="E8" i="4"/>
  <c r="D9" i="4"/>
  <c r="E9" i="4"/>
  <c r="D10" i="4"/>
  <c r="E10" i="4"/>
  <c r="D11" i="4"/>
  <c r="E11" i="4"/>
  <c r="D12" i="4"/>
  <c r="E12" i="4"/>
  <c r="D13" i="4"/>
  <c r="E13" i="4"/>
  <c r="D14" i="4"/>
  <c r="E14" i="4"/>
  <c r="D15" i="4"/>
  <c r="E15" i="4"/>
  <c r="D16" i="4"/>
  <c r="E16" i="4"/>
  <c r="D17" i="4"/>
  <c r="E17" i="4"/>
  <c r="D18" i="4"/>
  <c r="E18" i="4"/>
  <c r="D19" i="4"/>
  <c r="E19" i="4"/>
  <c r="D20" i="4"/>
  <c r="E20" i="4"/>
  <c r="D21" i="4"/>
  <c r="E21" i="4"/>
  <c r="D22" i="4"/>
  <c r="E22" i="4"/>
  <c r="D23" i="4"/>
  <c r="E23" i="4"/>
  <c r="D24" i="4"/>
  <c r="E24" i="4"/>
  <c r="D25" i="4"/>
  <c r="E25" i="4"/>
  <c r="D26" i="4"/>
  <c r="E26" i="4"/>
  <c r="D27" i="4"/>
  <c r="E27" i="4"/>
  <c r="D28" i="4"/>
  <c r="E28" i="4"/>
  <c r="D29" i="4"/>
  <c r="E29" i="4"/>
  <c r="D30" i="4"/>
  <c r="E30" i="4"/>
  <c r="D31" i="4"/>
  <c r="E31" i="4"/>
  <c r="D32" i="4"/>
  <c r="E32" i="4"/>
  <c r="D33" i="4"/>
  <c r="E33" i="4"/>
  <c r="D34" i="4"/>
  <c r="E34" i="4"/>
  <c r="D35" i="4"/>
  <c r="E35" i="4"/>
  <c r="D36" i="4"/>
  <c r="E36" i="4"/>
  <c r="D37" i="4"/>
  <c r="E37" i="4"/>
  <c r="D38" i="4"/>
  <c r="E38" i="4"/>
  <c r="D39" i="4"/>
  <c r="E39" i="4"/>
  <c r="D40" i="4"/>
  <c r="E40" i="4"/>
  <c r="D41" i="4"/>
  <c r="E41" i="4"/>
  <c r="D42" i="4"/>
  <c r="E42" i="4"/>
  <c r="D43" i="4"/>
  <c r="E43" i="4"/>
  <c r="D44" i="4"/>
  <c r="E44" i="4"/>
  <c r="D45" i="4"/>
  <c r="E45" i="4"/>
  <c r="D46" i="4"/>
  <c r="E46" i="4"/>
  <c r="D47" i="4"/>
  <c r="E47" i="4"/>
  <c r="D48" i="4"/>
  <c r="E48" i="4"/>
  <c r="D49" i="4"/>
  <c r="E49" i="4"/>
  <c r="D50" i="4"/>
  <c r="E50" i="4"/>
  <c r="D51" i="4"/>
  <c r="E51" i="4"/>
  <c r="D52" i="4"/>
  <c r="E52" i="4"/>
  <c r="D53" i="4"/>
  <c r="E53" i="4"/>
  <c r="D54" i="4"/>
  <c r="E54" i="4"/>
  <c r="D55" i="4"/>
  <c r="E55" i="4"/>
  <c r="D56" i="4"/>
  <c r="E56" i="4"/>
  <c r="D57" i="4"/>
  <c r="E57" i="4"/>
  <c r="D58" i="4"/>
  <c r="E58" i="4"/>
  <c r="D59" i="4"/>
  <c r="E59" i="4"/>
  <c r="D60" i="4"/>
  <c r="E60" i="4"/>
  <c r="D61" i="4"/>
  <c r="E61" i="4"/>
  <c r="D62" i="4"/>
  <c r="E62" i="4"/>
  <c r="D63" i="4"/>
  <c r="E63" i="4"/>
  <c r="D64" i="4"/>
  <c r="E64" i="4"/>
  <c r="D65" i="4"/>
  <c r="E65" i="4"/>
  <c r="D66" i="4"/>
  <c r="E66" i="4"/>
  <c r="D67" i="4"/>
  <c r="E67" i="4"/>
  <c r="D68" i="4"/>
  <c r="E68" i="4"/>
  <c r="D69" i="4"/>
  <c r="E69" i="4"/>
  <c r="D70" i="4"/>
  <c r="E70" i="4"/>
  <c r="D71" i="4"/>
  <c r="E71" i="4"/>
  <c r="D72" i="4"/>
  <c r="E72" i="4"/>
  <c r="D73" i="4"/>
  <c r="E73" i="4"/>
  <c r="D74" i="4"/>
  <c r="E74" i="4"/>
  <c r="D75" i="4"/>
  <c r="E75" i="4"/>
  <c r="D76" i="4"/>
  <c r="E76" i="4"/>
  <c r="D77" i="4"/>
  <c r="E77" i="4"/>
  <c r="D78" i="4"/>
  <c r="E78" i="4"/>
  <c r="D79" i="4"/>
  <c r="E79" i="4"/>
  <c r="D80" i="4"/>
  <c r="E80" i="4"/>
  <c r="D81" i="4"/>
  <c r="E81" i="4"/>
  <c r="D82" i="4"/>
  <c r="E82" i="4"/>
  <c r="D83" i="4"/>
  <c r="E83" i="4"/>
  <c r="D84" i="4"/>
  <c r="E84" i="4"/>
  <c r="D85" i="4"/>
  <c r="E85" i="4"/>
  <c r="D86" i="4"/>
  <c r="E86" i="4"/>
  <c r="D87" i="4"/>
  <c r="E87" i="4"/>
  <c r="D88" i="4"/>
  <c r="E88" i="4"/>
  <c r="D89" i="4"/>
  <c r="E89" i="4"/>
  <c r="D90" i="4"/>
  <c r="E90" i="4"/>
  <c r="D91" i="4"/>
  <c r="E91" i="4"/>
  <c r="D92" i="4"/>
  <c r="E92" i="4"/>
  <c r="D93" i="4"/>
  <c r="E93" i="4"/>
  <c r="D94" i="4"/>
  <c r="E94" i="4"/>
  <c r="D95" i="4"/>
  <c r="E95" i="4"/>
  <c r="D96" i="4"/>
  <c r="E96" i="4"/>
  <c r="D97" i="4"/>
  <c r="E97" i="4"/>
  <c r="D98" i="4"/>
  <c r="E98" i="4"/>
  <c r="D99" i="4"/>
  <c r="E99" i="4"/>
  <c r="D100" i="4"/>
  <c r="E100" i="4"/>
  <c r="D101" i="4"/>
  <c r="E101" i="4"/>
  <c r="D102" i="4"/>
  <c r="E102" i="4"/>
  <c r="D103" i="4"/>
  <c r="E103" i="4"/>
  <c r="D104" i="4"/>
  <c r="E104" i="4"/>
  <c r="D105" i="4"/>
  <c r="E105" i="4"/>
  <c r="D106" i="4"/>
  <c r="E106" i="4"/>
  <c r="D107" i="4"/>
  <c r="E107" i="4"/>
  <c r="D108" i="4"/>
  <c r="E108" i="4"/>
  <c r="D109" i="4"/>
  <c r="E109" i="4"/>
  <c r="D110" i="4"/>
  <c r="E110" i="4"/>
  <c r="D111" i="4"/>
  <c r="E111" i="4"/>
  <c r="D112" i="4"/>
  <c r="E112" i="4"/>
  <c r="D113" i="4"/>
  <c r="E113" i="4"/>
  <c r="D114" i="4"/>
  <c r="E114" i="4"/>
  <c r="D115" i="4"/>
  <c r="E115" i="4"/>
  <c r="D116" i="4"/>
  <c r="E116" i="4"/>
  <c r="D117" i="4"/>
  <c r="E117" i="4"/>
  <c r="D118" i="4"/>
  <c r="E118" i="4"/>
  <c r="D119" i="4"/>
  <c r="E119" i="4"/>
  <c r="D120" i="4"/>
  <c r="E120" i="4"/>
  <c r="D121" i="4"/>
  <c r="E121" i="4"/>
  <c r="D122" i="4"/>
  <c r="E122" i="4"/>
  <c r="D123" i="4"/>
  <c r="E123" i="4"/>
  <c r="D124" i="4"/>
  <c r="E124" i="4"/>
  <c r="D125" i="4"/>
  <c r="E125" i="4"/>
  <c r="D126" i="4"/>
  <c r="E126" i="4"/>
  <c r="D127" i="4"/>
  <c r="E127" i="4"/>
  <c r="D128" i="4"/>
  <c r="E128" i="4"/>
  <c r="D129" i="4"/>
  <c r="E129" i="4"/>
  <c r="D130" i="4"/>
  <c r="E130" i="4"/>
  <c r="D131" i="4"/>
  <c r="E131" i="4"/>
  <c r="D132" i="4"/>
  <c r="E132" i="4"/>
  <c r="D133" i="4"/>
  <c r="E133" i="4"/>
  <c r="D134" i="4"/>
  <c r="E134" i="4"/>
  <c r="D135" i="4"/>
  <c r="E135" i="4"/>
  <c r="D136" i="4"/>
  <c r="E136" i="4"/>
  <c r="D137" i="4"/>
  <c r="E137" i="4"/>
  <c r="D138" i="4"/>
  <c r="E138" i="4"/>
  <c r="D139" i="4"/>
  <c r="E139" i="4"/>
  <c r="D140" i="4"/>
  <c r="E140" i="4"/>
  <c r="D141" i="4"/>
  <c r="E141" i="4"/>
  <c r="D142" i="4"/>
  <c r="E142" i="4"/>
  <c r="D143" i="4"/>
  <c r="E143" i="4"/>
  <c r="D144" i="4"/>
  <c r="E144" i="4"/>
  <c r="D145" i="4"/>
  <c r="E145" i="4"/>
  <c r="D146" i="4"/>
  <c r="E146" i="4"/>
  <c r="D147" i="4"/>
  <c r="E147" i="4"/>
  <c r="D148" i="4"/>
  <c r="E148" i="4"/>
  <c r="D149" i="4"/>
  <c r="E149" i="4"/>
  <c r="D150" i="4"/>
  <c r="E150" i="4"/>
  <c r="D151" i="4"/>
  <c r="E151" i="4"/>
  <c r="D152" i="4"/>
  <c r="E152" i="4"/>
  <c r="D153" i="4"/>
  <c r="E153" i="4"/>
  <c r="D154" i="4"/>
  <c r="E154" i="4"/>
  <c r="D155" i="4"/>
  <c r="E155" i="4"/>
  <c r="D156" i="4"/>
  <c r="E156" i="4"/>
  <c r="D157" i="4"/>
  <c r="E157" i="4"/>
  <c r="D158" i="4"/>
  <c r="E158" i="4"/>
  <c r="D159" i="4"/>
  <c r="E159" i="4"/>
  <c r="D160" i="4"/>
  <c r="E160" i="4"/>
  <c r="D161" i="4"/>
  <c r="E161" i="4"/>
  <c r="D162" i="4"/>
  <c r="E162" i="4"/>
  <c r="D163" i="4"/>
  <c r="E163" i="4"/>
  <c r="D164" i="4"/>
  <c r="E164" i="4"/>
  <c r="D165" i="4"/>
  <c r="E165" i="4"/>
  <c r="D166" i="4"/>
  <c r="E166" i="4"/>
  <c r="D167" i="4"/>
  <c r="E167" i="4"/>
  <c r="D168" i="4"/>
  <c r="E168" i="4"/>
  <c r="D169" i="4"/>
  <c r="E169" i="4"/>
  <c r="D170" i="4"/>
  <c r="E170" i="4"/>
  <c r="D171" i="4"/>
  <c r="E171" i="4"/>
  <c r="D172" i="4"/>
  <c r="E172" i="4"/>
  <c r="D173" i="4"/>
  <c r="E173" i="4"/>
  <c r="D174" i="4"/>
  <c r="E174" i="4"/>
  <c r="D175" i="4"/>
  <c r="E175" i="4"/>
  <c r="D176" i="4"/>
  <c r="E176" i="4"/>
  <c r="D177" i="4"/>
  <c r="E177" i="4"/>
  <c r="D178" i="4"/>
  <c r="E178" i="4"/>
  <c r="D179" i="4"/>
  <c r="E179" i="4"/>
  <c r="D180" i="4"/>
  <c r="E180" i="4"/>
  <c r="D181" i="4"/>
  <c r="E181" i="4"/>
  <c r="D182" i="4"/>
  <c r="E182" i="4"/>
  <c r="D183" i="4"/>
  <c r="E183" i="4"/>
  <c r="D184" i="4"/>
  <c r="E184" i="4"/>
  <c r="D185" i="4"/>
  <c r="E185" i="4"/>
  <c r="D186" i="4"/>
  <c r="E186" i="4"/>
  <c r="D187" i="4"/>
  <c r="E187" i="4"/>
  <c r="D188" i="4"/>
  <c r="E188" i="4"/>
  <c r="D189" i="4"/>
  <c r="E189" i="4"/>
  <c r="D190" i="4"/>
  <c r="E190" i="4"/>
  <c r="D191" i="4"/>
  <c r="E191" i="4"/>
  <c r="D192" i="4"/>
  <c r="E192" i="4"/>
  <c r="D193" i="4"/>
  <c r="E193" i="4"/>
  <c r="D194" i="4"/>
  <c r="E194" i="4"/>
  <c r="D195" i="4"/>
  <c r="E195" i="4"/>
  <c r="D196" i="4"/>
  <c r="E196" i="4"/>
  <c r="D197" i="4"/>
  <c r="E197" i="4"/>
  <c r="D198" i="4"/>
  <c r="E198" i="4"/>
  <c r="D199" i="4"/>
  <c r="E199" i="4"/>
  <c r="D200" i="4"/>
  <c r="E200" i="4"/>
  <c r="D201" i="4"/>
  <c r="E201" i="4"/>
  <c r="D202" i="4"/>
  <c r="E202" i="4"/>
  <c r="D203" i="4"/>
  <c r="E203" i="4"/>
  <c r="D204" i="4"/>
  <c r="E204" i="4"/>
  <c r="D205" i="4"/>
  <c r="E205" i="4"/>
  <c r="D206" i="4"/>
  <c r="E206" i="4"/>
  <c r="D207" i="4"/>
  <c r="E207" i="4"/>
  <c r="D208" i="4"/>
  <c r="E208" i="4"/>
  <c r="D209" i="4"/>
  <c r="E209" i="4"/>
  <c r="D210" i="4"/>
  <c r="E210" i="4"/>
  <c r="D211" i="4"/>
  <c r="E211" i="4"/>
  <c r="D212" i="4"/>
  <c r="E212" i="4"/>
  <c r="D213" i="4"/>
  <c r="E213" i="4"/>
  <c r="D214" i="4"/>
  <c r="E214" i="4"/>
  <c r="D215" i="4"/>
  <c r="E215" i="4"/>
  <c r="D216" i="4"/>
  <c r="E216" i="4"/>
  <c r="D217" i="4"/>
  <c r="E217" i="4"/>
  <c r="D218" i="4"/>
  <c r="E218" i="4"/>
  <c r="D219" i="4"/>
  <c r="E219" i="4"/>
  <c r="D220" i="4"/>
  <c r="E220" i="4"/>
  <c r="D221" i="4"/>
  <c r="E221" i="4"/>
  <c r="D222" i="4"/>
  <c r="E222" i="4"/>
  <c r="D223" i="4"/>
  <c r="E223" i="4"/>
  <c r="D224" i="4"/>
  <c r="E224" i="4"/>
  <c r="D225" i="4"/>
  <c r="E225" i="4"/>
  <c r="D226" i="4"/>
  <c r="E226" i="4"/>
  <c r="D227" i="4"/>
  <c r="E227" i="4"/>
  <c r="D228" i="4"/>
  <c r="E228" i="4"/>
  <c r="D229" i="4"/>
  <c r="E229" i="4"/>
  <c r="D230" i="4"/>
  <c r="E230" i="4"/>
  <c r="D231" i="4"/>
  <c r="E231" i="4"/>
  <c r="D232" i="4"/>
  <c r="E232" i="4"/>
  <c r="D233" i="4"/>
  <c r="E233" i="4"/>
  <c r="D234" i="4"/>
  <c r="E234" i="4"/>
  <c r="D235" i="4"/>
  <c r="E235" i="4"/>
  <c r="D236" i="4"/>
  <c r="E236" i="4"/>
  <c r="D237" i="4"/>
  <c r="E237" i="4"/>
  <c r="D238" i="4"/>
  <c r="E238" i="4"/>
  <c r="D239" i="4"/>
  <c r="E239" i="4"/>
  <c r="D240" i="4"/>
  <c r="E240" i="4"/>
  <c r="D241" i="4"/>
  <c r="E241" i="4"/>
  <c r="D242" i="4"/>
  <c r="E242" i="4"/>
  <c r="D243" i="4"/>
  <c r="E243" i="4"/>
  <c r="D244" i="4"/>
  <c r="E244" i="4"/>
  <c r="D245" i="4"/>
  <c r="E245" i="4"/>
  <c r="D246" i="4"/>
  <c r="E246" i="4"/>
  <c r="D247" i="4"/>
  <c r="E247" i="4"/>
  <c r="D248" i="4"/>
  <c r="E248" i="4"/>
  <c r="D249" i="4"/>
  <c r="E249" i="4"/>
  <c r="D250" i="4"/>
  <c r="E250" i="4"/>
  <c r="D251" i="4"/>
  <c r="E251" i="4"/>
  <c r="D252" i="4"/>
  <c r="E252" i="4"/>
  <c r="D253" i="4"/>
  <c r="E253" i="4"/>
  <c r="D254" i="4"/>
  <c r="E254" i="4"/>
  <c r="D255" i="4"/>
  <c r="E255" i="4"/>
  <c r="D256" i="4"/>
  <c r="E256" i="4"/>
  <c r="D257" i="4"/>
  <c r="E257" i="4"/>
  <c r="D258" i="4"/>
  <c r="E258" i="4"/>
  <c r="D259" i="4"/>
  <c r="E259" i="4"/>
  <c r="D260" i="4"/>
  <c r="E260" i="4"/>
  <c r="D261" i="4"/>
  <c r="E261" i="4"/>
  <c r="D262" i="4"/>
  <c r="E262" i="4"/>
  <c r="D263" i="4"/>
  <c r="E263" i="4"/>
  <c r="D264" i="4"/>
  <c r="E264" i="4"/>
  <c r="D265" i="4"/>
  <c r="E265" i="4"/>
  <c r="D266" i="4"/>
  <c r="E266" i="4"/>
  <c r="D267" i="4"/>
  <c r="E267" i="4"/>
  <c r="D268" i="4"/>
  <c r="E268" i="4"/>
  <c r="D269" i="4"/>
  <c r="E269" i="4"/>
  <c r="D270" i="4"/>
  <c r="E270" i="4"/>
  <c r="D271" i="4"/>
  <c r="E271" i="4"/>
  <c r="D272" i="4"/>
  <c r="E272" i="4"/>
  <c r="D273" i="4"/>
  <c r="E273" i="4"/>
  <c r="D274" i="4"/>
  <c r="E274" i="4"/>
  <c r="D275" i="4"/>
  <c r="E275" i="4"/>
  <c r="D276" i="4"/>
  <c r="E276" i="4"/>
  <c r="D277" i="4"/>
  <c r="E277" i="4"/>
  <c r="D278" i="4"/>
  <c r="E278" i="4"/>
  <c r="D279" i="4"/>
  <c r="E279" i="4"/>
  <c r="D280" i="4"/>
  <c r="E280" i="4"/>
  <c r="E3" i="4"/>
  <c r="D3" i="4"/>
  <c r="AK281" i="4"/>
  <c r="AL281" i="4"/>
  <c r="AM281" i="4"/>
  <c r="AN281" i="4"/>
  <c r="AO281" i="4"/>
  <c r="AP281" i="4"/>
  <c r="AQ281" i="4"/>
  <c r="AR281" i="4"/>
  <c r="AS281" i="4"/>
  <c r="AT281" i="4"/>
  <c r="AU281" i="4"/>
  <c r="AV281" i="4"/>
  <c r="AW281" i="4"/>
  <c r="AX281" i="4"/>
  <c r="AY281" i="4"/>
  <c r="AZ281" i="4"/>
  <c r="BA281" i="4"/>
  <c r="BB281" i="4"/>
  <c r="BC281" i="4"/>
  <c r="BD281" i="4"/>
  <c r="BE281" i="4"/>
  <c r="BF281" i="4"/>
  <c r="BG281" i="4"/>
  <c r="BH281" i="4"/>
  <c r="BI281" i="4"/>
  <c r="BJ281" i="4"/>
  <c r="BK281" i="4"/>
  <c r="BL281" i="4"/>
  <c r="BM281" i="4"/>
  <c r="BN281" i="4"/>
  <c r="BO281" i="4"/>
  <c r="BP281" i="4"/>
  <c r="BQ281" i="4"/>
  <c r="BR281" i="4"/>
  <c r="BS281" i="4"/>
  <c r="BT281" i="4"/>
  <c r="BU281" i="4"/>
  <c r="BV281" i="4"/>
  <c r="BW281" i="4"/>
  <c r="BX281" i="4"/>
  <c r="BY281" i="4"/>
  <c r="BZ281" i="4"/>
  <c r="N281" i="4" s="1"/>
  <c r="CA281" i="4"/>
  <c r="CB281" i="4"/>
  <c r="CC281" i="4"/>
  <c r="CD281" i="4"/>
  <c r="CE281" i="4"/>
  <c r="CF281" i="4"/>
  <c r="CG281" i="4"/>
  <c r="CH281" i="4"/>
  <c r="CI281" i="4"/>
  <c r="CJ281" i="4"/>
  <c r="CK281" i="4"/>
  <c r="CL281" i="4"/>
  <c r="P281" i="4" s="1"/>
  <c r="CM281" i="4"/>
  <c r="CN281" i="4"/>
  <c r="CO281" i="4"/>
  <c r="CP281" i="4"/>
  <c r="CQ281" i="4"/>
  <c r="CR281" i="4"/>
  <c r="CS281" i="4"/>
  <c r="CT281" i="4"/>
  <c r="CU281" i="4"/>
  <c r="CV281" i="4"/>
  <c r="CW281" i="4"/>
  <c r="V281" i="4"/>
  <c r="W281" i="4"/>
  <c r="X281" i="4"/>
  <c r="Y281" i="4"/>
  <c r="Z281" i="4"/>
  <c r="AA281" i="4"/>
  <c r="AB281" i="4"/>
  <c r="AC281" i="4"/>
  <c r="AD281" i="4"/>
  <c r="AE281" i="4"/>
  <c r="AF281" i="4"/>
  <c r="AG281" i="4"/>
  <c r="AH281" i="4"/>
  <c r="AI281" i="4"/>
  <c r="AJ281" i="4"/>
  <c r="S281" i="4"/>
  <c r="T281" i="4"/>
  <c r="U281" i="4"/>
  <c r="R281" i="4"/>
  <c r="G283" i="13" l="1"/>
  <c r="E302" i="13"/>
  <c r="O309" i="13"/>
  <c r="E316" i="13"/>
  <c r="O291" i="13"/>
  <c r="M313" i="13"/>
  <c r="I296" i="13"/>
  <c r="Q312" i="13"/>
  <c r="G316" i="13"/>
  <c r="I316" i="13"/>
  <c r="K316" i="13"/>
  <c r="M316" i="13"/>
  <c r="O316" i="13"/>
  <c r="Q316" i="13"/>
  <c r="K293" i="13"/>
  <c r="M304" i="13"/>
  <c r="M314" i="13"/>
  <c r="Q314" i="13"/>
  <c r="O303" i="13"/>
  <c r="M310" i="13"/>
  <c r="K313" i="13"/>
  <c r="O313" i="13"/>
  <c r="Q313" i="13"/>
  <c r="K303" i="13"/>
  <c r="P283" i="13"/>
  <c r="E284" i="13"/>
  <c r="I288" i="13"/>
  <c r="E290" i="13"/>
  <c r="Q290" i="13"/>
  <c r="K287" i="13"/>
  <c r="M292" i="13"/>
  <c r="G295" i="13"/>
  <c r="M298" i="13"/>
  <c r="G301" i="13"/>
  <c r="H301" i="13"/>
  <c r="J301" i="13"/>
  <c r="L301" i="13"/>
  <c r="M286" i="13"/>
  <c r="G289" i="13"/>
  <c r="I294" i="13"/>
  <c r="E296" i="13"/>
  <c r="O297" i="13"/>
  <c r="D300" i="13"/>
  <c r="F300" i="13"/>
  <c r="K300" i="13"/>
  <c r="P300" i="13"/>
  <c r="Q302" i="13"/>
  <c r="G307" i="13"/>
  <c r="E308" i="13"/>
  <c r="Q308" i="13"/>
  <c r="O285" i="13"/>
  <c r="E288" i="13"/>
  <c r="G288" i="13"/>
  <c r="M288" i="13"/>
  <c r="O288" i="13"/>
  <c r="Q288" i="13"/>
  <c r="Q296" i="13"/>
  <c r="K299" i="13"/>
  <c r="K305" i="13"/>
  <c r="I306" i="13"/>
  <c r="D308" i="13"/>
  <c r="F308" i="13"/>
  <c r="H308" i="13"/>
  <c r="J308" i="13"/>
  <c r="L308" i="13"/>
  <c r="N308" i="13"/>
  <c r="P308" i="13"/>
  <c r="I310" i="13"/>
  <c r="G311" i="13"/>
  <c r="K311" i="13"/>
  <c r="E312" i="13"/>
  <c r="Q284" i="13"/>
  <c r="G298" i="13"/>
  <c r="Q306" i="13"/>
  <c r="K309" i="13"/>
  <c r="M312" i="13"/>
  <c r="O312" i="13"/>
  <c r="G313" i="13"/>
  <c r="E314" i="13"/>
  <c r="D315" i="13"/>
  <c r="G315" i="13"/>
  <c r="I315" i="13"/>
  <c r="K315" i="13"/>
  <c r="M315" i="13"/>
  <c r="O315" i="13"/>
  <c r="P315" i="13"/>
  <c r="M285" i="13"/>
  <c r="E289" i="13"/>
  <c r="F289" i="13"/>
  <c r="I289" i="13"/>
  <c r="K289" i="13"/>
  <c r="M289" i="13"/>
  <c r="O289" i="13"/>
  <c r="Q289" i="13"/>
  <c r="M290" i="13"/>
  <c r="G297" i="13"/>
  <c r="M297" i="13"/>
  <c r="E299" i="13"/>
  <c r="F299" i="13"/>
  <c r="I299" i="13"/>
  <c r="M299" i="13"/>
  <c r="O299" i="13"/>
  <c r="Q299" i="13"/>
  <c r="H300" i="13"/>
  <c r="J300" i="13"/>
  <c r="L300" i="13"/>
  <c r="N300" i="13"/>
  <c r="I304" i="13"/>
  <c r="D312" i="13"/>
  <c r="F312" i="13"/>
  <c r="H312" i="13"/>
  <c r="K312" i="13"/>
  <c r="P312" i="13"/>
  <c r="Q315" i="13"/>
  <c r="F316" i="13"/>
  <c r="J316" i="13"/>
  <c r="G287" i="13"/>
  <c r="Q287" i="13"/>
  <c r="D290" i="13"/>
  <c r="F290" i="13"/>
  <c r="H290" i="13"/>
  <c r="J290" i="13"/>
  <c r="L290" i="13"/>
  <c r="N290" i="13"/>
  <c r="P290" i="13"/>
  <c r="I297" i="13"/>
  <c r="E301" i="13"/>
  <c r="F301" i="13"/>
  <c r="I301" i="13"/>
  <c r="K301" i="13"/>
  <c r="M301" i="13"/>
  <c r="O301" i="13"/>
  <c r="Q301" i="13"/>
  <c r="M302" i="13"/>
  <c r="G312" i="13"/>
  <c r="I314" i="13"/>
  <c r="K314" i="13"/>
  <c r="O314" i="13"/>
  <c r="E315" i="13"/>
  <c r="F315" i="13"/>
  <c r="H315" i="13"/>
  <c r="J315" i="13"/>
  <c r="L315" i="13"/>
  <c r="N315" i="13"/>
  <c r="I286" i="13"/>
  <c r="E291" i="13"/>
  <c r="F291" i="13"/>
  <c r="H291" i="13"/>
  <c r="J291" i="13"/>
  <c r="L291" i="13"/>
  <c r="N291" i="13"/>
  <c r="Q291" i="13"/>
  <c r="O296" i="13"/>
  <c r="E300" i="13"/>
  <c r="G300" i="13"/>
  <c r="M300" i="13"/>
  <c r="O300" i="13"/>
  <c r="Q300" i="13"/>
  <c r="G308" i="13"/>
  <c r="E309" i="13"/>
  <c r="F309" i="13"/>
  <c r="H309" i="13"/>
  <c r="J309" i="13"/>
  <c r="L309" i="13"/>
  <c r="N309" i="13"/>
  <c r="Q309" i="13"/>
  <c r="H316" i="13"/>
  <c r="I285" i="13"/>
  <c r="K285" i="13"/>
  <c r="G290" i="13"/>
  <c r="E292" i="13"/>
  <c r="F292" i="13"/>
  <c r="H292" i="13"/>
  <c r="K292" i="13"/>
  <c r="L292" i="13"/>
  <c r="O292" i="13"/>
  <c r="Q292" i="13"/>
  <c r="D293" i="13"/>
  <c r="J293" i="13"/>
  <c r="L293" i="13"/>
  <c r="N293" i="13"/>
  <c r="P293" i="13"/>
  <c r="G299" i="13"/>
  <c r="D302" i="13"/>
  <c r="F302" i="13"/>
  <c r="H302" i="13"/>
  <c r="J302" i="13"/>
  <c r="L302" i="13"/>
  <c r="N302" i="13"/>
  <c r="P302" i="13"/>
  <c r="D303" i="13"/>
  <c r="D310" i="13"/>
  <c r="N310" i="13"/>
  <c r="P310" i="13"/>
  <c r="D313" i="13"/>
  <c r="H313" i="13"/>
  <c r="J313" i="13"/>
  <c r="L313" i="13"/>
  <c r="N313" i="13"/>
  <c r="P313" i="13"/>
  <c r="E283" i="13"/>
  <c r="F283" i="13"/>
  <c r="I283" i="13"/>
  <c r="K283" i="13"/>
  <c r="M283" i="13"/>
  <c r="O283" i="13"/>
  <c r="Q283" i="13"/>
  <c r="K284" i="13"/>
  <c r="M284" i="13"/>
  <c r="G291" i="13"/>
  <c r="M291" i="13"/>
  <c r="E293" i="13"/>
  <c r="F293" i="13"/>
  <c r="I293" i="13"/>
  <c r="M293" i="13"/>
  <c r="O293" i="13"/>
  <c r="Q293" i="13"/>
  <c r="H294" i="13"/>
  <c r="J294" i="13"/>
  <c r="L294" i="13"/>
  <c r="N294" i="13"/>
  <c r="I298" i="13"/>
  <c r="E303" i="13"/>
  <c r="F303" i="13"/>
  <c r="H303" i="13"/>
  <c r="J303" i="13"/>
  <c r="L303" i="13"/>
  <c r="N303" i="13"/>
  <c r="P303" i="13"/>
  <c r="I308" i="13"/>
  <c r="O308" i="13"/>
  <c r="G309" i="13"/>
  <c r="M309" i="13"/>
  <c r="E310" i="13"/>
  <c r="F310" i="13"/>
  <c r="H310" i="13"/>
  <c r="K310" i="13"/>
  <c r="L310" i="13"/>
  <c r="O310" i="13"/>
  <c r="E313" i="13"/>
  <c r="F313" i="13"/>
  <c r="I313" i="13"/>
  <c r="I290" i="13"/>
  <c r="O290" i="13"/>
  <c r="G292" i="13"/>
  <c r="D294" i="13"/>
  <c r="F294" i="13"/>
  <c r="K294" i="13"/>
  <c r="P294" i="13"/>
  <c r="H295" i="13"/>
  <c r="J295" i="13"/>
  <c r="L295" i="13"/>
  <c r="K297" i="13"/>
  <c r="G302" i="13"/>
  <c r="E304" i="13"/>
  <c r="F304" i="13"/>
  <c r="H304" i="13"/>
  <c r="K304" i="13"/>
  <c r="L304" i="13"/>
  <c r="O304" i="13"/>
  <c r="P304" i="13"/>
  <c r="D305" i="13"/>
  <c r="L305" i="13"/>
  <c r="N305" i="13"/>
  <c r="P305" i="13"/>
  <c r="D311" i="13"/>
  <c r="H311" i="13"/>
  <c r="L311" i="13"/>
  <c r="N311" i="13"/>
  <c r="P311" i="13"/>
  <c r="L316" i="13"/>
  <c r="D284" i="13"/>
  <c r="F284" i="13"/>
  <c r="H284" i="13"/>
  <c r="J284" i="13"/>
  <c r="L284" i="13"/>
  <c r="N284" i="13"/>
  <c r="P284" i="13"/>
  <c r="D285" i="13"/>
  <c r="I291" i="13"/>
  <c r="E295" i="13"/>
  <c r="F295" i="13"/>
  <c r="I295" i="13"/>
  <c r="K295" i="13"/>
  <c r="M295" i="13"/>
  <c r="O295" i="13"/>
  <c r="Q295" i="13"/>
  <c r="K296" i="13"/>
  <c r="M296" i="13"/>
  <c r="G303" i="13"/>
  <c r="E305" i="13"/>
  <c r="F305" i="13"/>
  <c r="I305" i="13"/>
  <c r="J305" i="13"/>
  <c r="M305" i="13"/>
  <c r="O305" i="13"/>
  <c r="K308" i="13"/>
  <c r="I309" i="13"/>
  <c r="G310" i="13"/>
  <c r="Q310" i="13"/>
  <c r="E311" i="13"/>
  <c r="F311" i="13"/>
  <c r="I311" i="13"/>
  <c r="J311" i="13"/>
  <c r="M311" i="13"/>
  <c r="O311" i="13"/>
  <c r="Q311" i="13"/>
  <c r="I312" i="13"/>
  <c r="E285" i="13"/>
  <c r="F285" i="13"/>
  <c r="H285" i="13"/>
  <c r="J285" i="13"/>
  <c r="L285" i="13"/>
  <c r="N285" i="13"/>
  <c r="P285" i="13"/>
  <c r="K290" i="13"/>
  <c r="E294" i="13"/>
  <c r="G294" i="13"/>
  <c r="M294" i="13"/>
  <c r="O294" i="13"/>
  <c r="Q294" i="13"/>
  <c r="I302" i="13"/>
  <c r="G304" i="13"/>
  <c r="Q304" i="13"/>
  <c r="J306" i="13"/>
  <c r="L306" i="13"/>
  <c r="N306" i="13"/>
  <c r="D314" i="13"/>
  <c r="F314" i="13"/>
  <c r="H314" i="13"/>
  <c r="J314" i="13"/>
  <c r="L314" i="13"/>
  <c r="N314" i="13"/>
  <c r="P314" i="13"/>
  <c r="G284" i="13"/>
  <c r="E286" i="13"/>
  <c r="F286" i="13"/>
  <c r="H286" i="13"/>
  <c r="K286" i="13"/>
  <c r="L286" i="13"/>
  <c r="O286" i="13"/>
  <c r="Q286" i="13"/>
  <c r="D287" i="13"/>
  <c r="J287" i="13"/>
  <c r="L287" i="13"/>
  <c r="N287" i="13"/>
  <c r="P287" i="13"/>
  <c r="G293" i="13"/>
  <c r="D296" i="13"/>
  <c r="F296" i="13"/>
  <c r="H296" i="13"/>
  <c r="J296" i="13"/>
  <c r="L296" i="13"/>
  <c r="N296" i="13"/>
  <c r="P296" i="13"/>
  <c r="I303" i="13"/>
  <c r="M303" i="13"/>
  <c r="Q303" i="13"/>
  <c r="D306" i="13"/>
  <c r="F306" i="13"/>
  <c r="H306" i="13"/>
  <c r="K306" i="13"/>
  <c r="P306" i="13"/>
  <c r="D307" i="13"/>
  <c r="H307" i="13"/>
  <c r="J307" i="13"/>
  <c r="L307" i="13"/>
  <c r="N307" i="13"/>
  <c r="P307" i="13"/>
  <c r="G285" i="13"/>
  <c r="Q285" i="13"/>
  <c r="E287" i="13"/>
  <c r="F287" i="13"/>
  <c r="I287" i="13"/>
  <c r="M287" i="13"/>
  <c r="O287" i="13"/>
  <c r="H288" i="13"/>
  <c r="J288" i="13"/>
  <c r="L288" i="13"/>
  <c r="N288" i="13"/>
  <c r="I292" i="13"/>
  <c r="E297" i="13"/>
  <c r="F297" i="13"/>
  <c r="H297" i="13"/>
  <c r="J297" i="13"/>
  <c r="L297" i="13"/>
  <c r="N297" i="13"/>
  <c r="Q297" i="13"/>
  <c r="K302" i="13"/>
  <c r="O302" i="13"/>
  <c r="E307" i="13"/>
  <c r="F307" i="13"/>
  <c r="I307" i="13"/>
  <c r="K307" i="13"/>
  <c r="M307" i="13"/>
  <c r="O307" i="13"/>
  <c r="Q307" i="13"/>
  <c r="M308" i="13"/>
  <c r="G314" i="13"/>
  <c r="D316" i="13"/>
  <c r="N316" i="13"/>
  <c r="P316" i="13"/>
  <c r="I284" i="13"/>
  <c r="O284" i="13"/>
  <c r="G286" i="13"/>
  <c r="D288" i="13"/>
  <c r="F288" i="13"/>
  <c r="K288" i="13"/>
  <c r="P288" i="13"/>
  <c r="H289" i="13"/>
  <c r="J289" i="13"/>
  <c r="L289" i="13"/>
  <c r="K291" i="13"/>
  <c r="G296" i="13"/>
  <c r="E298" i="13"/>
  <c r="F298" i="13"/>
  <c r="H298" i="13"/>
  <c r="K298" i="13"/>
  <c r="L298" i="13"/>
  <c r="O298" i="13"/>
  <c r="Q298" i="13"/>
  <c r="D299" i="13"/>
  <c r="J299" i="13"/>
  <c r="L299" i="13"/>
  <c r="N299" i="13"/>
  <c r="P299" i="13"/>
  <c r="I300" i="13"/>
  <c r="G305" i="13"/>
  <c r="Q305" i="13"/>
  <c r="E306" i="13"/>
  <c r="G306" i="13"/>
  <c r="M306" i="13"/>
  <c r="O306" i="13"/>
  <c r="J312" i="13"/>
  <c r="L312" i="13"/>
  <c r="N312" i="13"/>
  <c r="L283" i="13"/>
  <c r="N283" i="13"/>
  <c r="N289" i="13"/>
  <c r="N295" i="13"/>
  <c r="N301" i="13"/>
  <c r="D283" i="13"/>
  <c r="J286" i="13"/>
  <c r="H287" i="13"/>
  <c r="D289" i="13"/>
  <c r="P289" i="13"/>
  <c r="J292" i="13"/>
  <c r="H293" i="13"/>
  <c r="D295" i="13"/>
  <c r="P295" i="13"/>
  <c r="J298" i="13"/>
  <c r="H299" i="13"/>
  <c r="D301" i="13"/>
  <c r="P301" i="13"/>
  <c r="J304" i="13"/>
  <c r="H305" i="13"/>
  <c r="J310" i="13"/>
  <c r="H283" i="13"/>
  <c r="N286" i="13"/>
  <c r="D291" i="13"/>
  <c r="P291" i="13"/>
  <c r="N292" i="13"/>
  <c r="D297" i="13"/>
  <c r="P297" i="13"/>
  <c r="N298" i="13"/>
  <c r="N304" i="13"/>
  <c r="D309" i="13"/>
  <c r="P309" i="13"/>
  <c r="J283" i="13"/>
  <c r="D286" i="13"/>
  <c r="P286" i="13"/>
  <c r="D292" i="13"/>
  <c r="P292" i="13"/>
  <c r="D298" i="13"/>
  <c r="P298" i="13"/>
  <c r="D304" i="13"/>
  <c r="Q281" i="4"/>
  <c r="O281" i="4"/>
  <c r="L281" i="4"/>
  <c r="J281" i="4"/>
  <c r="M281" i="4"/>
  <c r="K281" i="4"/>
  <c r="H281" i="4"/>
  <c r="I281" i="4"/>
  <c r="F281" i="4"/>
  <c r="G281" i="4"/>
  <c r="D281" i="4"/>
  <c r="E281" i="4"/>
  <c r="C312" i="3" l="1"/>
  <c r="B312" i="3"/>
</calcChain>
</file>

<file path=xl/sharedStrings.xml><?xml version="1.0" encoding="utf-8"?>
<sst xmlns="http://schemas.openxmlformats.org/spreadsheetml/2006/main" count="5531" uniqueCount="1547">
  <si>
    <t>MRM number</t>
  </si>
  <si>
    <t>Lipid M formula</t>
  </si>
  <si>
    <t>Lipid name</t>
  </si>
  <si>
    <t>Alternative name</t>
  </si>
  <si>
    <t>Lipid number</t>
  </si>
  <si>
    <t>Adduct</t>
  </si>
  <si>
    <t>Fragment name(Used previously, include Pre and NL frag)</t>
  </si>
  <si>
    <t>Charged fragment formula</t>
  </si>
  <si>
    <t>Mode</t>
  </si>
  <si>
    <t>Internal standard 1 number in column A</t>
  </si>
  <si>
    <t>Internal standard 1 amount</t>
  </si>
  <si>
    <t>Internal standard 2 number in column A</t>
  </si>
  <si>
    <t>Internal standard 2 amount</t>
  </si>
  <si>
    <t>M</t>
  </si>
  <si>
    <t>Intact ion m/z</t>
  </si>
  <si>
    <t>Charged fragment m/z</t>
  </si>
  <si>
    <t>Collision energy (V)</t>
  </si>
  <si>
    <t>Dwell time (sec)</t>
  </si>
  <si>
    <t>C67H106O17</t>
  </si>
  <si>
    <t>acDGDG(18:4-O/34:6)</t>
  </si>
  <si>
    <t>lipid0599</t>
  </si>
  <si>
    <t>[M+NH4]+</t>
  </si>
  <si>
    <t>DAG(34:6) (Pre585+)</t>
  </si>
  <si>
    <t>C37H61O5</t>
  </si>
  <si>
    <t>pos</t>
  </si>
  <si>
    <t>C67H104O18</t>
  </si>
  <si>
    <t>acDGDG(18:4-O/34:7-O)</t>
  </si>
  <si>
    <t>lipid0600</t>
  </si>
  <si>
    <t>DAG(34:7-O) (Pre599+)</t>
  </si>
  <si>
    <t>C37H59O6</t>
  </si>
  <si>
    <t>acDGDG(18:4-O/34:8-2O)</t>
  </si>
  <si>
    <t>acDGDG(18:4-O/36:6)</t>
  </si>
  <si>
    <t>lipid0601</t>
  </si>
  <si>
    <t>DAG(34:8-2O) (Pre613+)</t>
  </si>
  <si>
    <t>C37H57O7</t>
  </si>
  <si>
    <t>C59H94O11</t>
  </si>
  <si>
    <t>acMGDG(16:3/34:6)</t>
  </si>
  <si>
    <t>lipid0448</t>
  </si>
  <si>
    <t>C59H100O11</t>
  </si>
  <si>
    <t>acMGDG(16:0/34:6)</t>
  </si>
  <si>
    <t>lipid0473</t>
  </si>
  <si>
    <t>C59H98O12</t>
  </si>
  <si>
    <t>acMGDG(16:0/34:7-O)</t>
  </si>
  <si>
    <t>lipid0474</t>
  </si>
  <si>
    <t>C61H98O11</t>
  </si>
  <si>
    <t>acMGDG(18:3/34:6)</t>
  </si>
  <si>
    <t>lipid0501</t>
  </si>
  <si>
    <t>acMGDG(16:3/36:6)</t>
  </si>
  <si>
    <t>acMGDG(16:3/34:8-2O)</t>
  </si>
  <si>
    <t>lipid0454</t>
  </si>
  <si>
    <t>DAG(36:6) (Pre613+)</t>
  </si>
  <si>
    <t>C39H65O5</t>
  </si>
  <si>
    <t>C61H100O11</t>
  </si>
  <si>
    <t>acMGDG(18:2/34:6)</t>
  </si>
  <si>
    <t>lipid0514</t>
  </si>
  <si>
    <t>C61H94O13</t>
  </si>
  <si>
    <t>acMGDG(16:3/36:8-2O)</t>
  </si>
  <si>
    <t>lipid2001</t>
  </si>
  <si>
    <t>DAG(36:8-2O) (Pre641+)</t>
  </si>
  <si>
    <t>C39H61O7</t>
  </si>
  <si>
    <t>acMGDG(16:1/36:6)</t>
  </si>
  <si>
    <t>acMGDG(16:1/34:8-2O)</t>
  </si>
  <si>
    <t>lipid0468</t>
  </si>
  <si>
    <t>C61H104O11</t>
  </si>
  <si>
    <t>acMGDG(16:0/36:6)</t>
  </si>
  <si>
    <t>acMGDG(16:0/34:8-2O)</t>
  </si>
  <si>
    <t>lipid0476</t>
  </si>
  <si>
    <t>acMGDG(18:0/34:6)</t>
  </si>
  <si>
    <t>lipid0526</t>
  </si>
  <si>
    <t>C61H96O12</t>
  </si>
  <si>
    <t>acMGDG(18:4-O/34:6)</t>
  </si>
  <si>
    <t>lipid0532</t>
  </si>
  <si>
    <t>acMGDG(18:3/34:7-O)</t>
  </si>
  <si>
    <t>lipid0503</t>
  </si>
  <si>
    <t>acMGDG(16:4-O/36:6)</t>
  </si>
  <si>
    <t>acMGDG(16:4-O/34:8-2O)</t>
  </si>
  <si>
    <t>lipid0489</t>
  </si>
  <si>
    <t>C61H98O12</t>
  </si>
  <si>
    <t>acMGDG(18:3-O/34:6)</t>
  </si>
  <si>
    <t>lipid0542</t>
  </si>
  <si>
    <t>acMGDG(18:2/34:7-O)</t>
  </si>
  <si>
    <t>lipid0515</t>
  </si>
  <si>
    <t>acMGDG(16:3-O/36:6)</t>
  </si>
  <si>
    <t>acMGDG(16:3-O/34:8-2O)</t>
  </si>
  <si>
    <t>lipid0498</t>
  </si>
  <si>
    <t>acMGDG(18:4-O/34:7-O)</t>
  </si>
  <si>
    <t>lipid0533</t>
  </si>
  <si>
    <t>acMGDG(18:3/36:6)</t>
  </si>
  <si>
    <t>acMGDG(18:3/34:8-2O)</t>
  </si>
  <si>
    <t>lipid0505</t>
  </si>
  <si>
    <t>C61H96O13</t>
  </si>
  <si>
    <t>acMGDG(18:4-2O/34:6)</t>
  </si>
  <si>
    <t>lipid0559</t>
  </si>
  <si>
    <t>acMGDG(18:3-O/34:7-O)</t>
  </si>
  <si>
    <t>lipid0543</t>
  </si>
  <si>
    <t>acMGDG(18:2/34:8-2O)</t>
  </si>
  <si>
    <t>lipid0516</t>
  </si>
  <si>
    <t>acMGDG(18:3/34:7-2O)</t>
  </si>
  <si>
    <t>acMGDG(18:3/36:5)</t>
  </si>
  <si>
    <t>lipid0506</t>
  </si>
  <si>
    <t>DAG(34:7-2O) (Pre615+)</t>
  </si>
  <si>
    <t>C37H59O7</t>
  </si>
  <si>
    <t>C61H98O13</t>
  </si>
  <si>
    <t>acMGDG(18:3-2O/34:6)</t>
  </si>
  <si>
    <t>lipid0566</t>
  </si>
  <si>
    <t>acMGDG(16:3-2O/34:8-2O)</t>
  </si>
  <si>
    <t>acMGDG(16:3-2O/36:6) or acMGDG(18:1/34:8-2O) or acMGDG(18:1/36:6)</t>
  </si>
  <si>
    <t>lipid0522</t>
  </si>
  <si>
    <t>acMGDG(18:0/36:6)</t>
  </si>
  <si>
    <t>acMGDG(18:0/34:8-2O)</t>
  </si>
  <si>
    <t>lipid0528</t>
  </si>
  <si>
    <t>C61H100O13</t>
  </si>
  <si>
    <t>acMGDG(16:0/36:8-2O)</t>
  </si>
  <si>
    <t>lipid0483</t>
  </si>
  <si>
    <t>C61H92O14</t>
  </si>
  <si>
    <t>acMGDG(18:4-O/34:8-2O)</t>
  </si>
  <si>
    <t>acMGDG(18:4-O/36:6) (ArE)</t>
  </si>
  <si>
    <t>lipid0535</t>
  </si>
  <si>
    <t>acMGDG(16:4-O/36:8-2O)</t>
  </si>
  <si>
    <t>lipid0495</t>
  </si>
  <si>
    <t>C63H100O12</t>
  </si>
  <si>
    <t>acMGDG(18:3/36:7-O)</t>
  </si>
  <si>
    <t>lipid0508</t>
  </si>
  <si>
    <t>DAG(36:7-O) (Pre627+)</t>
  </si>
  <si>
    <t>C39H63O6</t>
  </si>
  <si>
    <t>C61H94O14</t>
  </si>
  <si>
    <t>acMGDG(18:4-2O/34:7-O)</t>
  </si>
  <si>
    <t>lipid0560</t>
  </si>
  <si>
    <t>acMGDG(18:3-O/36:6)</t>
  </si>
  <si>
    <t>acMGDG(18:3-O/34:8-2O)</t>
  </si>
  <si>
    <t>lipid0544</t>
  </si>
  <si>
    <t>acMGDG(16:3-O/36:8-2O)</t>
  </si>
  <si>
    <t>lipid0500</t>
  </si>
  <si>
    <t>C61H96O14</t>
  </si>
  <si>
    <t>acMGDG(18:4-3O/34:6)</t>
  </si>
  <si>
    <t>lipid0586</t>
  </si>
  <si>
    <t>acMGDG(18:2-O/36:6)</t>
  </si>
  <si>
    <t>acMGDG(18:2-O/34:8-2O)</t>
  </si>
  <si>
    <t>lipid0551</t>
  </si>
  <si>
    <t>C61H98O14</t>
  </si>
  <si>
    <t>acMGDG(18:3-3O/34:6)</t>
  </si>
  <si>
    <t>lipid0591</t>
  </si>
  <si>
    <t>C63H98O13</t>
  </si>
  <si>
    <t>acMGDG(18:5-2O/36:6)</t>
  </si>
  <si>
    <t>acMGDG(18:5-2O/34:8-2O)</t>
  </si>
  <si>
    <t>lipid0556</t>
  </si>
  <si>
    <t>acMGDG(18:4-O/36:7-O)</t>
  </si>
  <si>
    <t>lipid0537</t>
  </si>
  <si>
    <t>acMGDG(18:3/36:8-2O)</t>
  </si>
  <si>
    <t>lipid0512</t>
  </si>
  <si>
    <t>acMGDG(18:4-2O/34:8-2O)</t>
  </si>
  <si>
    <t>acMGDG(18:4-2O/36:6)</t>
  </si>
  <si>
    <t>lipid0561</t>
  </si>
  <si>
    <t>C63H100O13</t>
  </si>
  <si>
    <t>acMGDG(18:3-O/36:7-O)</t>
  </si>
  <si>
    <t>lipid0545</t>
  </si>
  <si>
    <t>acMGDG(18:4-O/36:6-O)</t>
  </si>
  <si>
    <t>lipid0538</t>
  </si>
  <si>
    <t>DAG(36:6-O) (Pre629+)</t>
  </si>
  <si>
    <t>C39H65O6</t>
  </si>
  <si>
    <t>acMGDG(18:2/36:8-2O)</t>
  </si>
  <si>
    <t>lipid0518</t>
  </si>
  <si>
    <t>C61H94O15</t>
  </si>
  <si>
    <t>acMGDG(18:4-3O/34:7-O)</t>
  </si>
  <si>
    <t>lipid0587</t>
  </si>
  <si>
    <t>C63H102O13</t>
  </si>
  <si>
    <t>acMGDG(18:3-2O/36:6)</t>
  </si>
  <si>
    <t>acMGDG(18:3-2O/34:8-2O)</t>
  </si>
  <si>
    <t>lipid0570</t>
  </si>
  <si>
    <t>acMGDG(18:3-O/36:6-O)</t>
  </si>
  <si>
    <t>lipid0546</t>
  </si>
  <si>
    <t>acMGDG(16:3-2O/36:8-2O)</t>
  </si>
  <si>
    <t>acMGDG(18:1/36:8-2O)</t>
  </si>
  <si>
    <t>lipid0525</t>
  </si>
  <si>
    <t>C61H96O15</t>
  </si>
  <si>
    <t>acMGDG(18:3-3O/34:7-O)</t>
  </si>
  <si>
    <t>lipid0592</t>
  </si>
  <si>
    <t>C63H96O14</t>
  </si>
  <si>
    <t>acMGDG(18:4-O/36:8-2O)</t>
  </si>
  <si>
    <t>lipid0574</t>
  </si>
  <si>
    <t>lipid0540</t>
  </si>
  <si>
    <t>DAG(36:8-2O, alternative) (Pre623+)</t>
  </si>
  <si>
    <t>C39H59O6</t>
  </si>
  <si>
    <t>C63H98O14</t>
  </si>
  <si>
    <t>acMGDG(18:3-O/36:8-2O)</t>
  </si>
  <si>
    <t>lipid0548</t>
  </si>
  <si>
    <t>lipid0575</t>
  </si>
  <si>
    <t>DAG(36:7-2O) (Pre643+)</t>
  </si>
  <si>
    <t>C39H63O7</t>
  </si>
  <si>
    <t>C63H100O14</t>
  </si>
  <si>
    <t>acMGDG(18:4-3O/36:6)</t>
  </si>
  <si>
    <t>acMGDG(18:4-3O/34:8-2O)</t>
  </si>
  <si>
    <t>lipid0588</t>
  </si>
  <si>
    <t>acMGDG(18:2-O/36:8-2O)</t>
  </si>
  <si>
    <t>lipid0553</t>
  </si>
  <si>
    <t>acMGDG(18:4-O/36:6-2O)</t>
  </si>
  <si>
    <t>acMGDG(18:4-O/38:4)</t>
  </si>
  <si>
    <t>lipid0541</t>
  </si>
  <si>
    <t>DAG(36:6-2O) (Pre645+)</t>
  </si>
  <si>
    <t>C39H65O7</t>
  </si>
  <si>
    <t>acMGDG(18:2-3O/36:6)</t>
  </si>
  <si>
    <t>acMGDG(18:2-3O/34:8-2O)</t>
  </si>
  <si>
    <t>lipid0596</t>
  </si>
  <si>
    <t>C63H94O15</t>
  </si>
  <si>
    <t>acMGDG(18:5-2O/36:8-2O)</t>
  </si>
  <si>
    <t>lipid0558</t>
  </si>
  <si>
    <t>C63H96O15</t>
  </si>
  <si>
    <t>acMGDG(18:4-2O/36:8-2O)</t>
  </si>
  <si>
    <t>lipid0565</t>
  </si>
  <si>
    <t>C63H98O15</t>
  </si>
  <si>
    <t>acMGDG(18:3-2O/36:8-2O)</t>
  </si>
  <si>
    <t>lipid0580</t>
  </si>
  <si>
    <t>C63H98O16</t>
  </si>
  <si>
    <t>acMGDG(18:3-3O/36:8-2O)</t>
  </si>
  <si>
    <t>lipid0595</t>
  </si>
  <si>
    <t>C50H88O7</t>
  </si>
  <si>
    <t>Campesterol-Glc(16:0)</t>
  </si>
  <si>
    <t>lipid0255</t>
  </si>
  <si>
    <t>campesterol - H2O (Pre383+)</t>
  </si>
  <si>
    <t>C28H47</t>
  </si>
  <si>
    <t>C51H88O7</t>
  </si>
  <si>
    <t>Stigmasterol-Glc(16:0)</t>
  </si>
  <si>
    <t>lipid0256</t>
  </si>
  <si>
    <t>stigmasterol - H2O (Pre395+)</t>
  </si>
  <si>
    <t>C29H47</t>
  </si>
  <si>
    <t>C51H90O7</t>
  </si>
  <si>
    <t>Sitosterol-Glc(16:0)</t>
  </si>
  <si>
    <t>lipid0257</t>
  </si>
  <si>
    <t>sitosterol - H2O (Pre397+)</t>
  </si>
  <si>
    <t>C29H49</t>
  </si>
  <si>
    <t>C52H86O7</t>
  </si>
  <si>
    <t>Campesterol-Glc(18:3)</t>
  </si>
  <si>
    <t>lipid0258</t>
  </si>
  <si>
    <t>C52H88O7</t>
  </si>
  <si>
    <t>Campesterol-Glc(18:2)</t>
  </si>
  <si>
    <t>lipid0261</t>
  </si>
  <si>
    <t>C53H86O7</t>
  </si>
  <si>
    <t>Stigmasterol-Glc(18:3)</t>
  </si>
  <si>
    <t>lipid0259</t>
  </si>
  <si>
    <t>C52H84O8</t>
  </si>
  <si>
    <t>Campesterol-Glc(18:4-O)</t>
  </si>
  <si>
    <t>lipid0816</t>
  </si>
  <si>
    <t>C53H88O7</t>
  </si>
  <si>
    <t>Stigmasterol-Glc(18:2)</t>
  </si>
  <si>
    <t>lipid0262</t>
  </si>
  <si>
    <t>Sitosterol-Glc(18:3)</t>
  </si>
  <si>
    <t>lipid0260</t>
  </si>
  <si>
    <t>C53H90O7</t>
  </si>
  <si>
    <t>Sitosterol-Glc(18:2)</t>
  </si>
  <si>
    <t>lipid0263</t>
  </si>
  <si>
    <t>C53H84O8</t>
  </si>
  <si>
    <t>Stigmasterol-Glc(18:4-O)</t>
  </si>
  <si>
    <t>lipid0817</t>
  </si>
  <si>
    <t>C53H86O8</t>
  </si>
  <si>
    <t>Sitosterol-Glc(18:4-O)</t>
  </si>
  <si>
    <t>lipid0818</t>
  </si>
  <si>
    <t>C37H66O5</t>
  </si>
  <si>
    <t>DAG(16:0/18:3)</t>
  </si>
  <si>
    <t>lipid0283</t>
  </si>
  <si>
    <t>18:3-NH3 (NL295+)</t>
  </si>
  <si>
    <t>C19H37O3</t>
  </si>
  <si>
    <t>C39H64O5</t>
  </si>
  <si>
    <t>DAG(18:3/18:3)</t>
  </si>
  <si>
    <t>lipid0284</t>
  </si>
  <si>
    <t>C21H35O3</t>
  </si>
  <si>
    <t>C39H66O5</t>
  </si>
  <si>
    <t>DAG(18:2/18:3)</t>
  </si>
  <si>
    <t>lipid0285</t>
  </si>
  <si>
    <t>C21H37O3</t>
  </si>
  <si>
    <t>C49H92O15</t>
  </si>
  <si>
    <t>DGDG(34:0)</t>
  </si>
  <si>
    <t>lipid2152</t>
  </si>
  <si>
    <t>dihexose + NH3 (NL341+)</t>
  </si>
  <si>
    <t>C37H73O5</t>
  </si>
  <si>
    <t>C51H96O15</t>
  </si>
  <si>
    <t>DGDG(36:0)</t>
  </si>
  <si>
    <t>lipid2153</t>
  </si>
  <si>
    <t>C39H77O5</t>
  </si>
  <si>
    <t>C40H77O9N</t>
  </si>
  <si>
    <t>GlcCer(34:1)-2</t>
  </si>
  <si>
    <t>lipid0226</t>
  </si>
  <si>
    <t>[M+H]+</t>
  </si>
  <si>
    <t>hexose - H2O (NL162+)</t>
  </si>
  <si>
    <t>C34H68O4N</t>
  </si>
  <si>
    <t>C40H77O10N</t>
  </si>
  <si>
    <t>GlcCer(34:1)-3</t>
  </si>
  <si>
    <t>lipid0227</t>
  </si>
  <si>
    <t>C34H68O5N</t>
  </si>
  <si>
    <t>C46H89O10N</t>
  </si>
  <si>
    <t>GlcCer(40:1)-3</t>
  </si>
  <si>
    <t>lipid0233</t>
  </si>
  <si>
    <t>C40H80O5N</t>
  </si>
  <si>
    <t>C48H91O10N</t>
  </si>
  <si>
    <t>GlcCer(42:2)-3</t>
  </si>
  <si>
    <t>lipid0237</t>
  </si>
  <si>
    <t>C42H82O5N</t>
  </si>
  <si>
    <t>C43H82O10</t>
  </si>
  <si>
    <t>MGDG(34:0)</t>
  </si>
  <si>
    <t>lipid2154</t>
  </si>
  <si>
    <t>hexose - H2O + NH3 (NL179+)</t>
  </si>
  <si>
    <t>C45H86O10</t>
  </si>
  <si>
    <t>MGDG(36:0)</t>
  </si>
  <si>
    <t>lipid2155</t>
  </si>
  <si>
    <t>C18H37NO2</t>
  </si>
  <si>
    <t>NAE(16:0)</t>
  </si>
  <si>
    <t>lipid0273</t>
  </si>
  <si>
    <t>NAE (Pre62+)</t>
  </si>
  <si>
    <t>C2H8ON</t>
  </si>
  <si>
    <t>C57H100O9PN</t>
  </si>
  <si>
    <t>NAPE(18:3/34:3)pos</t>
  </si>
  <si>
    <t>lipid2123</t>
  </si>
  <si>
    <t>N-18:3 ethanolamine -H2O + NH3 (NL420+)</t>
  </si>
  <si>
    <t>C37H65O4</t>
  </si>
  <si>
    <t>C59H98O9PN</t>
  </si>
  <si>
    <t>NAPE(18:3/36:6)pos</t>
  </si>
  <si>
    <t>lipid2124</t>
  </si>
  <si>
    <t>C39H63O4</t>
  </si>
  <si>
    <t>C29H58O8PN</t>
  </si>
  <si>
    <t>PE(24:0)</t>
  </si>
  <si>
    <t>lipid2156</t>
  </si>
  <si>
    <t>phosphoethanolamine (NL141+)</t>
  </si>
  <si>
    <t>C27H51O4</t>
  </si>
  <si>
    <t>C45H90O8PN</t>
  </si>
  <si>
    <t>PE(40:0)</t>
  </si>
  <si>
    <t>lipid2157</t>
  </si>
  <si>
    <t>C43H83O4</t>
  </si>
  <si>
    <t>C47H78O2</t>
  </si>
  <si>
    <t>Sitosterol(18:3)</t>
  </si>
  <si>
    <t>lipid0289</t>
  </si>
  <si>
    <t>C47H80O2</t>
  </si>
  <si>
    <t>Sitosterol(18:2)</t>
  </si>
  <si>
    <t>lipid0821</t>
  </si>
  <si>
    <t>18:2-NH3 (NL297+)</t>
  </si>
  <si>
    <t>C34H58O6</t>
  </si>
  <si>
    <t>Campesterol-Glc</t>
  </si>
  <si>
    <t>lipid0248</t>
  </si>
  <si>
    <t>hexose + NH3 (NL197+)</t>
  </si>
  <si>
    <t>C35H58O6</t>
  </si>
  <si>
    <t>Stigmasterol-Glc</t>
  </si>
  <si>
    <t>lipid0249</t>
  </si>
  <si>
    <t>C35H60O6</t>
  </si>
  <si>
    <t>Sitosterol-Glc</t>
  </si>
  <si>
    <t>lipid0250</t>
  </si>
  <si>
    <t>C53H90O6</t>
  </si>
  <si>
    <t>TAG(16:0/34:6)</t>
  </si>
  <si>
    <t>lipid2125</t>
  </si>
  <si>
    <t>16:0-NH3 (NL273+)</t>
  </si>
  <si>
    <t>C37H59O4</t>
  </si>
  <si>
    <t>C54H98O6</t>
  </si>
  <si>
    <t>TAG(17:1/34:2)</t>
  </si>
  <si>
    <t>lipid2158</t>
  </si>
  <si>
    <t>17:1-NH3 (NL285+)</t>
  </si>
  <si>
    <t>C37H67O4</t>
  </si>
  <si>
    <t>C55H88O6</t>
  </si>
  <si>
    <t>TAG(18:3/34:6)</t>
  </si>
  <si>
    <t>lipid2126</t>
  </si>
  <si>
    <t>C55H96O6</t>
  </si>
  <si>
    <t>TAG(18:3/34:2)</t>
  </si>
  <si>
    <t>lipid0276</t>
  </si>
  <si>
    <t>C57H92O6</t>
  </si>
  <si>
    <t>TAG(18:3/36:6)</t>
  </si>
  <si>
    <t>lipid0277</t>
  </si>
  <si>
    <t>C57H94O6</t>
  </si>
  <si>
    <t>TAG(18:3/36:5)</t>
  </si>
  <si>
    <t>lipid0278</t>
  </si>
  <si>
    <t>C39H65O4</t>
  </si>
  <si>
    <t>C57H96O6</t>
  </si>
  <si>
    <t>TAG(18:2/36:5)</t>
  </si>
  <si>
    <t>lipid0280</t>
  </si>
  <si>
    <t>C55H98O6</t>
  </si>
  <si>
    <t>TAG(18:2/34:2)</t>
  </si>
  <si>
    <t>lipid0279</t>
  </si>
  <si>
    <t>C53H98O6</t>
  </si>
  <si>
    <t>TAG(16:0/34:2)</t>
  </si>
  <si>
    <t>lipid2002</t>
  </si>
  <si>
    <t>C58H95O13P</t>
  </si>
  <si>
    <t>acPG(16:1/36:8-2O)</t>
  </si>
  <si>
    <t>lipid0293</t>
  </si>
  <si>
    <t>[M-H]-</t>
  </si>
  <si>
    <t>16:1 (NL236-)</t>
  </si>
  <si>
    <t>C42H66O12P</t>
  </si>
  <si>
    <t>neg</t>
  </si>
  <si>
    <t>C40H66O16</t>
  </si>
  <si>
    <t>DGDG(18:3/7:1-O)</t>
  </si>
  <si>
    <t>lipid2003</t>
  </si>
  <si>
    <t>[M+OAc]-</t>
  </si>
  <si>
    <t>7:1-O (Pre143-)</t>
  </si>
  <si>
    <t>C7H11O3</t>
  </si>
  <si>
    <t>DGDG(9:1-O/16:3)</t>
  </si>
  <si>
    <t>lipid2004</t>
  </si>
  <si>
    <t>9:1-O (Pre171-)</t>
  </si>
  <si>
    <t>C9H15O3</t>
  </si>
  <si>
    <t>C40H66O17</t>
  </si>
  <si>
    <t>DGDG(18:3/7:1-2O)</t>
  </si>
  <si>
    <t>lipid2005</t>
  </si>
  <si>
    <t>7:1-2O (Pre159-)</t>
  </si>
  <si>
    <t>C7H11O4</t>
  </si>
  <si>
    <t>DGDG(9:1-2O/16:3)</t>
  </si>
  <si>
    <t>lipid2006</t>
  </si>
  <si>
    <t>9:1-2O (Pre187-)</t>
  </si>
  <si>
    <t>C9H15O4</t>
  </si>
  <si>
    <t>C42H70O16</t>
  </si>
  <si>
    <t>DGDG(9:1-O/18:3)</t>
  </si>
  <si>
    <t>lipid2007</t>
  </si>
  <si>
    <t>C42H70O17</t>
  </si>
  <si>
    <t>DGDG(9:1-2O/18:3)</t>
  </si>
  <si>
    <t>lipid2008</t>
  </si>
  <si>
    <t>C49H90O15</t>
  </si>
  <si>
    <t>DGDG(18:0/16:1)</t>
  </si>
  <si>
    <t>lipid2127</t>
  </si>
  <si>
    <t>18:0 (Pre283-)</t>
  </si>
  <si>
    <t>C18H35O2</t>
  </si>
  <si>
    <t>lipid2159</t>
  </si>
  <si>
    <t>C49H78O16</t>
  </si>
  <si>
    <t>DGDG(18:4-O/16:3)</t>
  </si>
  <si>
    <t>lipid0387</t>
  </si>
  <si>
    <t>18:4-O (Pre291-)</t>
  </si>
  <si>
    <t>C18H27O3</t>
  </si>
  <si>
    <t>DGDG(18:0/18:0)</t>
  </si>
  <si>
    <t>lipid2161</t>
  </si>
  <si>
    <t>C49H80O15</t>
  </si>
  <si>
    <t>DGDG(18:3/16:3)</t>
  </si>
  <si>
    <t>lipid2009</t>
  </si>
  <si>
    <t>18:3 (Pre277-)</t>
  </si>
  <si>
    <t>C18H29O2</t>
  </si>
  <si>
    <t>C49H82O15</t>
  </si>
  <si>
    <t>DGDG(18:3/16:2)</t>
  </si>
  <si>
    <t>lipid2010</t>
  </si>
  <si>
    <t>C49H84O15</t>
  </si>
  <si>
    <t>DGDG(18:3/16:1)</t>
  </si>
  <si>
    <t>lipid2011</t>
  </si>
  <si>
    <t>C49H86O15</t>
  </si>
  <si>
    <t>DGDG(18:3/16:0)</t>
  </si>
  <si>
    <t>lipid2012</t>
  </si>
  <si>
    <t>DGDG(18:1/16:0)</t>
  </si>
  <si>
    <t>lipid2013</t>
  </si>
  <si>
    <t>16:0 (Pre255-)</t>
  </si>
  <si>
    <t>C16H31O2</t>
  </si>
  <si>
    <t>lipid2160</t>
  </si>
  <si>
    <t>C49H84O16</t>
  </si>
  <si>
    <t>DGDG(16:0/18:4-O)</t>
  </si>
  <si>
    <t>lipid0392</t>
  </si>
  <si>
    <t>C49H86O16</t>
  </si>
  <si>
    <t>DGDG(16:0/18:3-O)</t>
  </si>
  <si>
    <t>lipid0632</t>
  </si>
  <si>
    <t>18:3-O (Pre293-)</t>
  </si>
  <si>
    <t>C18H29O3</t>
  </si>
  <si>
    <t>C49H76O17</t>
  </si>
  <si>
    <t>DGDG(18:4-O/16:4-O)</t>
  </si>
  <si>
    <t>lipid0338</t>
  </si>
  <si>
    <t>16:4-O (Pre263-)</t>
  </si>
  <si>
    <t>C16H23O3</t>
  </si>
  <si>
    <t>C51H84O15</t>
  </si>
  <si>
    <t>DGDG(18:3/18:3)</t>
  </si>
  <si>
    <t>lipid2014</t>
  </si>
  <si>
    <t>C51H86O15</t>
  </si>
  <si>
    <t>DGDG(18:2/18:3)</t>
  </si>
  <si>
    <t>lipid2015</t>
  </si>
  <si>
    <t>C51H88O15</t>
  </si>
  <si>
    <t>DGDG(18:1/18:3)</t>
  </si>
  <si>
    <t>lipid2016</t>
  </si>
  <si>
    <t>DGDG(18:2/18:2)</t>
  </si>
  <si>
    <t>lipid2017</t>
  </si>
  <si>
    <t>18:2 (Pre279-)</t>
  </si>
  <si>
    <t>C18H31O2</t>
  </si>
  <si>
    <t>C49H80O17</t>
  </si>
  <si>
    <t>DGDG(18:3-2O/16:3)</t>
  </si>
  <si>
    <t>lipid0394</t>
  </si>
  <si>
    <t>C51H90O15</t>
  </si>
  <si>
    <t>DGDG(18:0/18:3)</t>
  </si>
  <si>
    <t>lipid2018</t>
  </si>
  <si>
    <t>C49H86O17</t>
  </si>
  <si>
    <t>DGDG(16:0/18:3-2O)</t>
  </si>
  <si>
    <t>lipid0395</t>
  </si>
  <si>
    <t>C51H82O16</t>
  </si>
  <si>
    <t>DGDG(18:4-O/18:3)</t>
  </si>
  <si>
    <t>lipid0396</t>
  </si>
  <si>
    <t>C51H80O17</t>
  </si>
  <si>
    <t>DGDG(18:4-O/18:4-O)</t>
  </si>
  <si>
    <t>lipid0398</t>
  </si>
  <si>
    <t>DGDG(20:3/18:3)</t>
  </si>
  <si>
    <t>DGDG(18:5-2O/18:3)</t>
  </si>
  <si>
    <t>lipid2019</t>
  </si>
  <si>
    <t>DGDG(20:2/18:3)</t>
  </si>
  <si>
    <t>DGDG(18:4-2O/18:3)</t>
  </si>
  <si>
    <t>lipid2020</t>
  </si>
  <si>
    <t>DGDG(20:1/18:3)</t>
  </si>
  <si>
    <t>DGDG(18:3-2O/18:3)</t>
  </si>
  <si>
    <t>lipid2021</t>
  </si>
  <si>
    <t>DGDG(18:4-O/18:4-2O)</t>
  </si>
  <si>
    <t>DGDG(18:4-O/20:2)</t>
  </si>
  <si>
    <t>lipid0402</t>
  </si>
  <si>
    <t>C31H58O14</t>
  </si>
  <si>
    <t>DGMG(16:0)</t>
  </si>
  <si>
    <t>lipid2022</t>
  </si>
  <si>
    <t>C31H50O15</t>
  </si>
  <si>
    <t>DGMG(16:4-O)</t>
  </si>
  <si>
    <t>lipid2023</t>
  </si>
  <si>
    <t>C33H56O14</t>
  </si>
  <si>
    <t>DGMG(18:3)</t>
  </si>
  <si>
    <t>lipid2024</t>
  </si>
  <si>
    <t>C33H54O15</t>
  </si>
  <si>
    <t>DGMG(18:4-O)</t>
  </si>
  <si>
    <t>lipid2025</t>
  </si>
  <si>
    <t>C17H35O7P</t>
  </si>
  <si>
    <t>LPA(14:0)</t>
  </si>
  <si>
    <t>lipid2162</t>
  </si>
  <si>
    <t>phosphoglycerol (Pre153-)</t>
  </si>
  <si>
    <t>C3H6O5P</t>
  </si>
  <si>
    <t>C19H39O7P</t>
  </si>
  <si>
    <t>LPA(16:0)</t>
  </si>
  <si>
    <t>lipid0799</t>
  </si>
  <si>
    <t>C21H43O7P</t>
  </si>
  <si>
    <t>LPA(18:0)</t>
  </si>
  <si>
    <t>lipid2163</t>
  </si>
  <si>
    <t>C21H44O7PN</t>
  </si>
  <si>
    <t>LPC(13:0)</t>
  </si>
  <si>
    <t>lipid2164</t>
  </si>
  <si>
    <t>13:0 (Pre213-)</t>
  </si>
  <si>
    <t>C13H25O2</t>
  </si>
  <si>
    <t>C24H50O7PN</t>
  </si>
  <si>
    <t>LPC(16:0)</t>
  </si>
  <si>
    <t>lipid2128</t>
  </si>
  <si>
    <t>C26H48O7PN</t>
  </si>
  <si>
    <t>LPC(18:3)</t>
  </si>
  <si>
    <t>lipid2129</t>
  </si>
  <si>
    <t>C26H50O7PN</t>
  </si>
  <si>
    <t>LPC(18:2)</t>
  </si>
  <si>
    <t>lipid2130</t>
  </si>
  <si>
    <t>C26H52O7PN</t>
  </si>
  <si>
    <t>LPC(18:1)</t>
  </si>
  <si>
    <t>lipid2131</t>
  </si>
  <si>
    <t>18:1 (Pre281-)</t>
  </si>
  <si>
    <t>C18H33O2</t>
  </si>
  <si>
    <t>C27H56O7PN</t>
  </si>
  <si>
    <t>LPC(19:0)</t>
  </si>
  <si>
    <t>lipid2165</t>
  </si>
  <si>
    <t>19:0 (Pre297-)</t>
  </si>
  <si>
    <t>C19H37O2</t>
  </si>
  <si>
    <t>C19H40O7PN</t>
  </si>
  <si>
    <t>LPE(14:0)</t>
  </si>
  <si>
    <t>lipid2166</t>
  </si>
  <si>
    <t>glycerophosphoethanolamine - H2O (NL197-)</t>
  </si>
  <si>
    <t>C14H27O2</t>
  </si>
  <si>
    <t>LPE(16:0)</t>
  </si>
  <si>
    <t>lipid2132</t>
  </si>
  <si>
    <t>C23H42O7PN</t>
  </si>
  <si>
    <t>LPE(18:3)</t>
  </si>
  <si>
    <t>lipid2133</t>
  </si>
  <si>
    <t>C23H44O7PN</t>
  </si>
  <si>
    <t>LPE(18:2)</t>
  </si>
  <si>
    <t>lipid2134</t>
  </si>
  <si>
    <t>C23H46O7PN</t>
  </si>
  <si>
    <t>LPE(18:1)</t>
  </si>
  <si>
    <t>lipid2135</t>
  </si>
  <si>
    <t>C23H48O7PN</t>
  </si>
  <si>
    <t>LPE(18:0)</t>
  </si>
  <si>
    <t>lipid2136</t>
  </si>
  <si>
    <t>C20H41O9P</t>
  </si>
  <si>
    <t>LPG(14:0)</t>
  </si>
  <si>
    <t>lipid2167</t>
  </si>
  <si>
    <t>14:0 (Pre227-)</t>
  </si>
  <si>
    <t>C24H49O9P</t>
  </si>
  <si>
    <t>LPG(18:0)</t>
  </si>
  <si>
    <t>lipid2168</t>
  </si>
  <si>
    <t>glycerophosphoglycerol - H2O (NL228-)</t>
  </si>
  <si>
    <t>C27H47O12P</t>
  </si>
  <si>
    <t>LPI(18:3)</t>
  </si>
  <si>
    <t>lipid0793</t>
  </si>
  <si>
    <t>phosphoinositol (Pre241-)</t>
  </si>
  <si>
    <t>C6H10O8P</t>
  </si>
  <si>
    <t>C34H56O11</t>
  </si>
  <si>
    <t>MGDG(18:3/7:1-O)</t>
  </si>
  <si>
    <t>lipid2137</t>
  </si>
  <si>
    <t>MGDG(9:1-O/16:3)</t>
  </si>
  <si>
    <t>lipid2026</t>
  </si>
  <si>
    <t>C34H56O12</t>
  </si>
  <si>
    <t>MGDG(18:3/7:1-2O)</t>
  </si>
  <si>
    <t>lipid2027</t>
  </si>
  <si>
    <t>MGDG(9:1-2O/16:3)</t>
  </si>
  <si>
    <t>lipid2028</t>
  </si>
  <si>
    <t>C36H60O11</t>
  </si>
  <si>
    <t>MGDG(9:1-O/18:3)</t>
  </si>
  <si>
    <t>lipid2029</t>
  </si>
  <si>
    <t>C36H60O12</t>
  </si>
  <si>
    <t>MGDG(9:1-2O/18:3)</t>
  </si>
  <si>
    <t>lipid2030</t>
  </si>
  <si>
    <t>C43H68O11</t>
  </si>
  <si>
    <t>MGDG(18:4-O/16:3)</t>
  </si>
  <si>
    <t>lipid0358</t>
  </si>
  <si>
    <t>C39H62O11</t>
  </si>
  <si>
    <t>MGDG(12:3-O/18:3)</t>
  </si>
  <si>
    <t>lipid2031</t>
  </si>
  <si>
    <t>C43H66O12</t>
  </si>
  <si>
    <t>lipid0361</t>
  </si>
  <si>
    <t>C43H68O12</t>
  </si>
  <si>
    <t>MGDG(18:4-O/16:3-O)</t>
  </si>
  <si>
    <t>lipid0362</t>
  </si>
  <si>
    <t>MGDG(18:4-O/18:1)</t>
  </si>
  <si>
    <t>lipid0366</t>
  </si>
  <si>
    <t>C43H70O10</t>
  </si>
  <si>
    <t>MGDG(18:3/16:3)</t>
  </si>
  <si>
    <t>lipid2032</t>
  </si>
  <si>
    <t>C43H72O10</t>
  </si>
  <si>
    <t>MGDG(18:3/16:2)</t>
  </si>
  <si>
    <t>lipid2033</t>
  </si>
  <si>
    <t>C43H74O10</t>
  </si>
  <si>
    <t>MGDG(18:3/16:1)</t>
  </si>
  <si>
    <t>lipid2034</t>
  </si>
  <si>
    <t>C43H76O10</t>
  </si>
  <si>
    <t>MGDG(18:3/16:0)</t>
  </si>
  <si>
    <t>lipid2035</t>
  </si>
  <si>
    <t>lipid2169</t>
  </si>
  <si>
    <t>lipid2170</t>
  </si>
  <si>
    <t>MGDG(18:3/16:4-O)</t>
  </si>
  <si>
    <t>lipid0323</t>
  </si>
  <si>
    <t>C44H78O10</t>
  </si>
  <si>
    <t>MGDG(18:3/17:0)</t>
  </si>
  <si>
    <t>lipid2036</t>
  </si>
  <si>
    <t>17:0 (Pre269-)</t>
  </si>
  <si>
    <t>C17H33O2</t>
  </si>
  <si>
    <t>lipid0325</t>
  </si>
  <si>
    <t>C45H74O10</t>
  </si>
  <si>
    <t>MGDG(18:3/18:3)</t>
  </si>
  <si>
    <t>lipid2037</t>
  </si>
  <si>
    <t>C45H76O10</t>
  </si>
  <si>
    <t>MGDG(18:2/18:3)</t>
  </si>
  <si>
    <t>lipid2038</t>
  </si>
  <si>
    <t>MGDG(18:3-O/16:4-O)</t>
  </si>
  <si>
    <t>lipid0625</t>
  </si>
  <si>
    <t>C43H70O12</t>
  </si>
  <si>
    <t>MGDG(18:3-2O/16:3)</t>
  </si>
  <si>
    <t>lipid0370</t>
  </si>
  <si>
    <t>C45H78O10</t>
  </si>
  <si>
    <t>MGDG(18:1/18:3)</t>
  </si>
  <si>
    <t>lipid2138</t>
  </si>
  <si>
    <t>C45H80O10</t>
  </si>
  <si>
    <t>MGDG(18:0/18:3)</t>
  </si>
  <si>
    <t>lipid2139</t>
  </si>
  <si>
    <t>MGDG(18:0/18:0)</t>
  </si>
  <si>
    <t>lipid2171</t>
  </si>
  <si>
    <t>MGDG(18:5-2O/16:4-O)</t>
  </si>
  <si>
    <t>MGDG(20:3/16:4-O)</t>
  </si>
  <si>
    <t>lipid0328</t>
  </si>
  <si>
    <t>C45H72O11</t>
  </si>
  <si>
    <t>MGDG(18:4-O/18:3)</t>
  </si>
  <si>
    <t>lipid0372</t>
  </si>
  <si>
    <t>MGDG(18:4-2O/16:4-O)</t>
  </si>
  <si>
    <t>MGDG(20:2/16:4-O)</t>
  </si>
  <si>
    <t>lipid0329</t>
  </si>
  <si>
    <t>C45H74O11</t>
  </si>
  <si>
    <t>MGDG(18:4-O/18:2)</t>
  </si>
  <si>
    <t>lipid0373</t>
  </si>
  <si>
    <t>C43H68O13</t>
  </si>
  <si>
    <t>MGDG(20:1/16:4-O) or MGDG(18:4-O/16:3-2O) (16:4-O as fragment)</t>
  </si>
  <si>
    <t>lipid0330</t>
  </si>
  <si>
    <t xml:space="preserve">18:4-O as fragment; ambiguous with MGDG(18:4-O/18:1) or MGDG(18:4-O/16:3-2O) and MGDG(18:4-O/18:3-4O) </t>
  </si>
  <si>
    <t>lipid0374</t>
  </si>
  <si>
    <t>C45H70O12</t>
  </si>
  <si>
    <t>MGDG(18:4-O/18:4-O)</t>
  </si>
  <si>
    <t>lipid0375</t>
  </si>
  <si>
    <t>C47H78O10</t>
  </si>
  <si>
    <t xml:space="preserve">MGDG(20:3/18:3) </t>
  </si>
  <si>
    <t>MGDG(18:5-2O/18:3)</t>
  </si>
  <si>
    <t>lipid2039</t>
  </si>
  <si>
    <t>C45H72O12</t>
  </si>
  <si>
    <t>MGDG(18:4-O/18:3-O)</t>
  </si>
  <si>
    <t>lipid0376</t>
  </si>
  <si>
    <t>C47H80O10</t>
  </si>
  <si>
    <t>MGDG(20:2/18:3)</t>
  </si>
  <si>
    <t>MGDG(18:4-2O/18:3)</t>
  </si>
  <si>
    <t>lipid2040</t>
  </si>
  <si>
    <t>C47H82O10</t>
  </si>
  <si>
    <t>MGDG(20:1/18:3)</t>
  </si>
  <si>
    <t>MGDG(18:3-2O/18:3)</t>
  </si>
  <si>
    <t>lipid2041</t>
  </si>
  <si>
    <t>C45H74O12</t>
  </si>
  <si>
    <t>lipid0752</t>
  </si>
  <si>
    <t>MGDG(18:5-2O/18:4-O)</t>
  </si>
  <si>
    <t>MGDG(20:3/18:4-O)</t>
  </si>
  <si>
    <t>lipid0380</t>
  </si>
  <si>
    <t>C45H70O13</t>
  </si>
  <si>
    <t>MGDG(18:4-O/18:4-2O)</t>
  </si>
  <si>
    <t>lipid0381</t>
  </si>
  <si>
    <t>MGDG(18:4-O/18:3-2O)</t>
  </si>
  <si>
    <t>MGDG(18:4-O/20:1)</t>
  </si>
  <si>
    <t>lipid0382</t>
  </si>
  <si>
    <t>C45H74O13</t>
  </si>
  <si>
    <t>MGDG(18:3-2O/18:3-O)</t>
  </si>
  <si>
    <t>lipid0383</t>
  </si>
  <si>
    <t>C45H70O14</t>
  </si>
  <si>
    <t>MGDG(18:4-O/18:4-3O)</t>
  </si>
  <si>
    <t>lipid0384</t>
  </si>
  <si>
    <t>C45H72O14</t>
  </si>
  <si>
    <t>MGDG(18:4-O/18:3-3O)</t>
  </si>
  <si>
    <t>lipid0385</t>
  </si>
  <si>
    <t>C45H72O15</t>
  </si>
  <si>
    <t>MGDG(18:4-O/18:3-4O)</t>
  </si>
  <si>
    <t>lipid0386</t>
  </si>
  <si>
    <t>C25H42O9</t>
  </si>
  <si>
    <t>MGMG(16:3)</t>
  </si>
  <si>
    <t>lipid2140</t>
  </si>
  <si>
    <t>16:3 (Pre249-)</t>
  </si>
  <si>
    <t>C16H25O2</t>
  </si>
  <si>
    <t>C25H48O9</t>
  </si>
  <si>
    <t>MGMG(16:0)</t>
  </si>
  <si>
    <t>lipid2141</t>
  </si>
  <si>
    <t>C27H46O9</t>
  </si>
  <si>
    <t>MGMG(18:3)</t>
  </si>
  <si>
    <t>lipid2142</t>
  </si>
  <si>
    <t>C27H44O10</t>
  </si>
  <si>
    <t>MGMG(18:4-O)</t>
  </si>
  <si>
    <t>lipid2143</t>
  </si>
  <si>
    <t>NAPE(18:3/34:3)neg</t>
  </si>
  <si>
    <t>lipid2042</t>
  </si>
  <si>
    <t>NAPE(18:3/36:6)neg</t>
  </si>
  <si>
    <t>lipid2043</t>
  </si>
  <si>
    <t>C31H61O8P</t>
  </si>
  <si>
    <t>PA(14:0/14:0)</t>
  </si>
  <si>
    <t>lipid2172</t>
  </si>
  <si>
    <t>C37H61O8P</t>
  </si>
  <si>
    <t>PA(16:3/18:3)</t>
  </si>
  <si>
    <t>lipid2044</t>
  </si>
  <si>
    <t>C37H65O8P</t>
  </si>
  <si>
    <t>PA(16:1/18:3)</t>
  </si>
  <si>
    <t>lipid2045</t>
  </si>
  <si>
    <t>C37H67O8P</t>
  </si>
  <si>
    <t>PA(16:0/18:3)</t>
  </si>
  <si>
    <t>lipid2046</t>
  </si>
  <si>
    <t>C37H69O8P</t>
  </si>
  <si>
    <t>PA(16:0/18:2)</t>
  </si>
  <si>
    <t>lipid2047</t>
  </si>
  <si>
    <t>C37H71O8P</t>
  </si>
  <si>
    <t>PA(16:0/18:1)</t>
  </si>
  <si>
    <t>lipid2048</t>
  </si>
  <si>
    <t>C39H65O8P</t>
  </si>
  <si>
    <t>PA(18:3/18:3)</t>
  </si>
  <si>
    <t>lipid2049</t>
  </si>
  <si>
    <t>C39H67O8P</t>
  </si>
  <si>
    <t>PA(18:2/18:3)</t>
  </si>
  <si>
    <t>lipid2050</t>
  </si>
  <si>
    <t>C39H69O8P</t>
  </si>
  <si>
    <t>PA(18:1/18:3)</t>
  </si>
  <si>
    <t>lipid2051</t>
  </si>
  <si>
    <t>PA(18:2/18:2)</t>
  </si>
  <si>
    <t>lipid2052</t>
  </si>
  <si>
    <t>C39H71O8P</t>
  </si>
  <si>
    <t>PA(18:0/18:3)</t>
  </si>
  <si>
    <t>lipid2053</t>
  </si>
  <si>
    <t>C39H73O8P</t>
  </si>
  <si>
    <t>PA(18:0/18:2)</t>
  </si>
  <si>
    <t>lipid2054</t>
  </si>
  <si>
    <t>C43H85O8P</t>
  </si>
  <si>
    <t>PA(20:0/20:0)</t>
  </si>
  <si>
    <t>lipid2173</t>
  </si>
  <si>
    <t>20:0 (Pre311-)</t>
  </si>
  <si>
    <t>C20H39O2</t>
  </si>
  <si>
    <t>C32H64O8PN</t>
  </si>
  <si>
    <t>PC(12:0/12:0)</t>
  </si>
  <si>
    <t>lipid2174</t>
  </si>
  <si>
    <t>12:0 (Pre199-)</t>
  </si>
  <si>
    <t>C12H23O2</t>
  </si>
  <si>
    <t>C40H74O8PN</t>
  </si>
  <si>
    <t>PC(16:0/16:3)</t>
  </si>
  <si>
    <t>lipid2055</t>
  </si>
  <si>
    <t>C40H78O8PN</t>
  </si>
  <si>
    <t>PC(16:0/16:1)</t>
  </si>
  <si>
    <t>lipid2056</t>
  </si>
  <si>
    <t>C40H80O8PN</t>
  </si>
  <si>
    <t>PC(16:0/16:0)</t>
  </si>
  <si>
    <t>lipid2057</t>
  </si>
  <si>
    <t>C42H72O8PN</t>
  </si>
  <si>
    <t>PC(18:3/16:3)</t>
  </si>
  <si>
    <t>lipid2058</t>
  </si>
  <si>
    <t>C42H76O8PN</t>
  </si>
  <si>
    <t>PC(16:1/18:3)</t>
  </si>
  <si>
    <t>lipid2059</t>
  </si>
  <si>
    <t>C42H78O8PN</t>
  </si>
  <si>
    <t>PC(16:0/18:3)</t>
  </si>
  <si>
    <t>lipid2060</t>
  </si>
  <si>
    <t>C42H80O8PN</t>
  </si>
  <si>
    <t>PC(16:0/18:2)</t>
  </si>
  <si>
    <t>lipid2061</t>
  </si>
  <si>
    <t>C42H82O8PN</t>
  </si>
  <si>
    <t>PC(16:0/18:1)</t>
  </si>
  <si>
    <t>lipid2144</t>
  </si>
  <si>
    <t>C42H78O9PN</t>
  </si>
  <si>
    <t>PC(16:0/18:3-O)</t>
  </si>
  <si>
    <t>lipid0624</t>
  </si>
  <si>
    <t>C44H76O8PN</t>
  </si>
  <si>
    <t>PC(18:3/18:3)</t>
  </si>
  <si>
    <t>lipid2062</t>
  </si>
  <si>
    <t>C44H78O8PN</t>
  </si>
  <si>
    <t>PC(18:2/18:3)</t>
  </si>
  <si>
    <t>lipid2063</t>
  </si>
  <si>
    <t>C44H80O8PN</t>
  </si>
  <si>
    <t>PC(18:1/18:3)</t>
  </si>
  <si>
    <t>lipid2064</t>
  </si>
  <si>
    <t>PC(18:2/18:2)</t>
  </si>
  <si>
    <t>lipid2065</t>
  </si>
  <si>
    <t>C44H82O8PN</t>
  </si>
  <si>
    <t>PC(18:0/18:3)</t>
  </si>
  <si>
    <t>lipid2066</t>
  </si>
  <si>
    <t>C44H84O8PN</t>
  </si>
  <si>
    <t>PC(18:0/18:2)</t>
  </si>
  <si>
    <t>lipid2067</t>
  </si>
  <si>
    <t>C42H78O10PN</t>
  </si>
  <si>
    <t>PC(16:0/18:3-2O)</t>
  </si>
  <si>
    <t>lipid0371</t>
  </si>
  <si>
    <t>C44H76O9PN</t>
  </si>
  <si>
    <t>PC(18:3/18:3-O)</t>
  </si>
  <si>
    <t>lipid0627</t>
  </si>
  <si>
    <t>C44H78O9PN</t>
  </si>
  <si>
    <t>PC(18:2/18:3-O)</t>
  </si>
  <si>
    <t>lipid0628</t>
  </si>
  <si>
    <t>C46H80O8PN</t>
  </si>
  <si>
    <t>PC(20:3/18:3)</t>
  </si>
  <si>
    <t>lipid2068</t>
  </si>
  <si>
    <t>C46H82O8PN</t>
  </si>
  <si>
    <t>PC(20:2/18:3)</t>
  </si>
  <si>
    <t>lipid2069</t>
  </si>
  <si>
    <t>C44H76O10PN</t>
  </si>
  <si>
    <t>PC(18:3/18:3-2O)</t>
  </si>
  <si>
    <t>lipid0378</t>
  </si>
  <si>
    <t>C46H84O8PN</t>
  </si>
  <si>
    <t>PC(18:3-2O/18:3)</t>
  </si>
  <si>
    <t>lipid2070</t>
  </si>
  <si>
    <t>lipid2071</t>
  </si>
  <si>
    <t>20:1 (Pre309-)</t>
  </si>
  <si>
    <t>C20H37O2</t>
  </si>
  <si>
    <t>C44H78O10PN</t>
  </si>
  <si>
    <t>PC(18:2/18:3-2O)</t>
  </si>
  <si>
    <t>lipid0379</t>
  </si>
  <si>
    <t>C46H86O8PN</t>
  </si>
  <si>
    <t>PC(20:0/18:3)</t>
  </si>
  <si>
    <t>lipid2072</t>
  </si>
  <si>
    <t>C46H88O8PN</t>
  </si>
  <si>
    <t>PC(20:0/18:2)</t>
  </si>
  <si>
    <t>lipid2073</t>
  </si>
  <si>
    <t>C48H86O8PN</t>
  </si>
  <si>
    <t>PC(22:2/18:3)</t>
  </si>
  <si>
    <t>lipid2074</t>
  </si>
  <si>
    <t>C48H88O8PN</t>
  </si>
  <si>
    <t>PC(22:1/18:3)</t>
  </si>
  <si>
    <t>lipid2075</t>
  </si>
  <si>
    <t>C48H90O8PN</t>
  </si>
  <si>
    <t>PC(22:0/18:3)</t>
  </si>
  <si>
    <t>lipid2076</t>
  </si>
  <si>
    <t>C48H92O8PN</t>
  </si>
  <si>
    <t>PC(22:0/18:2)</t>
  </si>
  <si>
    <t>lipid2077</t>
  </si>
  <si>
    <t>C56H108O8PN</t>
  </si>
  <si>
    <t>PC(24:1/24:1)</t>
  </si>
  <si>
    <t>lipid2175</t>
  </si>
  <si>
    <t>24:1 (Pre365-)</t>
  </si>
  <si>
    <t>C24H45O2</t>
  </si>
  <si>
    <t>PE(12:0/12:0)</t>
  </si>
  <si>
    <t>lipid2176</t>
  </si>
  <si>
    <t>C37H68O8PN</t>
  </si>
  <si>
    <t>PE(16:0/16:3)</t>
  </si>
  <si>
    <t>lipid2078</t>
  </si>
  <si>
    <t>C37H72O8PN</t>
  </si>
  <si>
    <t>PE(16:0/16:1)</t>
  </si>
  <si>
    <t>lipid2079</t>
  </si>
  <si>
    <t>C37H74O8PN</t>
  </si>
  <si>
    <t>PE(16:0/16:0)</t>
  </si>
  <si>
    <t>lipid2080</t>
  </si>
  <si>
    <t>C39H70O8PN</t>
  </si>
  <si>
    <t>PE(16:1/18:3)</t>
  </si>
  <si>
    <t>lipid2081</t>
  </si>
  <si>
    <t>C39H72O8PN</t>
  </si>
  <si>
    <t>PE(16:0/18:3)</t>
  </si>
  <si>
    <t>lipid2082</t>
  </si>
  <si>
    <t>C39H74O8PN</t>
  </si>
  <si>
    <t>PE(16:0/18:2)</t>
  </si>
  <si>
    <t>lipid2083</t>
  </si>
  <si>
    <t>C39H72O9PN</t>
  </si>
  <si>
    <t>PE(16:0/18:3-O)</t>
  </si>
  <si>
    <t>lipid0618</t>
  </si>
  <si>
    <t>C39H74O9PN</t>
  </si>
  <si>
    <t>PE(18:2-O/16:0)</t>
  </si>
  <si>
    <t>lipid0427</t>
  </si>
  <si>
    <t>18:2-O (Pre295-)</t>
  </si>
  <si>
    <t>C18H31O3</t>
  </si>
  <si>
    <t>C41H70O8PN</t>
  </si>
  <si>
    <t>PE(18:3/18:3)</t>
  </si>
  <si>
    <t>lipid2084</t>
  </si>
  <si>
    <t>C41H72O8PN</t>
  </si>
  <si>
    <t>PE(18:2/18:3)</t>
  </si>
  <si>
    <t>lipid2085</t>
  </si>
  <si>
    <t>C41H74O8PN</t>
  </si>
  <si>
    <t>PE(18:1/18:3)</t>
  </si>
  <si>
    <t>lipid2086</t>
  </si>
  <si>
    <t>PE(18:2/18:2)</t>
  </si>
  <si>
    <t>lipid2087</t>
  </si>
  <si>
    <t>C41H76O8PN</t>
  </si>
  <si>
    <t>PE(18:0/18:3)</t>
  </si>
  <si>
    <t>lipid2088</t>
  </si>
  <si>
    <t>C41H78O8PN</t>
  </si>
  <si>
    <t>PE(18:0/18:2)</t>
  </si>
  <si>
    <t>lipid2089</t>
  </si>
  <si>
    <t>C39H72O10PN</t>
  </si>
  <si>
    <t>PE(16:0/18:3-2O)</t>
  </si>
  <si>
    <t>lipid0355</t>
  </si>
  <si>
    <t>C41H70O9PN</t>
  </si>
  <si>
    <t>PE(18:3/18:3-O)</t>
  </si>
  <si>
    <t>lipid0619</t>
  </si>
  <si>
    <t>C41H72O9PN</t>
  </si>
  <si>
    <t>PE(18:2/18:3-O)</t>
  </si>
  <si>
    <t>lipid0620</t>
  </si>
  <si>
    <t>C39H72O11PN</t>
  </si>
  <si>
    <t>PE(16:0/18:3-3O)</t>
  </si>
  <si>
    <t>lipid0413</t>
  </si>
  <si>
    <t>18:3-3O (Pre325-)</t>
  </si>
  <si>
    <t>C18H29O5</t>
  </si>
  <si>
    <t>C43H76O8PN</t>
  </si>
  <si>
    <t>PE(20:2/18:3)</t>
  </si>
  <si>
    <t>lipid2090</t>
  </si>
  <si>
    <t>C43H78O8PN</t>
  </si>
  <si>
    <t>PE(20:1/18:3)</t>
  </si>
  <si>
    <t>lipid2091</t>
  </si>
  <si>
    <t>C41H70O10PN</t>
  </si>
  <si>
    <t>PE(18:3/18:3-2O)</t>
  </si>
  <si>
    <t>lipid0359</t>
  </si>
  <si>
    <t>C41H72O10PN</t>
  </si>
  <si>
    <t>PE(18:2/18:3-2O)</t>
  </si>
  <si>
    <t>lipid0360</t>
  </si>
  <si>
    <t>C43H80O8PN</t>
  </si>
  <si>
    <t>PE(20:0/18:3)</t>
  </si>
  <si>
    <t>lipid2092</t>
  </si>
  <si>
    <t>C43H82O8PN</t>
  </si>
  <si>
    <t>PE(20:0/18:2)</t>
  </si>
  <si>
    <t>lipid2093</t>
  </si>
  <si>
    <t>C41H70O11PN</t>
  </si>
  <si>
    <t>PE(18:3/18:3-3O)</t>
  </si>
  <si>
    <t>lipid0414</t>
  </si>
  <si>
    <t>C41H72O11PN</t>
  </si>
  <si>
    <t>PE(18:2/18:3-3O)</t>
  </si>
  <si>
    <t>lipid0415</t>
  </si>
  <si>
    <t>C45H84O8PN</t>
  </si>
  <si>
    <t>PE(22:0/18:3)</t>
  </si>
  <si>
    <t>lipid2094</t>
  </si>
  <si>
    <t>C45H86O8PN</t>
  </si>
  <si>
    <t>PE(22:0/18:2)</t>
  </si>
  <si>
    <t>lipid2095</t>
  </si>
  <si>
    <t>C47H88O8PN</t>
  </si>
  <si>
    <t>PE(24:0/18:3)</t>
  </si>
  <si>
    <t>lipid2096</t>
  </si>
  <si>
    <t>PE(24:1/18:2)</t>
  </si>
  <si>
    <t>lipid2097</t>
  </si>
  <si>
    <t>C47H90O8PN</t>
  </si>
  <si>
    <t>PE(24:0/18:2)</t>
  </si>
  <si>
    <t>lipid2098</t>
  </si>
  <si>
    <t>C51H102O8PN</t>
  </si>
  <si>
    <t>PE(23:0/23:0)</t>
  </si>
  <si>
    <t>lipid2177</t>
  </si>
  <si>
    <t>23:0 (Pre353-)</t>
  </si>
  <si>
    <t>C23H45O2</t>
  </si>
  <si>
    <t>C30H59O10P</t>
  </si>
  <si>
    <t>PG(12:0/12:0)</t>
  </si>
  <si>
    <t>lipid2178</t>
  </si>
  <si>
    <t>C34H67O10P</t>
  </si>
  <si>
    <t>PG(14:0/14:0)</t>
  </si>
  <si>
    <t>lipid2179</t>
  </si>
  <si>
    <t>C38H73O10P</t>
  </si>
  <si>
    <t>PG(16:0/16:1)</t>
  </si>
  <si>
    <t>lipid2099</t>
  </si>
  <si>
    <t>C38H75O10P</t>
  </si>
  <si>
    <t>PG(16:0/16:0)</t>
  </si>
  <si>
    <t>lipid2100</t>
  </si>
  <si>
    <t>C40H71O10P</t>
  </si>
  <si>
    <t>PG(18:3/16:1)</t>
  </si>
  <si>
    <t>lipid2101</t>
  </si>
  <si>
    <t>C40H73O10P</t>
  </si>
  <si>
    <t>PG(18:3/16:0)</t>
  </si>
  <si>
    <t>lipid2102</t>
  </si>
  <si>
    <t>PG(18:2/16:1)</t>
  </si>
  <si>
    <t>lipid2103</t>
  </si>
  <si>
    <t>C40H75O10P</t>
  </si>
  <si>
    <t>PG(18:2/16:0)</t>
  </si>
  <si>
    <t>lipid2104</t>
  </si>
  <si>
    <t>C40H77O10P</t>
  </si>
  <si>
    <t>PG(18:1/16:0)</t>
  </si>
  <si>
    <t>lipid2105</t>
  </si>
  <si>
    <t>C40H69O11P</t>
  </si>
  <si>
    <t>PG(18:4-O/16:1)</t>
  </si>
  <si>
    <t>lipid0356</t>
  </si>
  <si>
    <t>C40H71O11P</t>
  </si>
  <si>
    <t>PG(18:4-O/16:0)</t>
  </si>
  <si>
    <t>lipid0357</t>
  </si>
  <si>
    <t>PG(18:3-O/16:1)</t>
  </si>
  <si>
    <t>lipid0621</t>
  </si>
  <si>
    <t>C40H73O11P</t>
  </si>
  <si>
    <t>PG(18:3-O/16:0)</t>
  </si>
  <si>
    <t>lipid0622</t>
  </si>
  <si>
    <t>PG(18:2-O/16:1)</t>
  </si>
  <si>
    <t>lipid0431</t>
  </si>
  <si>
    <t>C40H75O11P</t>
  </si>
  <si>
    <t>PG(18:2/16:0-O)</t>
  </si>
  <si>
    <t>lipid0353</t>
  </si>
  <si>
    <t>16:0-O (Pre271-)</t>
  </si>
  <si>
    <t>C16H31O3</t>
  </si>
  <si>
    <t>C42H71O10P</t>
  </si>
  <si>
    <t>PG(18:3/18:3)</t>
  </si>
  <si>
    <t>lipid2106</t>
  </si>
  <si>
    <t>C42H73O10P</t>
  </si>
  <si>
    <t>PG(18:3/18:2)</t>
  </si>
  <si>
    <t>lipid2107</t>
  </si>
  <si>
    <t>C42H75O10P</t>
  </si>
  <si>
    <t>PG(18:3/18:1)</t>
  </si>
  <si>
    <t>lipid2108</t>
  </si>
  <si>
    <t>PG(18:2/18:2)</t>
  </si>
  <si>
    <t>lipid2109</t>
  </si>
  <si>
    <t>C42H77O10P</t>
  </si>
  <si>
    <t>PG(18:3/18:0)</t>
  </si>
  <si>
    <t>lipid2110</t>
  </si>
  <si>
    <t>C42H79O10P</t>
  </si>
  <si>
    <t>PG(18:2/18:0)</t>
  </si>
  <si>
    <t>lipid2111</t>
  </si>
  <si>
    <t>C42H69O11P</t>
  </si>
  <si>
    <t>PG(18:4-O/18:3)</t>
  </si>
  <si>
    <t>lipid0363</t>
  </si>
  <si>
    <t>C42H71O11P</t>
  </si>
  <si>
    <t>PG(18:4-O/18:2)</t>
  </si>
  <si>
    <t>lipid0364</t>
  </si>
  <si>
    <t>C46H91O10P</t>
  </si>
  <si>
    <t>PG(20:0/20:0)</t>
  </si>
  <si>
    <t>lipid2180</t>
  </si>
  <si>
    <t>C43H77O13P</t>
  </si>
  <si>
    <t>PI(34:3)</t>
  </si>
  <si>
    <t>lipid1001</t>
  </si>
  <si>
    <t>PI(16:0/18:3)</t>
  </si>
  <si>
    <t>lipid2112</t>
  </si>
  <si>
    <t>C43H79O13P</t>
  </si>
  <si>
    <t>PI(16:0/18:2)</t>
  </si>
  <si>
    <t>lipid2113</t>
  </si>
  <si>
    <t>C43H81O13P</t>
  </si>
  <si>
    <t>PI(34:1)</t>
  </si>
  <si>
    <t>lipid2145</t>
  </si>
  <si>
    <t>PI(16:0/18:1)</t>
  </si>
  <si>
    <t>lipid2146</t>
  </si>
  <si>
    <t>C43H83O13P</t>
  </si>
  <si>
    <t>PI(34:0)</t>
  </si>
  <si>
    <t>lipid2147</t>
  </si>
  <si>
    <t>PI(16:0/18:0)</t>
  </si>
  <si>
    <t>lipid2148</t>
  </si>
  <si>
    <t>C45H87O13P</t>
  </si>
  <si>
    <t>PI(36:0)</t>
  </si>
  <si>
    <t>lipid2149</t>
  </si>
  <si>
    <t>PI(18:0/18:0)</t>
  </si>
  <si>
    <t>lipid2150</t>
  </si>
  <si>
    <t>C34H66O10PN</t>
  </si>
  <si>
    <t>PS(14:0/14:0)</t>
  </si>
  <si>
    <t>lipid2181</t>
  </si>
  <si>
    <t>C40H72O10PN</t>
  </si>
  <si>
    <t>PS(16:0/18:3)</t>
  </si>
  <si>
    <t>lipid2114</t>
  </si>
  <si>
    <t>C46H90O10PN</t>
  </si>
  <si>
    <t>PS(20:0/20:0)</t>
  </si>
  <si>
    <t>lipid2182</t>
  </si>
  <si>
    <t>C48H88O10PN</t>
  </si>
  <si>
    <t>PS(24:0/18:3)</t>
  </si>
  <si>
    <t>lipid2115</t>
  </si>
  <si>
    <t>24:0 (Pre367-)</t>
  </si>
  <si>
    <t>C24H47O2</t>
  </si>
  <si>
    <t>C48H90O10PN</t>
  </si>
  <si>
    <t>PS(24:0/18:2)</t>
  </si>
  <si>
    <t>lipid2116</t>
  </si>
  <si>
    <t>C41H78O12S</t>
  </si>
  <si>
    <t>SQDG(32:0)</t>
  </si>
  <si>
    <t>lipid0182</t>
  </si>
  <si>
    <t>sulfonated hexose (Pre225-)</t>
  </si>
  <si>
    <t>C6H9O7S</t>
  </si>
  <si>
    <t>SQDG(16:0/16:0)</t>
  </si>
  <si>
    <t>lipid2117</t>
  </si>
  <si>
    <t>C43H76O12S</t>
  </si>
  <si>
    <t>SQDG(34:3)</t>
  </si>
  <si>
    <t>lipid0186</t>
  </si>
  <si>
    <t>SQDG(16:0/18:3)</t>
  </si>
  <si>
    <t>lipid2118</t>
  </si>
  <si>
    <t>C43H74O13S</t>
  </si>
  <si>
    <t>SQDG(16:0/18:4-O)</t>
  </si>
  <si>
    <t>lipid2119</t>
  </si>
  <si>
    <t>C45H74O12S</t>
  </si>
  <si>
    <t>SQDG(36:6)</t>
  </si>
  <si>
    <t>lipid0189</t>
  </si>
  <si>
    <t>SQDG(18:3/18:3)</t>
  </si>
  <si>
    <t>lipid2151</t>
  </si>
  <si>
    <t>C45H70O14S</t>
  </si>
  <si>
    <t>SQDG(18:4-O/18:4-O)</t>
  </si>
  <si>
    <t>lipid2120</t>
  </si>
  <si>
    <t>C55H90O20</t>
  </si>
  <si>
    <t>TrGDG(18:3/16:3)</t>
  </si>
  <si>
    <t>lipid2121</t>
  </si>
  <si>
    <t>C57H94O20</t>
  </si>
  <si>
    <t>TrGDG(18:3/18:3)</t>
  </si>
  <si>
    <t>lipid2122</t>
  </si>
  <si>
    <t>PE(20:0/20:0)</t>
  </si>
  <si>
    <t>lipid2183</t>
  </si>
  <si>
    <t>References for molecular species identification and/or compound analyses</t>
  </si>
  <si>
    <t>Vu et al (2011)</t>
  </si>
  <si>
    <t>C67H102O19 or C69H110O17</t>
  </si>
  <si>
    <t>Ibrahim et al (2011)</t>
  </si>
  <si>
    <t>C61H98O11 or C59H90O13</t>
  </si>
  <si>
    <t>Vu et al (2014a)</t>
  </si>
  <si>
    <t>Vu et al (2014b)</t>
  </si>
  <si>
    <t>This paper</t>
  </si>
  <si>
    <t>C61H102O11 or C59H94O13</t>
  </si>
  <si>
    <t>C61H104O11 or C59H96O13</t>
  </si>
  <si>
    <t>C61H96O12 or C59H88O14</t>
  </si>
  <si>
    <t>Vu et al (2011); Vu et al (2014a)</t>
  </si>
  <si>
    <t>C61H98O12 or C59H90O14</t>
  </si>
  <si>
    <t>C63H102O11 or C61H94O13</t>
  </si>
  <si>
    <t>acMGDG(18:2/36:6)</t>
  </si>
  <si>
    <t>C61H96O13 or C63H104O11</t>
  </si>
  <si>
    <t>C59H90O15 or C61H98O13 or C61H98O13 or C63H106O11</t>
  </si>
  <si>
    <t>C63H108O11 or C61H100O13</t>
  </si>
  <si>
    <t>Ibrahim et al (2011); Vu et al (2011)</t>
  </si>
  <si>
    <t>C61H92O14 or C63H100O12</t>
  </si>
  <si>
    <t>Andersson et al (2006); Vu et al (2011)</t>
  </si>
  <si>
    <t>C63H102O12 or C61H94O14</t>
  </si>
  <si>
    <t>C63H104O12 or C61H96O14</t>
  </si>
  <si>
    <t>C63H98O13 or C61H90O15</t>
  </si>
  <si>
    <t>C61H92O15 or C63H100O13</t>
  </si>
  <si>
    <t xml:space="preserve">Ibrahim et al (2011); Vu et al (2014a) </t>
  </si>
  <si>
    <t>C63H102O13 or C61H94O15</t>
  </si>
  <si>
    <t>C61H94O15 or C63H102O13</t>
  </si>
  <si>
    <t>Kourtchenko et al (2007); Vu et al (2011)</t>
  </si>
  <si>
    <t>C63H100O14 or C61H92O16</t>
  </si>
  <si>
    <t>C63H100O14 or C65H108O12</t>
  </si>
  <si>
    <t>C63H104O14 or C61H96O16</t>
  </si>
  <si>
    <t>Wewer et al (2011); Schrick et al (2011)</t>
  </si>
  <si>
    <t>Wewer et al (2011)</t>
  </si>
  <si>
    <t>Peters et al (2010)</t>
  </si>
  <si>
    <t>Markham et al (2007)</t>
  </si>
  <si>
    <t>Li et al (2013)</t>
  </si>
  <si>
    <t>Hisamatsu et al (2005); Vu et al (2011)</t>
  </si>
  <si>
    <t>Buseman et al (2006); Vu et al (2011)</t>
  </si>
  <si>
    <t>C51H80O18 or C53H88O16</t>
  </si>
  <si>
    <t>C53H92O15 or C51H84O17</t>
  </si>
  <si>
    <t>C53H90O15 or C51H82O17</t>
  </si>
  <si>
    <t>C51H80O17 or C51H80O17</t>
  </si>
  <si>
    <t>Stelmach et al 2001; Buseman et al (2006); Vu et al (2011)</t>
  </si>
  <si>
    <t>Hisamatsu et al (2003); Buseman et al (2006); Vu et al (2011)</t>
  </si>
  <si>
    <t>MGDG(18:4-O/16:3-2O)</t>
  </si>
  <si>
    <t>C45H76O11 or C43H68O13</t>
  </si>
  <si>
    <t>Nakajyo et al (2006); Vu et al (2011)</t>
  </si>
  <si>
    <t>C43H64O13 or C45H72O11</t>
  </si>
  <si>
    <t>C43H66O13 or C45H74O11</t>
  </si>
  <si>
    <t>18:3-2O (Pre309-)</t>
  </si>
  <si>
    <t>C45H68O13 or C47H76O11</t>
  </si>
  <si>
    <t>C45H72O13 or C47H80O11</t>
  </si>
  <si>
    <t>C46H84O8PN or C44H76O10PN</t>
  </si>
  <si>
    <t>Hsu et al (2007); Vu et al (2011)</t>
  </si>
  <si>
    <t>Welti et al (2002); Devaiah et al (2006); Xiao et al (2010); Burgos et al (2011)</t>
  </si>
  <si>
    <t>Welti et al (2003)</t>
  </si>
  <si>
    <t>Welti et al (2003); Devaiah et al (2006); Okazaki et al (2009);  Burgos et al (2011)</t>
  </si>
  <si>
    <t>Welti et al (2003); Devaiah et al (2006)</t>
  </si>
  <si>
    <t>DGDG(18:0/16:0) (FA18:0 as fragment)</t>
  </si>
  <si>
    <t>DGDG(18:0/16:0) (FA16:0 as fragment)</t>
  </si>
  <si>
    <t>MGDG(18:4-O/16:4-O) (FA18:4-O as fragment)</t>
  </si>
  <si>
    <t>MGDG(18:0/16:0) (FA16:0 as fragment)</t>
  </si>
  <si>
    <t>MGDG(18:0/16:0) (FA18:0 as fragment)</t>
  </si>
  <si>
    <t>MGDG(18:4-O/16:4-O) (FA16:4-O as fragment)</t>
  </si>
  <si>
    <t>MGDG(18:3-2O/16:4-O) (FA16:4-O as fragment)</t>
  </si>
  <si>
    <t>MGDG(18:3-2O/16:4-O) (FA18:3-2O as fragment)</t>
  </si>
  <si>
    <t>PC(20:1/18:3) (FA18:3 as fragment)</t>
  </si>
  <si>
    <t>PC(20:1/18:3) (FA20:1 as fragment)</t>
  </si>
  <si>
    <t>Sample ID</t>
  </si>
  <si>
    <t>Rack number</t>
  </si>
  <si>
    <t>Position in VT54</t>
  </si>
  <si>
    <t>QC1</t>
  </si>
  <si>
    <t>QC2</t>
  </si>
  <si>
    <t>QC3</t>
  </si>
  <si>
    <t>QC4</t>
  </si>
  <si>
    <t>QC5</t>
  </si>
  <si>
    <t>QC6</t>
  </si>
  <si>
    <t>IS1</t>
  </si>
  <si>
    <t>QC7</t>
  </si>
  <si>
    <t>QC8</t>
  </si>
  <si>
    <t>QC9</t>
  </si>
  <si>
    <t>QC10</t>
  </si>
  <si>
    <t>IS2</t>
  </si>
  <si>
    <t>QC11</t>
  </si>
  <si>
    <t>QC12</t>
  </si>
  <si>
    <t>QC13</t>
  </si>
  <si>
    <t>QC14</t>
  </si>
  <si>
    <t>IS3</t>
  </si>
  <si>
    <t>QC15</t>
  </si>
  <si>
    <t>QC16</t>
  </si>
  <si>
    <t>QC17</t>
  </si>
  <si>
    <t>QC18</t>
  </si>
  <si>
    <t>acMGDG(18:4-O/36:8-2O) (alternative)</t>
  </si>
  <si>
    <t>acMGDG(18:4-O/36:7-2O) (alternative)</t>
  </si>
  <si>
    <t>Lipid Name</t>
  </si>
  <si>
    <t>CoV,  uncorrected</t>
  </si>
  <si>
    <t>MGDG(20:1/18:3) or MGDG(18:3-2O/18:3)</t>
  </si>
  <si>
    <t>Lipid class or sub-class</t>
  </si>
  <si>
    <t>acDGDG(ox)</t>
  </si>
  <si>
    <t>acMGDG(normal-chain)</t>
  </si>
  <si>
    <t>acMGDG(ox)</t>
  </si>
  <si>
    <t>Acyl sterol glucosides(normal-chain)</t>
  </si>
  <si>
    <t>Acyl sterol glucosides(ox)</t>
  </si>
  <si>
    <t>DAG</t>
  </si>
  <si>
    <t>GlcCer</t>
  </si>
  <si>
    <t>NAE</t>
  </si>
  <si>
    <t>NAPE(18:3/34:3)</t>
  </si>
  <si>
    <t>NAPE</t>
  </si>
  <si>
    <t>NAPE(18:3/36:6)</t>
  </si>
  <si>
    <t>Sterol esters</t>
  </si>
  <si>
    <t>Sterol glucosides</t>
  </si>
  <si>
    <t>TAG</t>
  </si>
  <si>
    <t>DGDG(ox)</t>
  </si>
  <si>
    <t>DGDG(normal-chain)</t>
  </si>
  <si>
    <t>DGMG(normal-chain)</t>
  </si>
  <si>
    <t>DGMG(ox)</t>
  </si>
  <si>
    <t>LPC</t>
  </si>
  <si>
    <t>LPE</t>
  </si>
  <si>
    <t>LPI</t>
  </si>
  <si>
    <t>MGDG(ox)</t>
  </si>
  <si>
    <t>MGDG(normal-chain)</t>
  </si>
  <si>
    <t>MGDG(18:4-O/16:4-O)</t>
  </si>
  <si>
    <t>MGMG</t>
  </si>
  <si>
    <t>PA</t>
  </si>
  <si>
    <t>PC(normal-chain)</t>
  </si>
  <si>
    <t>PC(ox)</t>
  </si>
  <si>
    <t>PE(normal-chain)</t>
  </si>
  <si>
    <t>PE(ox)</t>
  </si>
  <si>
    <t>PG(normal-chain)</t>
  </si>
  <si>
    <t>PG(ox)</t>
  </si>
  <si>
    <t>PI</t>
  </si>
  <si>
    <t>PS</t>
  </si>
  <si>
    <t>SQDG(normal-chain)</t>
  </si>
  <si>
    <t>SQDG(ox)</t>
  </si>
  <si>
    <t>TrGDG</t>
  </si>
  <si>
    <t>total</t>
  </si>
  <si>
    <t>Lipid Class or Sub-class</t>
  </si>
  <si>
    <t>PG(16:0/16:0-O)</t>
  </si>
  <si>
    <t>PG(18:3/16:0-O)</t>
  </si>
  <si>
    <t>PG(18:1/16:0-O)</t>
  </si>
  <si>
    <t>DAG(16:0/18:2)</t>
  </si>
  <si>
    <t>DAG(16:0/18:1)</t>
  </si>
  <si>
    <t>18:1-NH3 (NL299+)</t>
  </si>
  <si>
    <t>DAG(18:3/16:3)</t>
  </si>
  <si>
    <t>C19H31O3</t>
  </si>
  <si>
    <t>DAG(18:1/18:3)</t>
  </si>
  <si>
    <t>C21H39O3</t>
  </si>
  <si>
    <t>DAG(18:2/18:2)</t>
  </si>
  <si>
    <t>DAG(18:0/18:3)</t>
  </si>
  <si>
    <t>C21H41O3</t>
  </si>
  <si>
    <t>DAG(18:1/18:2)</t>
  </si>
  <si>
    <t>DAG(18:0/18:2)</t>
  </si>
  <si>
    <t>DAG(18:1/18:1)</t>
  </si>
  <si>
    <t>DAG(18:0/18:1)</t>
  </si>
  <si>
    <t>TAG(16:0/34:3)</t>
  </si>
  <si>
    <t>TAG(16:0/34:1)</t>
  </si>
  <si>
    <t>C37H69O4</t>
  </si>
  <si>
    <t>TAG(18:2/34:1)</t>
  </si>
  <si>
    <t>TAG(18:1/36:6)</t>
  </si>
  <si>
    <t>TAG(18:2/36:4)</t>
  </si>
  <si>
    <t>C39H67O4</t>
  </si>
  <si>
    <t>TAG(18:0/36:6)</t>
  </si>
  <si>
    <t>18:0-NH3 (NL301+)</t>
  </si>
  <si>
    <t>TAG(18:2/36:3)</t>
  </si>
  <si>
    <t>C39H69O4</t>
  </si>
  <si>
    <t>C38H75O11P</t>
  </si>
  <si>
    <t>C40H77O11P</t>
  </si>
  <si>
    <t>C37H68O5</t>
  </si>
  <si>
    <t>C37H70O5</t>
  </si>
  <si>
    <t>C37H60O5</t>
  </si>
  <si>
    <t>C39H68O5</t>
  </si>
  <si>
    <t>C39H70O5</t>
  </si>
  <si>
    <t>C39H72O5</t>
  </si>
  <si>
    <t>C39H74O5</t>
  </si>
  <si>
    <t>C53H96O6</t>
  </si>
  <si>
    <t>C53H100O6</t>
  </si>
  <si>
    <t>C55H100O6</t>
  </si>
  <si>
    <t>C57H98O6</t>
  </si>
  <si>
    <t>C57H100O6</t>
  </si>
  <si>
    <t>lipid2184</t>
  </si>
  <si>
    <t>lipid2185</t>
  </si>
  <si>
    <t>lipid2186</t>
  </si>
  <si>
    <t>lipid2187</t>
  </si>
  <si>
    <t>lipid2188</t>
  </si>
  <si>
    <t>lipid2189</t>
  </si>
  <si>
    <t>lipid2190</t>
  </si>
  <si>
    <t>lipid2191</t>
  </si>
  <si>
    <t>lipid2192</t>
  </si>
  <si>
    <t>lipid2193</t>
  </si>
  <si>
    <t>lipid2194</t>
  </si>
  <si>
    <t>lipid2195</t>
  </si>
  <si>
    <t>lipid2196</t>
  </si>
  <si>
    <t>lipid2197</t>
  </si>
  <si>
    <t>lipid2198</t>
  </si>
  <si>
    <t>lipid2199</t>
  </si>
  <si>
    <t>lipid2200</t>
  </si>
  <si>
    <t>lipid2201</t>
  </si>
  <si>
    <t>lipid2202</t>
  </si>
  <si>
    <t>lipid2203</t>
  </si>
  <si>
    <t>Tarazona et al (2015)</t>
  </si>
  <si>
    <t>CoV, corrected within each day's analysis</t>
  </si>
  <si>
    <t>acMGDG(18:4-O/36:8-2O) (alt)</t>
  </si>
  <si>
    <t>MGDG(18:4-O/16:4-O) (16:4-O as fragment)</t>
  </si>
  <si>
    <t>MGDG(18:3-2O/16:4-O)</t>
  </si>
  <si>
    <t>MGDG(18:3-2O/16:4-O) (18:4-O as fragment)</t>
  </si>
  <si>
    <t>MGDG(20:3/18:3)</t>
  </si>
  <si>
    <t>NAPE(18:3/36:6) neg</t>
  </si>
  <si>
    <t>PC(20:1/18:3)</t>
  </si>
  <si>
    <t>PC(20:1/18:3) (20:1 as fragment)</t>
  </si>
  <si>
    <t>average</t>
  </si>
  <si>
    <t>MGMG(normal chain)</t>
  </si>
  <si>
    <t>Sample01</t>
  </si>
  <si>
    <t>Sample02</t>
  </si>
  <si>
    <t>Sample03</t>
  </si>
  <si>
    <t>Sample04</t>
  </si>
  <si>
    <t>Sample05</t>
  </si>
  <si>
    <t>Sample06</t>
  </si>
  <si>
    <t>Sample07</t>
  </si>
  <si>
    <t>Sample08</t>
  </si>
  <si>
    <t>Sample09</t>
  </si>
  <si>
    <t>Sample10</t>
  </si>
  <si>
    <t>Sample11</t>
  </si>
  <si>
    <t>Sample12</t>
  </si>
  <si>
    <t>Sample13</t>
  </si>
  <si>
    <t>Sample14</t>
  </si>
  <si>
    <t>Sample15</t>
  </si>
  <si>
    <t>Sample16</t>
  </si>
  <si>
    <t>Sample17</t>
  </si>
  <si>
    <t>Sample18</t>
  </si>
  <si>
    <t>Sample19</t>
  </si>
  <si>
    <t>Sample20</t>
  </si>
  <si>
    <t>Sample21</t>
  </si>
  <si>
    <t>Sample22</t>
  </si>
  <si>
    <t>Sample23</t>
  </si>
  <si>
    <t>Sample24</t>
  </si>
  <si>
    <t>Sample25</t>
  </si>
  <si>
    <t>Sample26</t>
  </si>
  <si>
    <t>Sample27</t>
  </si>
  <si>
    <t>Sample28</t>
  </si>
  <si>
    <t>Sample29</t>
  </si>
  <si>
    <t>Sample30</t>
  </si>
  <si>
    <t>Sample31</t>
  </si>
  <si>
    <t>Sample32</t>
  </si>
  <si>
    <t>Sample33</t>
  </si>
  <si>
    <t>Sample34</t>
  </si>
  <si>
    <t>Sample35</t>
  </si>
  <si>
    <t>Sample36</t>
  </si>
  <si>
    <t>Sample37</t>
  </si>
  <si>
    <t>Sample38</t>
  </si>
  <si>
    <t>Sample39</t>
  </si>
  <si>
    <t>Sample40</t>
  </si>
  <si>
    <t>Sample41</t>
  </si>
  <si>
    <t>Sample42</t>
  </si>
  <si>
    <t>Sample43</t>
  </si>
  <si>
    <t>Sample44</t>
  </si>
  <si>
    <t>Sample45</t>
  </si>
  <si>
    <t>Sample46</t>
  </si>
  <si>
    <t>Sample47</t>
  </si>
  <si>
    <t>Sample48</t>
  </si>
  <si>
    <t>Sample49</t>
  </si>
  <si>
    <t>IS4</t>
  </si>
  <si>
    <t>QC19</t>
  </si>
  <si>
    <t>Sample50</t>
  </si>
  <si>
    <t>Sample51</t>
  </si>
  <si>
    <t>Sample52</t>
  </si>
  <si>
    <t>Sample53</t>
  </si>
  <si>
    <t>QC20</t>
  </si>
  <si>
    <t>Sample54</t>
  </si>
  <si>
    <t>Sample55</t>
  </si>
  <si>
    <t>Sample56</t>
  </si>
  <si>
    <t>Sample57</t>
  </si>
  <si>
    <t>QC21</t>
  </si>
  <si>
    <t>Sample58</t>
  </si>
  <si>
    <t>Sample59</t>
  </si>
  <si>
    <t>Sample60</t>
  </si>
  <si>
    <t>Sample61</t>
  </si>
  <si>
    <t>QC22</t>
  </si>
  <si>
    <t>Sample62</t>
  </si>
  <si>
    <t>Sample63</t>
  </si>
  <si>
    <t>Sample64</t>
  </si>
  <si>
    <t>IS5</t>
  </si>
  <si>
    <t>QC23</t>
  </si>
  <si>
    <t>Sample65</t>
  </si>
  <si>
    <t>Sample66</t>
  </si>
  <si>
    <t>Sample67</t>
  </si>
  <si>
    <t>Sample68</t>
  </si>
  <si>
    <t>QC24</t>
  </si>
  <si>
    <t>Sample69</t>
  </si>
  <si>
    <t>Sample70</t>
  </si>
  <si>
    <t>Sample71</t>
  </si>
  <si>
    <t>Sample72</t>
  </si>
  <si>
    <t>QC25</t>
  </si>
  <si>
    <t>Sample73</t>
  </si>
  <si>
    <t>Sample74</t>
  </si>
  <si>
    <t>Sample75</t>
  </si>
  <si>
    <t>Sample76</t>
  </si>
  <si>
    <t>QC26</t>
  </si>
  <si>
    <t>Sample77</t>
  </si>
  <si>
    <t>Sample78</t>
  </si>
  <si>
    <t>Sample79</t>
  </si>
  <si>
    <t>Sample80</t>
  </si>
  <si>
    <t>IS6</t>
  </si>
  <si>
    <t>QC27</t>
  </si>
  <si>
    <t>Sample81</t>
  </si>
  <si>
    <t>Sample82</t>
  </si>
  <si>
    <t>Sample83</t>
  </si>
  <si>
    <t>Sample84</t>
  </si>
  <si>
    <t>QC28</t>
  </si>
  <si>
    <t>Sample85</t>
  </si>
  <si>
    <t>Sample86</t>
  </si>
  <si>
    <t>Sample87</t>
  </si>
  <si>
    <t>Sample88</t>
  </si>
  <si>
    <t>QC29</t>
  </si>
  <si>
    <t>Sample89</t>
  </si>
  <si>
    <t>Sample90</t>
  </si>
  <si>
    <t>Sample91</t>
  </si>
  <si>
    <t>Sample92</t>
  </si>
  <si>
    <t>QC30</t>
  </si>
  <si>
    <t>Sample93</t>
  </si>
  <si>
    <t>Sample94</t>
  </si>
  <si>
    <t>Sample95</t>
  </si>
  <si>
    <t>Sample96</t>
  </si>
  <si>
    <t>IS7</t>
  </si>
  <si>
    <t>QC31</t>
  </si>
  <si>
    <t>Sample97</t>
  </si>
  <si>
    <t>Sample98</t>
  </si>
  <si>
    <t>Sample99</t>
  </si>
  <si>
    <t>Sample100</t>
  </si>
  <si>
    <t>QC32</t>
  </si>
  <si>
    <t>Sample101</t>
  </si>
  <si>
    <t>Sample102</t>
  </si>
  <si>
    <t>Sample103</t>
  </si>
  <si>
    <t>Sample104</t>
  </si>
  <si>
    <t>QC33</t>
  </si>
  <si>
    <t>Sample105</t>
  </si>
  <si>
    <t>Sample106</t>
  </si>
  <si>
    <t>Sample107</t>
  </si>
  <si>
    <t>Sample108</t>
  </si>
  <si>
    <t>QC34</t>
  </si>
  <si>
    <t>Sample109</t>
  </si>
  <si>
    <t>Sample110</t>
  </si>
  <si>
    <t>Sample111</t>
  </si>
  <si>
    <t>Sample112</t>
  </si>
  <si>
    <t>IS8</t>
  </si>
  <si>
    <t>Table S5-1. Arrangement of 112 analytical samples, 8 IS samples, and 34 QC samples in two VT54 racks.</t>
  </si>
  <si>
    <t>Table S5-2. Parameters for each MRM transition.</t>
  </si>
  <si>
    <r>
      <rPr>
        <b/>
        <sz val="11"/>
        <color theme="1"/>
        <rFont val="Arial"/>
        <family val="2"/>
      </rPr>
      <t xml:space="preserve">Table S5-3.  Coefficient of variation (CoV) for each lipid analyte. </t>
    </r>
    <r>
      <rPr>
        <sz val="11"/>
        <color theme="1"/>
        <rFont val="Arial"/>
        <family val="2"/>
      </rPr>
      <t>CoV is equal to the standard deviation of the measurement divided by the average. CoV was calculated from the QC samples, without any correction, with the linear trend correction within the whole sample set. COVs ≥ 0.3 are labeled red.</t>
    </r>
  </si>
  <si>
    <t>WT-1</t>
  </si>
  <si>
    <t>WT-2</t>
  </si>
  <si>
    <t>WT-3</t>
  </si>
  <si>
    <t>WT-4</t>
  </si>
  <si>
    <t>WT-5</t>
  </si>
  <si>
    <t>WT-6</t>
  </si>
  <si>
    <t>WT-7</t>
  </si>
  <si>
    <t>WT-8</t>
  </si>
  <si>
    <t>WT-9</t>
  </si>
  <si>
    <t>WT-10</t>
  </si>
  <si>
    <t>WT-11</t>
  </si>
  <si>
    <t>WT-12</t>
  </si>
  <si>
    <t>aoc1-W1</t>
  </si>
  <si>
    <t>aoc1-W2</t>
  </si>
  <si>
    <t>aoc1-W3</t>
  </si>
  <si>
    <t>aoc1-W4</t>
  </si>
  <si>
    <t>aoc1-W5</t>
  </si>
  <si>
    <t>aoc1-W6</t>
  </si>
  <si>
    <t>aoc1-W7</t>
  </si>
  <si>
    <t>aoc1-W8</t>
  </si>
  <si>
    <t>aoc1-W9</t>
  </si>
  <si>
    <t>aoc1-W10</t>
  </si>
  <si>
    <t>aoc1-W11</t>
  </si>
  <si>
    <t>aoc1-W12</t>
  </si>
  <si>
    <t>AOC1OE-W1</t>
  </si>
  <si>
    <t>AOC1OE-W2</t>
  </si>
  <si>
    <t>AOC1OE-W3</t>
  </si>
  <si>
    <t>AOC1OE-W4</t>
  </si>
  <si>
    <t>AOC1OE-W5</t>
  </si>
  <si>
    <t>AOC1OE-W6</t>
  </si>
  <si>
    <t>AOC1OE-W7</t>
  </si>
  <si>
    <t>AOC1OE-W8</t>
  </si>
  <si>
    <t>AOC1OE-W9</t>
  </si>
  <si>
    <t>AOC1OE-W10</t>
  </si>
  <si>
    <t>AOC1OE-W11</t>
  </si>
  <si>
    <t>AOC1OE-W12</t>
  </si>
  <si>
    <t>aoc2-W1</t>
  </si>
  <si>
    <t>aoc2-W2</t>
  </si>
  <si>
    <t>aoc2-W3</t>
  </si>
  <si>
    <t>aoc2-W4</t>
  </si>
  <si>
    <t>aoc2-W5</t>
  </si>
  <si>
    <t>aoc2-W6</t>
  </si>
  <si>
    <t>aoc2-W7</t>
  </si>
  <si>
    <t>aoc2-W8</t>
  </si>
  <si>
    <t>aoc2-W9</t>
  </si>
  <si>
    <t>aoc2-W10</t>
  </si>
  <si>
    <t>aoc2-W11</t>
  </si>
  <si>
    <t>aoc2-W12</t>
  </si>
  <si>
    <t>AOC2OE-W1</t>
  </si>
  <si>
    <t>AOC2OE-W2</t>
  </si>
  <si>
    <t>AOC2OE-W3</t>
  </si>
  <si>
    <t>AOC2OE-W4</t>
  </si>
  <si>
    <t>AOC2OE-W5</t>
  </si>
  <si>
    <t>AOC2OE-W6</t>
  </si>
  <si>
    <t>AOC2OE-W7</t>
  </si>
  <si>
    <t>AOC2OE-W8</t>
  </si>
  <si>
    <t>AOC2OE-W9</t>
  </si>
  <si>
    <t>AOC2OE-W10</t>
  </si>
  <si>
    <t>AOC2OE-W11</t>
  </si>
  <si>
    <t>AOC2OE-W12</t>
  </si>
  <si>
    <t>aoc3-W1</t>
  </si>
  <si>
    <t>aoc3-W2</t>
  </si>
  <si>
    <t>aoc3-W3</t>
  </si>
  <si>
    <t>aoc3-W4</t>
  </si>
  <si>
    <t>aoc3-W5</t>
  </si>
  <si>
    <t>aoc3-W6</t>
  </si>
  <si>
    <t>aoc3-W7</t>
  </si>
  <si>
    <t>aoc3-W8</t>
  </si>
  <si>
    <t>aoc3-W9</t>
  </si>
  <si>
    <t>aoc3-W10</t>
  </si>
  <si>
    <t>aoc3-W11</t>
  </si>
  <si>
    <t>aoc3-W12</t>
  </si>
  <si>
    <t>AOC3OE-W1</t>
  </si>
  <si>
    <t>AOC3OE-W2</t>
  </si>
  <si>
    <t>AOC3OE-W3</t>
  </si>
  <si>
    <t>AOC3OE-W4</t>
  </si>
  <si>
    <t>AOC3OE-W5</t>
  </si>
  <si>
    <t>AOC3OE-W6</t>
  </si>
  <si>
    <t>AOC3OE-W7</t>
  </si>
  <si>
    <t>AOC3OE-W8</t>
  </si>
  <si>
    <t>AOC3OE-W9</t>
  </si>
  <si>
    <t>AOC3OE-W10</t>
  </si>
  <si>
    <t>AOC3OE-W11</t>
  </si>
  <si>
    <t>AOC3OE-W12</t>
  </si>
  <si>
    <t>WT Average</t>
  </si>
  <si>
    <t>WT Stdev</t>
  </si>
  <si>
    <r>
      <rPr>
        <b/>
        <i/>
        <sz val="11"/>
        <color rgb="FFFF0000"/>
        <rFont val="Arial"/>
        <family val="2"/>
      </rPr>
      <t>aoc1</t>
    </r>
    <r>
      <rPr>
        <b/>
        <sz val="11"/>
        <color rgb="FFFF0000"/>
        <rFont val="Arial"/>
        <family val="2"/>
      </rPr>
      <t xml:space="preserve"> Average</t>
    </r>
  </si>
  <si>
    <r>
      <rPr>
        <b/>
        <i/>
        <sz val="9"/>
        <color theme="3" tint="0.39997558519241921"/>
        <rFont val="Arial"/>
        <family val="2"/>
      </rPr>
      <t>aoc1</t>
    </r>
    <r>
      <rPr>
        <b/>
        <sz val="9"/>
        <color theme="3" tint="0.39997558519241921"/>
        <rFont val="Arial"/>
        <family val="2"/>
      </rPr>
      <t xml:space="preserve"> Stdev</t>
    </r>
  </si>
  <si>
    <t>AOC1 OE Average</t>
  </si>
  <si>
    <t>AOC1 OE Stdev</t>
  </si>
  <si>
    <r>
      <rPr>
        <b/>
        <i/>
        <sz val="11"/>
        <color rgb="FFFF0000"/>
        <rFont val="Arial"/>
        <family val="2"/>
      </rPr>
      <t>aoc2</t>
    </r>
    <r>
      <rPr>
        <b/>
        <sz val="11"/>
        <color rgb="FFFF0000"/>
        <rFont val="Arial"/>
        <family val="2"/>
      </rPr>
      <t xml:space="preserve"> Average</t>
    </r>
  </si>
  <si>
    <r>
      <rPr>
        <b/>
        <i/>
        <sz val="9"/>
        <color theme="3" tint="0.39997558519241921"/>
        <rFont val="Arial"/>
        <family val="2"/>
      </rPr>
      <t>aoc2</t>
    </r>
    <r>
      <rPr>
        <b/>
        <sz val="9"/>
        <color theme="3" tint="0.39997558519241921"/>
        <rFont val="Arial"/>
        <family val="2"/>
      </rPr>
      <t xml:space="preserve"> Stdev</t>
    </r>
  </si>
  <si>
    <t>AOC2 OE Average</t>
  </si>
  <si>
    <t>AOC2 OE Stdev</t>
  </si>
  <si>
    <r>
      <rPr>
        <b/>
        <i/>
        <sz val="11"/>
        <color rgb="FFFF0000"/>
        <rFont val="Arial"/>
        <family val="2"/>
      </rPr>
      <t>aoc3</t>
    </r>
    <r>
      <rPr>
        <b/>
        <sz val="11"/>
        <color rgb="FFFF0000"/>
        <rFont val="Arial"/>
        <family val="2"/>
      </rPr>
      <t xml:space="preserve"> Average</t>
    </r>
  </si>
  <si>
    <r>
      <rPr>
        <b/>
        <i/>
        <sz val="9"/>
        <color theme="3" tint="0.39997558519241921"/>
        <rFont val="Arial"/>
        <family val="2"/>
      </rPr>
      <t>aoc3</t>
    </r>
    <r>
      <rPr>
        <b/>
        <sz val="9"/>
        <color theme="3" tint="0.39997558519241921"/>
        <rFont val="Arial"/>
        <family val="2"/>
      </rPr>
      <t xml:space="preserve"> Stdev</t>
    </r>
  </si>
  <si>
    <t>AOC3 OE Average</t>
  </si>
  <si>
    <t>AOC3 OE Stdev</t>
  </si>
  <si>
    <r>
      <rPr>
        <b/>
        <sz val="11"/>
        <color theme="1"/>
        <rFont val="Arial"/>
        <family val="2"/>
      </rPr>
      <t xml:space="preserve">Table S5-4. Lipid amounts (normalized intensity per mg of leaf dry mass, where a signal of 1 corresponds to the same amount of signal as derived from 1 nmol of internal standard(s), listed in Table S1). </t>
    </r>
    <r>
      <rPr>
        <sz val="11"/>
        <color theme="1"/>
        <rFont val="Arial"/>
        <family val="2"/>
      </rPr>
      <t xml:space="preserve">Data from 12 biological replicates of control (WT), T-DNA insertion mutants, and overexpression lines. Data from lipid classes or sub-classes are at the bottom of the page. </t>
    </r>
  </si>
  <si>
    <r>
      <rPr>
        <b/>
        <sz val="11"/>
        <color theme="1"/>
        <rFont val="Arial"/>
        <family val="2"/>
      </rPr>
      <t xml:space="preserve">Table S5-5. Relative contents (%). </t>
    </r>
    <r>
      <rPr>
        <sz val="11"/>
        <color theme="1"/>
        <rFont val="Arial"/>
        <family val="2"/>
      </rPr>
      <t xml:space="preserve">Data from 12 biological replicates of control (WT), T-DNA insertion mutants, and overexpression lines. Data from lipid classes or sub-classes are at the bottom of the page.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</si>
</sst>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00"/>
  </numFmts>
  <fonts count="14">
    <font>
      <sz val="11"/>
      <color theme="1"/>
      <name val="Calibri"/>
      <family val="2"/>
      <scheme val="minor"/>
    </font>
    <font>
      <sz val="11"/>
      <color rgb="FF000000"/>
      <name val="Arial"/>
      <family val="2"/>
    </font>
    <font>
      <b/>
      <sz val="11"/>
      <color theme="1"/>
      <name val="Calibri"/>
      <family val="2"/>
      <scheme val="minor"/>
    </font>
    <font>
      <sz val="11"/>
      <color theme="1"/>
      <name val="Arial"/>
      <family val="2"/>
    </font>
    <font>
      <b/>
      <sz val="11"/>
      <color theme="1"/>
      <name val="Arial"/>
      <family val="2"/>
    </font>
    <font>
      <sz val="11"/>
      <color theme="1"/>
      <name val="Arial"/>
      <family val="2"/>
      <charset val="134"/>
    </font>
    <font>
      <b/>
      <sz val="11"/>
      <color rgb="FFFF0000"/>
      <name val="Arial"/>
      <family val="2"/>
    </font>
    <font>
      <b/>
      <sz val="9"/>
      <color rgb="FF0070C0"/>
      <name val="Arial"/>
      <family val="2"/>
    </font>
    <font>
      <b/>
      <sz val="9"/>
      <color theme="3" tint="0.39997558519241921"/>
      <name val="Arial"/>
      <family val="2"/>
    </font>
    <font>
      <sz val="11"/>
      <color rgb="FFFF0000"/>
      <name val="Arial"/>
      <family val="2"/>
      <charset val="134"/>
    </font>
    <font>
      <sz val="8"/>
      <name val="Calibri"/>
      <family val="2"/>
      <scheme val="minor"/>
    </font>
    <font>
      <sz val="11"/>
      <color rgb="FFFF0000"/>
      <name val="Arial"/>
      <family val="2"/>
    </font>
    <font>
      <b/>
      <i/>
      <sz val="11"/>
      <color rgb="FFFF0000"/>
      <name val="Arial"/>
      <family val="2"/>
    </font>
    <font>
      <b/>
      <i/>
      <sz val="9"/>
      <color theme="3" tint="0.39997558519241921"/>
      <name val="Arial"/>
      <family val="2"/>
    </font>
  </fonts>
  <fills count="2">
    <fill>
      <patternFill patternType="none"/>
    </fill>
    <fill>
      <patternFill patternType="gray125"/>
    </fill>
  </fills>
  <borders count="12">
    <border>
      <left/>
      <right/>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s>
  <cellStyleXfs count="1">
    <xf numFmtId="0" fontId="0" fillId="0" borderId="0"/>
  </cellStyleXfs>
  <cellXfs count="89">
    <xf numFmtId="0" fontId="0" fillId="0" borderId="0" xfId="0"/>
    <xf numFmtId="0" fontId="0" fillId="0" borderId="3" xfId="0" applyBorder="1"/>
    <xf numFmtId="0" fontId="0" fillId="0" borderId="0" xfId="0" applyBorder="1"/>
    <xf numFmtId="0" fontId="0" fillId="0" borderId="4" xfId="0" applyBorder="1"/>
    <xf numFmtId="0" fontId="0" fillId="0" borderId="6" xfId="0" applyBorder="1"/>
    <xf numFmtId="0" fontId="3" fillId="0" borderId="0" xfId="0" applyFont="1" applyAlignment="1">
      <alignment vertical="top" wrapText="1"/>
    </xf>
    <xf numFmtId="164" fontId="6" fillId="0" borderId="0" xfId="0" applyNumberFormat="1" applyFont="1" applyAlignment="1">
      <alignment horizontal="center" vertical="top"/>
    </xf>
    <xf numFmtId="164" fontId="7" fillId="0" borderId="0" xfId="0" applyNumberFormat="1" applyFont="1" applyAlignment="1">
      <alignment horizontal="center" vertical="top"/>
    </xf>
    <xf numFmtId="0" fontId="0" fillId="0" borderId="0" xfId="0" applyAlignment="1">
      <alignment horizontal="center"/>
    </xf>
    <xf numFmtId="0" fontId="3" fillId="0" borderId="0" xfId="0" applyFont="1"/>
    <xf numFmtId="0" fontId="4" fillId="0" borderId="0" xfId="0" applyFont="1" applyAlignment="1">
      <alignment wrapText="1"/>
    </xf>
    <xf numFmtId="0" fontId="3" fillId="0" borderId="3" xfId="0" applyFont="1" applyBorder="1" applyAlignment="1">
      <alignment vertical="top"/>
    </xf>
    <xf numFmtId="0" fontId="3" fillId="0" borderId="0" xfId="0" applyFont="1" applyAlignment="1">
      <alignment vertical="top"/>
    </xf>
    <xf numFmtId="164" fontId="0" fillId="0" borderId="0" xfId="0" applyNumberFormat="1"/>
    <xf numFmtId="0" fontId="3" fillId="0" borderId="5" xfId="0" applyFont="1" applyBorder="1" applyAlignment="1">
      <alignment vertical="top"/>
    </xf>
    <xf numFmtId="0" fontId="3" fillId="0" borderId="6" xfId="0" applyFont="1" applyBorder="1" applyAlignment="1">
      <alignment vertical="top"/>
    </xf>
    <xf numFmtId="0" fontId="2" fillId="0" borderId="0" xfId="0" applyFont="1"/>
    <xf numFmtId="0" fontId="2" fillId="0" borderId="8" xfId="0" applyFont="1" applyBorder="1" applyAlignment="1">
      <alignment wrapText="1"/>
    </xf>
    <xf numFmtId="0" fontId="2" fillId="0" borderId="9" xfId="0" applyFont="1" applyBorder="1" applyAlignment="1">
      <alignment wrapText="1"/>
    </xf>
    <xf numFmtId="0" fontId="2" fillId="0" borderId="9" xfId="0" applyFont="1" applyBorder="1" applyAlignment="1">
      <alignment horizontal="center" wrapText="1"/>
    </xf>
    <xf numFmtId="0" fontId="2" fillId="0" borderId="10" xfId="0" applyFont="1" applyBorder="1" applyAlignment="1">
      <alignment wrapText="1"/>
    </xf>
    <xf numFmtId="0" fontId="2" fillId="0" borderId="8" xfId="0" applyFont="1" applyBorder="1"/>
    <xf numFmtId="0" fontId="2" fillId="0" borderId="9" xfId="0" applyFont="1" applyBorder="1"/>
    <xf numFmtId="0" fontId="2" fillId="0" borderId="10" xfId="0" applyFont="1" applyBorder="1"/>
    <xf numFmtId="0" fontId="5" fillId="0" borderId="3" xfId="0" applyFont="1" applyBorder="1" applyAlignment="1">
      <alignment vertical="top" wrapText="1"/>
    </xf>
    <xf numFmtId="0" fontId="5" fillId="0" borderId="0" xfId="0" applyFont="1" applyBorder="1" applyAlignment="1">
      <alignment vertical="top" wrapText="1"/>
    </xf>
    <xf numFmtId="0" fontId="4" fillId="0" borderId="8" xfId="0" applyFont="1" applyBorder="1" applyAlignment="1">
      <alignment wrapText="1"/>
    </xf>
    <xf numFmtId="0" fontId="4" fillId="0" borderId="9" xfId="0" applyFont="1" applyBorder="1" applyAlignment="1">
      <alignment wrapText="1"/>
    </xf>
    <xf numFmtId="0" fontId="6" fillId="0" borderId="9" xfId="0" applyFont="1" applyBorder="1" applyAlignment="1">
      <alignment wrapText="1"/>
    </xf>
    <xf numFmtId="0" fontId="6" fillId="0" borderId="9" xfId="0" applyFont="1" applyBorder="1" applyAlignment="1">
      <alignment horizontal="right" vertical="center" wrapText="1"/>
    </xf>
    <xf numFmtId="0" fontId="8" fillId="0" borderId="9" xfId="0" applyFont="1" applyBorder="1" applyAlignment="1">
      <alignment horizontal="right" vertical="center" wrapText="1"/>
    </xf>
    <xf numFmtId="0" fontId="8" fillId="0" borderId="10" xfId="0" applyFont="1" applyBorder="1" applyAlignment="1">
      <alignment horizontal="right" vertical="center" wrapText="1"/>
    </xf>
    <xf numFmtId="0" fontId="0" fillId="0" borderId="0" xfId="0" applyFill="1" applyBorder="1"/>
    <xf numFmtId="0" fontId="0" fillId="0" borderId="4" xfId="0" applyFill="1" applyBorder="1"/>
    <xf numFmtId="0" fontId="0" fillId="0" borderId="6" xfId="0" applyFill="1" applyBorder="1"/>
    <xf numFmtId="0" fontId="0" fillId="0" borderId="7" xfId="0" applyFill="1" applyBorder="1"/>
    <xf numFmtId="0" fontId="0" fillId="0" borderId="0" xfId="0" applyAlignment="1">
      <alignment vertical="top" wrapText="1"/>
    </xf>
    <xf numFmtId="0" fontId="4" fillId="0" borderId="11" xfId="0" applyFont="1" applyBorder="1" applyAlignment="1">
      <alignment vertical="top" wrapText="1"/>
    </xf>
    <xf numFmtId="0" fontId="4" fillId="0" borderId="1" xfId="0" applyFont="1" applyBorder="1" applyAlignment="1">
      <alignment horizontal="center" vertical="top" wrapText="1"/>
    </xf>
    <xf numFmtId="0" fontId="4" fillId="0" borderId="2" xfId="0" applyFont="1" applyBorder="1" applyAlignment="1">
      <alignment horizontal="center" vertical="top" wrapText="1"/>
    </xf>
    <xf numFmtId="0" fontId="5" fillId="0" borderId="5" xfId="0" applyFont="1" applyBorder="1" applyAlignment="1">
      <alignment vertical="top" wrapText="1"/>
    </xf>
    <xf numFmtId="2" fontId="3" fillId="0" borderId="0" xfId="0" applyNumberFormat="1" applyFont="1" applyBorder="1" applyAlignment="1">
      <alignment horizontal="center" vertical="top" wrapText="1"/>
    </xf>
    <xf numFmtId="2" fontId="3" fillId="0" borderId="4" xfId="0" applyNumberFormat="1" applyFont="1" applyBorder="1" applyAlignment="1">
      <alignment horizontal="center" vertical="top" wrapText="1"/>
    </xf>
    <xf numFmtId="2" fontId="3" fillId="0" borderId="6" xfId="0" applyNumberFormat="1" applyFont="1" applyBorder="1" applyAlignment="1">
      <alignment horizontal="center" vertical="top" wrapText="1"/>
    </xf>
    <xf numFmtId="2" fontId="3" fillId="0" borderId="7" xfId="0" applyNumberFormat="1" applyFont="1" applyBorder="1" applyAlignment="1">
      <alignment horizontal="center" vertical="top" wrapText="1"/>
    </xf>
    <xf numFmtId="0" fontId="9" fillId="0" borderId="3" xfId="0" applyFont="1" applyFill="1" applyBorder="1" applyAlignment="1">
      <alignment vertical="top" wrapText="1"/>
    </xf>
    <xf numFmtId="2" fontId="11" fillId="0" borderId="1" xfId="0" applyNumberFormat="1" applyFont="1" applyBorder="1" applyAlignment="1">
      <alignment horizontal="center" vertical="top" wrapText="1"/>
    </xf>
    <xf numFmtId="2" fontId="11" fillId="0" borderId="0" xfId="0" applyNumberFormat="1" applyFont="1" applyBorder="1" applyAlignment="1">
      <alignment horizontal="center" vertical="top" wrapText="1"/>
    </xf>
    <xf numFmtId="0" fontId="0" fillId="0" borderId="0" xfId="0" applyAlignment="1">
      <alignment vertical="top" wrapText="1"/>
    </xf>
    <xf numFmtId="0" fontId="3" fillId="0" borderId="0" xfId="0" applyFont="1" applyBorder="1" applyAlignment="1">
      <alignment vertical="top"/>
    </xf>
    <xf numFmtId="165" fontId="3" fillId="0" borderId="1" xfId="0" applyNumberFormat="1" applyFont="1" applyBorder="1" applyAlignment="1">
      <alignment vertical="top" wrapText="1"/>
    </xf>
    <xf numFmtId="165" fontId="3" fillId="0" borderId="2" xfId="0" applyNumberFormat="1" applyFont="1" applyBorder="1" applyAlignment="1">
      <alignment vertical="top" wrapText="1"/>
    </xf>
    <xf numFmtId="165" fontId="3" fillId="0" borderId="0" xfId="0" applyNumberFormat="1" applyFont="1" applyBorder="1" applyAlignment="1">
      <alignment vertical="top" wrapText="1"/>
    </xf>
    <xf numFmtId="165" fontId="3" fillId="0" borderId="4" xfId="0" applyNumberFormat="1" applyFont="1" applyBorder="1" applyAlignment="1">
      <alignment vertical="top" wrapText="1"/>
    </xf>
    <xf numFmtId="165" fontId="3" fillId="0" borderId="6" xfId="0" applyNumberFormat="1" applyFont="1" applyBorder="1" applyAlignment="1">
      <alignment vertical="top" wrapText="1"/>
    </xf>
    <xf numFmtId="165" fontId="3" fillId="0" borderId="7" xfId="0" applyNumberFormat="1" applyFont="1" applyBorder="1" applyAlignment="1">
      <alignment vertical="top" wrapText="1"/>
    </xf>
    <xf numFmtId="0" fontId="4" fillId="0" borderId="10" xfId="0" applyFont="1" applyBorder="1" applyAlignment="1">
      <alignment wrapText="1"/>
    </xf>
    <xf numFmtId="0" fontId="3" fillId="0" borderId="11" xfId="0" applyFont="1" applyBorder="1" applyAlignment="1">
      <alignment vertical="top"/>
    </xf>
    <xf numFmtId="0" fontId="3" fillId="0" borderId="1" xfId="0" applyFont="1" applyBorder="1" applyAlignment="1">
      <alignment vertical="top"/>
    </xf>
    <xf numFmtId="0" fontId="3" fillId="0" borderId="2" xfId="0" applyFont="1" applyBorder="1" applyAlignment="1">
      <alignment vertical="top"/>
    </xf>
    <xf numFmtId="0" fontId="3" fillId="0" borderId="4" xfId="0" applyFont="1" applyBorder="1" applyAlignment="1">
      <alignment vertical="top"/>
    </xf>
    <xf numFmtId="0" fontId="3" fillId="0" borderId="5" xfId="0" applyFont="1" applyBorder="1"/>
    <xf numFmtId="0" fontId="3" fillId="0" borderId="6" xfId="0" applyFont="1" applyBorder="1"/>
    <xf numFmtId="0" fontId="3" fillId="0" borderId="7" xfId="0" applyFont="1" applyBorder="1"/>
    <xf numFmtId="164" fontId="3" fillId="0" borderId="0" xfId="0" applyNumberFormat="1" applyFont="1"/>
    <xf numFmtId="0" fontId="6" fillId="0" borderId="1" xfId="0" applyFont="1" applyBorder="1" applyAlignment="1">
      <alignment horizontal="right" vertical="center" wrapText="1"/>
    </xf>
    <xf numFmtId="0" fontId="8" fillId="0" borderId="1" xfId="0" applyFont="1" applyBorder="1" applyAlignment="1">
      <alignment horizontal="right" vertical="center" wrapText="1"/>
    </xf>
    <xf numFmtId="0" fontId="8" fillId="0" borderId="2" xfId="0" applyFont="1" applyBorder="1" applyAlignment="1">
      <alignment horizontal="right" vertical="center" wrapText="1"/>
    </xf>
    <xf numFmtId="0" fontId="3" fillId="0" borderId="0" xfId="0" applyFont="1" applyBorder="1" applyAlignment="1">
      <alignment vertical="top" wrapText="1"/>
    </xf>
    <xf numFmtId="164" fontId="3" fillId="0" borderId="0" xfId="0" applyNumberFormat="1" applyFont="1" applyBorder="1" applyAlignment="1">
      <alignment vertical="top" wrapText="1"/>
    </xf>
    <xf numFmtId="164" fontId="1" fillId="0" borderId="0" xfId="0" applyNumberFormat="1" applyFont="1" applyBorder="1" applyAlignment="1">
      <alignment vertical="top" wrapText="1"/>
    </xf>
    <xf numFmtId="0" fontId="4" fillId="0" borderId="0" xfId="0" applyFont="1" applyBorder="1" applyAlignment="1">
      <alignment vertical="top" wrapText="1"/>
    </xf>
    <xf numFmtId="164" fontId="3" fillId="0" borderId="0" xfId="0" applyNumberFormat="1" applyFont="1" applyBorder="1" applyAlignment="1">
      <alignment vertical="top"/>
    </xf>
    <xf numFmtId="164" fontId="0" fillId="0" borderId="0" xfId="0" applyNumberFormat="1" applyBorder="1"/>
    <xf numFmtId="164" fontId="0" fillId="0" borderId="4" xfId="0" applyNumberFormat="1" applyBorder="1"/>
    <xf numFmtId="164" fontId="3" fillId="0" borderId="6" xfId="0" applyNumberFormat="1" applyFont="1" applyBorder="1" applyAlignment="1">
      <alignment vertical="top"/>
    </xf>
    <xf numFmtId="164" fontId="3" fillId="0" borderId="6" xfId="0" applyNumberFormat="1" applyFont="1" applyBorder="1" applyAlignment="1">
      <alignment vertical="top" wrapText="1"/>
    </xf>
    <xf numFmtId="164" fontId="0" fillId="0" borderId="6" xfId="0" applyNumberFormat="1" applyBorder="1"/>
    <xf numFmtId="164" fontId="0" fillId="0" borderId="7" xfId="0" applyNumberFormat="1" applyBorder="1"/>
    <xf numFmtId="0" fontId="3" fillId="0" borderId="6" xfId="0" applyFont="1" applyBorder="1" applyAlignment="1">
      <alignment horizontal="left" vertical="top" wrapText="1"/>
    </xf>
    <xf numFmtId="0" fontId="3" fillId="0" borderId="0" xfId="0" applyFont="1" applyAlignment="1">
      <alignment vertical="top" wrapText="1"/>
    </xf>
    <xf numFmtId="0" fontId="0" fillId="0" borderId="0" xfId="0" applyAlignment="1">
      <alignment vertical="top" wrapText="1"/>
    </xf>
    <xf numFmtId="0" fontId="3" fillId="0" borderId="3" xfId="0" applyFont="1" applyFill="1" applyBorder="1" applyAlignment="1">
      <alignment vertical="top"/>
    </xf>
    <xf numFmtId="0" fontId="3" fillId="0" borderId="0" xfId="0" applyFont="1" applyFill="1" applyBorder="1" applyAlignment="1">
      <alignment vertical="top"/>
    </xf>
    <xf numFmtId="0" fontId="3" fillId="0" borderId="0" xfId="0" applyFont="1" applyFill="1" applyBorder="1" applyAlignment="1">
      <alignment vertical="top" wrapText="1"/>
    </xf>
    <xf numFmtId="165" fontId="3" fillId="0" borderId="0" xfId="0" applyNumberFormat="1" applyFont="1" applyFill="1" applyBorder="1" applyAlignment="1">
      <alignment vertical="top" wrapText="1"/>
    </xf>
    <xf numFmtId="165" fontId="3" fillId="0" borderId="4" xfId="0" applyNumberFormat="1" applyFont="1" applyFill="1" applyBorder="1" applyAlignment="1">
      <alignment vertical="top" wrapText="1"/>
    </xf>
    <xf numFmtId="0" fontId="3" fillId="0" borderId="4" xfId="0" applyFont="1" applyFill="1" applyBorder="1" applyAlignment="1">
      <alignment vertical="top"/>
    </xf>
    <xf numFmtId="0" fontId="3" fillId="0" borderId="0" xfId="0" applyFont="1" applyFill="1" applyAlignment="1">
      <alignment vertical="top"/>
    </xf>
  </cellXfs>
  <cellStyles count="1">
    <cellStyle name="Normal" xfId="0" builtinId="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D989D-B8BA-4BE9-B9D3-242B2B4E6D42}">
  <dimension ref="A1:C156"/>
  <sheetViews>
    <sheetView topLeftCell="A145" workbookViewId="0">
      <selection activeCell="E114" sqref="E114"/>
    </sheetView>
  </sheetViews>
  <sheetFormatPr defaultRowHeight="14.4"/>
  <cols>
    <col min="1" max="1" width="10.33203125" customWidth="1"/>
    <col min="2" max="2" width="12.109375" customWidth="1"/>
    <col min="3" max="3" width="15.109375" customWidth="1"/>
  </cols>
  <sheetData>
    <row r="1" spans="1:3">
      <c r="A1" s="16" t="s">
        <v>1444</v>
      </c>
    </row>
    <row r="2" spans="1:3">
      <c r="A2" s="21" t="s">
        <v>1168</v>
      </c>
      <c r="B2" s="22" t="s">
        <v>1169</v>
      </c>
      <c r="C2" s="23" t="s">
        <v>1170</v>
      </c>
    </row>
    <row r="3" spans="1:3">
      <c r="A3" s="1" t="s">
        <v>1171</v>
      </c>
      <c r="B3" s="2">
        <v>1</v>
      </c>
      <c r="C3" s="3">
        <v>1</v>
      </c>
    </row>
    <row r="4" spans="1:3">
      <c r="A4" s="1" t="s">
        <v>1172</v>
      </c>
      <c r="B4" s="2">
        <v>1</v>
      </c>
      <c r="C4" s="3">
        <v>2</v>
      </c>
    </row>
    <row r="5" spans="1:3">
      <c r="A5" s="1" t="s">
        <v>1173</v>
      </c>
      <c r="B5" s="2">
        <v>1</v>
      </c>
      <c r="C5" s="3">
        <v>3</v>
      </c>
    </row>
    <row r="6" spans="1:3">
      <c r="A6" s="1" t="s">
        <v>1174</v>
      </c>
      <c r="B6" s="2">
        <v>1</v>
      </c>
      <c r="C6" s="3">
        <v>4</v>
      </c>
    </row>
    <row r="7" spans="1:3">
      <c r="A7" s="1" t="s">
        <v>1175</v>
      </c>
      <c r="B7" s="2">
        <v>1</v>
      </c>
      <c r="C7" s="3">
        <v>5</v>
      </c>
    </row>
    <row r="8" spans="1:3">
      <c r="A8" s="1" t="s">
        <v>1176</v>
      </c>
      <c r="B8" s="2">
        <v>1</v>
      </c>
      <c r="C8" s="3">
        <v>6</v>
      </c>
    </row>
    <row r="9" spans="1:3">
      <c r="A9" s="1" t="s">
        <v>1311</v>
      </c>
      <c r="B9" s="2">
        <v>1</v>
      </c>
      <c r="C9" s="3">
        <v>7</v>
      </c>
    </row>
    <row r="10" spans="1:3">
      <c r="A10" s="1" t="s">
        <v>1312</v>
      </c>
      <c r="B10" s="2">
        <v>1</v>
      </c>
      <c r="C10" s="3">
        <v>8</v>
      </c>
    </row>
    <row r="11" spans="1:3">
      <c r="A11" s="1" t="s">
        <v>1313</v>
      </c>
      <c r="B11" s="2">
        <v>1</v>
      </c>
      <c r="C11" s="3">
        <v>9</v>
      </c>
    </row>
    <row r="12" spans="1:3">
      <c r="A12" s="1" t="s">
        <v>1177</v>
      </c>
      <c r="B12" s="2">
        <v>1</v>
      </c>
      <c r="C12" s="3">
        <v>10</v>
      </c>
    </row>
    <row r="13" spans="1:3">
      <c r="A13" s="1" t="s">
        <v>1178</v>
      </c>
      <c r="B13" s="2">
        <v>1</v>
      </c>
      <c r="C13" s="3">
        <v>11</v>
      </c>
    </row>
    <row r="14" spans="1:3">
      <c r="A14" s="1" t="s">
        <v>1314</v>
      </c>
      <c r="B14" s="2">
        <v>1</v>
      </c>
      <c r="C14" s="3">
        <v>12</v>
      </c>
    </row>
    <row r="15" spans="1:3">
      <c r="A15" s="1" t="s">
        <v>1315</v>
      </c>
      <c r="B15" s="2">
        <v>1</v>
      </c>
      <c r="C15" s="3">
        <v>13</v>
      </c>
    </row>
    <row r="16" spans="1:3">
      <c r="A16" s="1" t="s">
        <v>1316</v>
      </c>
      <c r="B16" s="2">
        <v>1</v>
      </c>
      <c r="C16" s="3">
        <v>14</v>
      </c>
    </row>
    <row r="17" spans="1:3">
      <c r="A17" s="1" t="s">
        <v>1317</v>
      </c>
      <c r="B17" s="2">
        <v>1</v>
      </c>
      <c r="C17" s="3">
        <v>15</v>
      </c>
    </row>
    <row r="18" spans="1:3">
      <c r="A18" s="1" t="s">
        <v>1179</v>
      </c>
      <c r="B18" s="2">
        <v>1</v>
      </c>
      <c r="C18" s="3">
        <v>16</v>
      </c>
    </row>
    <row r="19" spans="1:3">
      <c r="A19" s="1" t="s">
        <v>1318</v>
      </c>
      <c r="B19" s="2">
        <v>1</v>
      </c>
      <c r="C19" s="3">
        <v>17</v>
      </c>
    </row>
    <row r="20" spans="1:3">
      <c r="A20" s="1" t="s">
        <v>1319</v>
      </c>
      <c r="B20" s="2">
        <v>1</v>
      </c>
      <c r="C20" s="3">
        <v>18</v>
      </c>
    </row>
    <row r="21" spans="1:3">
      <c r="A21" s="1" t="s">
        <v>1320</v>
      </c>
      <c r="B21" s="2">
        <v>1</v>
      </c>
      <c r="C21" s="3">
        <v>19</v>
      </c>
    </row>
    <row r="22" spans="1:3">
      <c r="A22" s="1" t="s">
        <v>1321</v>
      </c>
      <c r="B22" s="2">
        <v>1</v>
      </c>
      <c r="C22" s="3">
        <v>20</v>
      </c>
    </row>
    <row r="23" spans="1:3">
      <c r="A23" s="1" t="s">
        <v>1180</v>
      </c>
      <c r="B23" s="2">
        <v>1</v>
      </c>
      <c r="C23" s="3">
        <v>21</v>
      </c>
    </row>
    <row r="24" spans="1:3">
      <c r="A24" s="1" t="s">
        <v>1322</v>
      </c>
      <c r="B24" s="2">
        <v>1</v>
      </c>
      <c r="C24" s="3">
        <v>22</v>
      </c>
    </row>
    <row r="25" spans="1:3">
      <c r="A25" s="1" t="s">
        <v>1323</v>
      </c>
      <c r="B25" s="2">
        <v>1</v>
      </c>
      <c r="C25" s="3">
        <v>23</v>
      </c>
    </row>
    <row r="26" spans="1:3">
      <c r="A26" s="1" t="s">
        <v>1324</v>
      </c>
      <c r="B26" s="2">
        <v>1</v>
      </c>
      <c r="C26" s="3">
        <v>24</v>
      </c>
    </row>
    <row r="27" spans="1:3">
      <c r="A27" s="1" t="s">
        <v>1325</v>
      </c>
      <c r="B27" s="2">
        <v>1</v>
      </c>
      <c r="C27" s="3">
        <v>25</v>
      </c>
    </row>
    <row r="28" spans="1:3">
      <c r="A28" s="1" t="s">
        <v>1181</v>
      </c>
      <c r="B28" s="2">
        <v>1</v>
      </c>
      <c r="C28" s="3">
        <v>26</v>
      </c>
    </row>
    <row r="29" spans="1:3">
      <c r="A29" s="1" t="s">
        <v>1326</v>
      </c>
      <c r="B29" s="2">
        <v>1</v>
      </c>
      <c r="C29" s="3">
        <v>27</v>
      </c>
    </row>
    <row r="30" spans="1:3">
      <c r="A30" s="1" t="s">
        <v>1327</v>
      </c>
      <c r="B30" s="2">
        <v>1</v>
      </c>
      <c r="C30" s="3">
        <v>28</v>
      </c>
    </row>
    <row r="31" spans="1:3">
      <c r="A31" s="1" t="s">
        <v>1328</v>
      </c>
      <c r="B31" s="2">
        <v>1</v>
      </c>
      <c r="C31" s="3">
        <v>29</v>
      </c>
    </row>
    <row r="32" spans="1:3">
      <c r="A32" s="1" t="s">
        <v>1329</v>
      </c>
      <c r="B32" s="2">
        <v>1</v>
      </c>
      <c r="C32" s="3">
        <v>30</v>
      </c>
    </row>
    <row r="33" spans="1:3">
      <c r="A33" s="1" t="s">
        <v>1182</v>
      </c>
      <c r="B33" s="2">
        <v>1</v>
      </c>
      <c r="C33" s="3">
        <v>31</v>
      </c>
    </row>
    <row r="34" spans="1:3">
      <c r="A34" s="1" t="s">
        <v>1183</v>
      </c>
      <c r="B34" s="2">
        <v>1</v>
      </c>
      <c r="C34" s="3">
        <v>32</v>
      </c>
    </row>
    <row r="35" spans="1:3">
      <c r="A35" s="1" t="s">
        <v>1330</v>
      </c>
      <c r="B35" s="2">
        <v>1</v>
      </c>
      <c r="C35" s="3">
        <v>33</v>
      </c>
    </row>
    <row r="36" spans="1:3">
      <c r="A36" s="1" t="s">
        <v>1331</v>
      </c>
      <c r="B36" s="2">
        <v>1</v>
      </c>
      <c r="C36" s="3">
        <v>34</v>
      </c>
    </row>
    <row r="37" spans="1:3">
      <c r="A37" s="1" t="s">
        <v>1332</v>
      </c>
      <c r="B37" s="2">
        <v>1</v>
      </c>
      <c r="C37" s="3">
        <v>35</v>
      </c>
    </row>
    <row r="38" spans="1:3">
      <c r="A38" s="1" t="s">
        <v>1333</v>
      </c>
      <c r="B38" s="2">
        <v>1</v>
      </c>
      <c r="C38" s="3">
        <v>36</v>
      </c>
    </row>
    <row r="39" spans="1:3">
      <c r="A39" s="1" t="s">
        <v>1184</v>
      </c>
      <c r="B39" s="2">
        <v>1</v>
      </c>
      <c r="C39" s="3">
        <v>37</v>
      </c>
    </row>
    <row r="40" spans="1:3">
      <c r="A40" s="1" t="s">
        <v>1334</v>
      </c>
      <c r="B40" s="2">
        <v>1</v>
      </c>
      <c r="C40" s="3">
        <v>38</v>
      </c>
    </row>
    <row r="41" spans="1:3">
      <c r="A41" s="1" t="s">
        <v>1335</v>
      </c>
      <c r="B41" s="2">
        <v>1</v>
      </c>
      <c r="C41" s="3">
        <v>39</v>
      </c>
    </row>
    <row r="42" spans="1:3">
      <c r="A42" s="1" t="s">
        <v>1336</v>
      </c>
      <c r="B42" s="2">
        <v>1</v>
      </c>
      <c r="C42" s="3">
        <v>40</v>
      </c>
    </row>
    <row r="43" spans="1:3">
      <c r="A43" s="1" t="s">
        <v>1337</v>
      </c>
      <c r="B43" s="2">
        <v>1</v>
      </c>
      <c r="C43" s="3">
        <v>41</v>
      </c>
    </row>
    <row r="44" spans="1:3">
      <c r="A44" s="1" t="s">
        <v>1185</v>
      </c>
      <c r="B44" s="2">
        <v>1</v>
      </c>
      <c r="C44" s="3">
        <v>42</v>
      </c>
    </row>
    <row r="45" spans="1:3">
      <c r="A45" s="1" t="s">
        <v>1338</v>
      </c>
      <c r="B45" s="2">
        <v>1</v>
      </c>
      <c r="C45" s="3">
        <v>43</v>
      </c>
    </row>
    <row r="46" spans="1:3">
      <c r="A46" s="1" t="s">
        <v>1339</v>
      </c>
      <c r="B46" s="2">
        <v>1</v>
      </c>
      <c r="C46" s="3">
        <v>44</v>
      </c>
    </row>
    <row r="47" spans="1:3">
      <c r="A47" s="1" t="s">
        <v>1340</v>
      </c>
      <c r="B47" s="2">
        <v>1</v>
      </c>
      <c r="C47" s="3">
        <v>45</v>
      </c>
    </row>
    <row r="48" spans="1:3">
      <c r="A48" s="1" t="s">
        <v>1341</v>
      </c>
      <c r="B48" s="2">
        <v>1</v>
      </c>
      <c r="C48" s="3">
        <v>46</v>
      </c>
    </row>
    <row r="49" spans="1:3">
      <c r="A49" s="1" t="s">
        <v>1186</v>
      </c>
      <c r="B49" s="2">
        <v>1</v>
      </c>
      <c r="C49" s="3">
        <v>47</v>
      </c>
    </row>
    <row r="50" spans="1:3">
      <c r="A50" s="1" t="s">
        <v>1342</v>
      </c>
      <c r="B50" s="2">
        <v>1</v>
      </c>
      <c r="C50" s="3">
        <v>48</v>
      </c>
    </row>
    <row r="51" spans="1:3">
      <c r="A51" s="1" t="s">
        <v>1343</v>
      </c>
      <c r="B51" s="2">
        <v>1</v>
      </c>
      <c r="C51" s="3">
        <v>49</v>
      </c>
    </row>
    <row r="52" spans="1:3">
      <c r="A52" s="1" t="s">
        <v>1344</v>
      </c>
      <c r="B52" s="2">
        <v>1</v>
      </c>
      <c r="C52" s="3">
        <v>50</v>
      </c>
    </row>
    <row r="53" spans="1:3">
      <c r="A53" s="1" t="s">
        <v>1345</v>
      </c>
      <c r="B53" s="2">
        <v>1</v>
      </c>
      <c r="C53" s="3">
        <v>51</v>
      </c>
    </row>
    <row r="54" spans="1:3">
      <c r="A54" s="1" t="s">
        <v>1187</v>
      </c>
      <c r="B54" s="2">
        <v>1</v>
      </c>
      <c r="C54" s="3">
        <v>52</v>
      </c>
    </row>
    <row r="55" spans="1:3">
      <c r="A55" s="1" t="s">
        <v>1188</v>
      </c>
      <c r="B55" s="2">
        <v>1</v>
      </c>
      <c r="C55" s="3">
        <v>53</v>
      </c>
    </row>
    <row r="56" spans="1:3">
      <c r="A56" s="1" t="s">
        <v>1346</v>
      </c>
      <c r="B56" s="2">
        <v>1</v>
      </c>
      <c r="C56" s="3">
        <v>54</v>
      </c>
    </row>
    <row r="57" spans="1:3">
      <c r="A57" s="1" t="s">
        <v>1347</v>
      </c>
      <c r="B57" s="2">
        <v>2</v>
      </c>
      <c r="C57" s="3">
        <v>1</v>
      </c>
    </row>
    <row r="58" spans="1:3">
      <c r="A58" s="1" t="s">
        <v>1348</v>
      </c>
      <c r="B58" s="2">
        <v>2</v>
      </c>
      <c r="C58" s="3">
        <v>2</v>
      </c>
    </row>
    <row r="59" spans="1:3">
      <c r="A59" s="1" t="s">
        <v>1349</v>
      </c>
      <c r="B59" s="2">
        <v>2</v>
      </c>
      <c r="C59" s="3">
        <v>3</v>
      </c>
    </row>
    <row r="60" spans="1:3">
      <c r="A60" s="1" t="s">
        <v>1189</v>
      </c>
      <c r="B60" s="2">
        <v>2</v>
      </c>
      <c r="C60" s="3">
        <v>4</v>
      </c>
    </row>
    <row r="61" spans="1:3">
      <c r="A61" s="1" t="s">
        <v>1350</v>
      </c>
      <c r="B61" s="2">
        <v>2</v>
      </c>
      <c r="C61" s="3">
        <v>5</v>
      </c>
    </row>
    <row r="62" spans="1:3">
      <c r="A62" s="1" t="s">
        <v>1351</v>
      </c>
      <c r="B62" s="2">
        <v>2</v>
      </c>
      <c r="C62" s="3">
        <v>6</v>
      </c>
    </row>
    <row r="63" spans="1:3">
      <c r="A63" s="1" t="s">
        <v>1352</v>
      </c>
      <c r="B63" s="2">
        <v>2</v>
      </c>
      <c r="C63" s="3">
        <v>7</v>
      </c>
    </row>
    <row r="64" spans="1:3">
      <c r="A64" s="1" t="s">
        <v>1190</v>
      </c>
      <c r="B64" s="2">
        <v>2</v>
      </c>
      <c r="C64" s="3">
        <v>8</v>
      </c>
    </row>
    <row r="65" spans="1:3">
      <c r="A65" s="1" t="s">
        <v>1353</v>
      </c>
      <c r="B65" s="2">
        <v>2</v>
      </c>
      <c r="C65" s="3">
        <v>9</v>
      </c>
    </row>
    <row r="66" spans="1:3">
      <c r="A66" s="1" t="s">
        <v>1354</v>
      </c>
      <c r="B66" s="2">
        <v>2</v>
      </c>
      <c r="C66" s="3">
        <v>10</v>
      </c>
    </row>
    <row r="67" spans="1:3">
      <c r="A67" s="1" t="s">
        <v>1355</v>
      </c>
      <c r="B67" s="2">
        <v>2</v>
      </c>
      <c r="C67" s="3">
        <v>11</v>
      </c>
    </row>
    <row r="68" spans="1:3">
      <c r="A68" s="1" t="s">
        <v>1356</v>
      </c>
      <c r="B68" s="2">
        <v>2</v>
      </c>
      <c r="C68" s="3">
        <v>12</v>
      </c>
    </row>
    <row r="69" spans="1:3">
      <c r="A69" s="1" t="s">
        <v>1191</v>
      </c>
      <c r="B69" s="2">
        <v>2</v>
      </c>
      <c r="C69" s="3">
        <v>13</v>
      </c>
    </row>
    <row r="70" spans="1:3">
      <c r="A70" s="1" t="s">
        <v>1357</v>
      </c>
      <c r="B70" s="2">
        <v>2</v>
      </c>
      <c r="C70" s="3">
        <v>14</v>
      </c>
    </row>
    <row r="71" spans="1:3">
      <c r="A71" s="1" t="s">
        <v>1358</v>
      </c>
      <c r="B71" s="2">
        <v>2</v>
      </c>
      <c r="C71" s="3">
        <v>15</v>
      </c>
    </row>
    <row r="72" spans="1:3">
      <c r="A72" t="s">
        <v>1359</v>
      </c>
      <c r="B72" s="2">
        <v>2</v>
      </c>
      <c r="C72" s="3">
        <v>16</v>
      </c>
    </row>
    <row r="73" spans="1:3">
      <c r="A73" t="s">
        <v>1360</v>
      </c>
      <c r="B73" s="2">
        <v>2</v>
      </c>
      <c r="C73" s="3">
        <v>17</v>
      </c>
    </row>
    <row r="74" spans="1:3">
      <c r="A74" t="s">
        <v>1361</v>
      </c>
      <c r="B74" s="2">
        <v>2</v>
      </c>
      <c r="C74" s="3">
        <v>18</v>
      </c>
    </row>
    <row r="75" spans="1:3">
      <c r="A75" t="s">
        <v>1362</v>
      </c>
      <c r="B75" s="2">
        <v>2</v>
      </c>
      <c r="C75" s="3">
        <v>19</v>
      </c>
    </row>
    <row r="76" spans="1:3">
      <c r="A76" t="s">
        <v>1363</v>
      </c>
      <c r="B76" s="2">
        <v>2</v>
      </c>
      <c r="C76" s="3">
        <v>20</v>
      </c>
    </row>
    <row r="77" spans="1:3">
      <c r="A77" t="s">
        <v>1364</v>
      </c>
      <c r="B77" s="2">
        <v>2</v>
      </c>
      <c r="C77" s="3">
        <v>21</v>
      </c>
    </row>
    <row r="78" spans="1:3">
      <c r="A78" t="s">
        <v>1365</v>
      </c>
      <c r="B78" s="2">
        <v>2</v>
      </c>
      <c r="C78" s="3">
        <v>22</v>
      </c>
    </row>
    <row r="79" spans="1:3">
      <c r="A79" t="s">
        <v>1366</v>
      </c>
      <c r="B79" s="2">
        <v>2</v>
      </c>
      <c r="C79" s="3">
        <v>23</v>
      </c>
    </row>
    <row r="80" spans="1:3">
      <c r="A80" t="s">
        <v>1367</v>
      </c>
      <c r="B80" s="2">
        <v>2</v>
      </c>
      <c r="C80" s="3">
        <v>24</v>
      </c>
    </row>
    <row r="81" spans="1:3">
      <c r="A81" t="s">
        <v>1368</v>
      </c>
      <c r="B81" s="2">
        <v>2</v>
      </c>
      <c r="C81" s="3">
        <v>25</v>
      </c>
    </row>
    <row r="82" spans="1:3">
      <c r="A82" t="s">
        <v>1369</v>
      </c>
      <c r="B82" s="2">
        <v>2</v>
      </c>
      <c r="C82" s="3">
        <v>26</v>
      </c>
    </row>
    <row r="83" spans="1:3">
      <c r="A83" t="s">
        <v>1370</v>
      </c>
      <c r="B83" s="2">
        <v>2</v>
      </c>
      <c r="C83" s="3">
        <v>27</v>
      </c>
    </row>
    <row r="84" spans="1:3">
      <c r="A84" t="s">
        <v>1371</v>
      </c>
      <c r="B84" s="2">
        <v>2</v>
      </c>
      <c r="C84" s="3">
        <v>28</v>
      </c>
    </row>
    <row r="85" spans="1:3">
      <c r="A85" t="s">
        <v>1372</v>
      </c>
      <c r="B85" s="2">
        <v>2</v>
      </c>
      <c r="C85" s="3">
        <v>29</v>
      </c>
    </row>
    <row r="86" spans="1:3">
      <c r="A86" t="s">
        <v>1373</v>
      </c>
      <c r="B86" s="2">
        <v>2</v>
      </c>
      <c r="C86" s="3">
        <v>30</v>
      </c>
    </row>
    <row r="87" spans="1:3">
      <c r="A87" t="s">
        <v>1374</v>
      </c>
      <c r="B87" s="2">
        <v>2</v>
      </c>
      <c r="C87" s="3">
        <v>31</v>
      </c>
    </row>
    <row r="88" spans="1:3">
      <c r="A88" t="s">
        <v>1375</v>
      </c>
      <c r="B88" s="2">
        <v>2</v>
      </c>
      <c r="C88" s="3">
        <v>32</v>
      </c>
    </row>
    <row r="89" spans="1:3">
      <c r="A89" t="s">
        <v>1376</v>
      </c>
      <c r="B89" s="2">
        <v>2</v>
      </c>
      <c r="C89" s="3">
        <v>33</v>
      </c>
    </row>
    <row r="90" spans="1:3">
      <c r="A90" t="s">
        <v>1377</v>
      </c>
      <c r="B90" s="2">
        <v>2</v>
      </c>
      <c r="C90" s="3">
        <v>34</v>
      </c>
    </row>
    <row r="91" spans="1:3">
      <c r="A91" t="s">
        <v>1378</v>
      </c>
      <c r="B91" s="2">
        <v>2</v>
      </c>
      <c r="C91" s="3">
        <v>35</v>
      </c>
    </row>
    <row r="92" spans="1:3">
      <c r="A92" t="s">
        <v>1379</v>
      </c>
      <c r="B92" s="2">
        <v>2</v>
      </c>
      <c r="C92" s="3">
        <v>36</v>
      </c>
    </row>
    <row r="93" spans="1:3">
      <c r="A93" t="s">
        <v>1380</v>
      </c>
      <c r="B93" s="2">
        <v>2</v>
      </c>
      <c r="C93" s="3">
        <v>37</v>
      </c>
    </row>
    <row r="94" spans="1:3">
      <c r="A94" t="s">
        <v>1381</v>
      </c>
      <c r="B94" s="2">
        <v>2</v>
      </c>
      <c r="C94" s="3">
        <v>38</v>
      </c>
    </row>
    <row r="95" spans="1:3">
      <c r="A95" t="s">
        <v>1382</v>
      </c>
      <c r="B95" s="2">
        <v>2</v>
      </c>
      <c r="C95" s="3">
        <v>39</v>
      </c>
    </row>
    <row r="96" spans="1:3">
      <c r="A96" t="s">
        <v>1383</v>
      </c>
      <c r="B96" s="2">
        <v>2</v>
      </c>
      <c r="C96" s="3">
        <v>40</v>
      </c>
    </row>
    <row r="97" spans="1:3">
      <c r="A97" t="s">
        <v>1384</v>
      </c>
      <c r="B97" s="2">
        <v>2</v>
      </c>
      <c r="C97" s="3">
        <v>41</v>
      </c>
    </row>
    <row r="98" spans="1:3">
      <c r="A98" t="s">
        <v>1385</v>
      </c>
      <c r="B98" s="2">
        <v>2</v>
      </c>
      <c r="C98" s="3">
        <v>42</v>
      </c>
    </row>
    <row r="99" spans="1:3">
      <c r="A99" t="s">
        <v>1386</v>
      </c>
      <c r="B99" s="2">
        <v>2</v>
      </c>
      <c r="C99" s="3">
        <v>43</v>
      </c>
    </row>
    <row r="100" spans="1:3">
      <c r="A100" t="s">
        <v>1387</v>
      </c>
      <c r="B100" s="2">
        <v>2</v>
      </c>
      <c r="C100" s="3">
        <v>44</v>
      </c>
    </row>
    <row r="101" spans="1:3">
      <c r="A101" t="s">
        <v>1388</v>
      </c>
      <c r="B101" s="2">
        <v>2</v>
      </c>
      <c r="C101" s="3">
        <v>45</v>
      </c>
    </row>
    <row r="102" spans="1:3">
      <c r="A102" t="s">
        <v>1389</v>
      </c>
      <c r="B102" s="2">
        <v>2</v>
      </c>
      <c r="C102" s="3">
        <v>46</v>
      </c>
    </row>
    <row r="103" spans="1:3">
      <c r="A103" t="s">
        <v>1390</v>
      </c>
      <c r="B103" s="2">
        <v>2</v>
      </c>
      <c r="C103" s="3">
        <v>47</v>
      </c>
    </row>
    <row r="104" spans="1:3">
      <c r="A104" t="s">
        <v>1391</v>
      </c>
      <c r="B104" s="2">
        <v>2</v>
      </c>
      <c r="C104" s="3">
        <v>48</v>
      </c>
    </row>
    <row r="105" spans="1:3">
      <c r="A105" t="s">
        <v>1392</v>
      </c>
      <c r="B105" s="2">
        <v>2</v>
      </c>
      <c r="C105" s="3">
        <v>49</v>
      </c>
    </row>
    <row r="106" spans="1:3">
      <c r="A106" t="s">
        <v>1393</v>
      </c>
      <c r="B106" s="2">
        <v>2</v>
      </c>
      <c r="C106" s="3">
        <v>50</v>
      </c>
    </row>
    <row r="107" spans="1:3">
      <c r="A107" t="s">
        <v>1394</v>
      </c>
      <c r="B107" s="2">
        <v>2</v>
      </c>
      <c r="C107" s="3">
        <v>51</v>
      </c>
    </row>
    <row r="108" spans="1:3">
      <c r="A108" t="s">
        <v>1395</v>
      </c>
      <c r="B108" s="2">
        <v>2</v>
      </c>
      <c r="C108" s="3">
        <v>52</v>
      </c>
    </row>
    <row r="109" spans="1:3">
      <c r="A109" t="s">
        <v>1396</v>
      </c>
      <c r="B109" s="2">
        <v>2</v>
      </c>
      <c r="C109" s="3">
        <v>53</v>
      </c>
    </row>
    <row r="110" spans="1:3">
      <c r="A110" t="s">
        <v>1397</v>
      </c>
      <c r="B110" s="2">
        <v>2</v>
      </c>
      <c r="C110" s="3">
        <v>54</v>
      </c>
    </row>
    <row r="111" spans="1:3">
      <c r="A111" t="s">
        <v>1398</v>
      </c>
      <c r="B111" s="32">
        <v>3</v>
      </c>
      <c r="C111" s="33">
        <v>1</v>
      </c>
    </row>
    <row r="112" spans="1:3">
      <c r="A112" t="s">
        <v>1399</v>
      </c>
      <c r="B112" s="32">
        <v>3</v>
      </c>
      <c r="C112" s="33">
        <v>2</v>
      </c>
    </row>
    <row r="113" spans="1:3">
      <c r="A113" t="s">
        <v>1400</v>
      </c>
      <c r="B113" s="32">
        <v>3</v>
      </c>
      <c r="C113" s="33">
        <v>3</v>
      </c>
    </row>
    <row r="114" spans="1:3">
      <c r="A114" t="s">
        <v>1401</v>
      </c>
      <c r="B114" s="32">
        <v>3</v>
      </c>
      <c r="C114" s="33">
        <v>4</v>
      </c>
    </row>
    <row r="115" spans="1:3">
      <c r="A115" t="s">
        <v>1402</v>
      </c>
      <c r="B115" s="32">
        <v>3</v>
      </c>
      <c r="C115" s="33">
        <v>5</v>
      </c>
    </row>
    <row r="116" spans="1:3">
      <c r="A116" t="s">
        <v>1403</v>
      </c>
      <c r="B116" s="32">
        <v>3</v>
      </c>
      <c r="C116" s="33">
        <v>6</v>
      </c>
    </row>
    <row r="117" spans="1:3">
      <c r="A117" t="s">
        <v>1404</v>
      </c>
      <c r="B117" s="32">
        <v>3</v>
      </c>
      <c r="C117" s="33">
        <v>7</v>
      </c>
    </row>
    <row r="118" spans="1:3">
      <c r="A118" t="s">
        <v>1405</v>
      </c>
      <c r="B118" s="32">
        <v>3</v>
      </c>
      <c r="C118" s="33">
        <v>8</v>
      </c>
    </row>
    <row r="119" spans="1:3">
      <c r="A119" t="s">
        <v>1406</v>
      </c>
      <c r="B119" s="32">
        <v>3</v>
      </c>
      <c r="C119" s="33">
        <v>9</v>
      </c>
    </row>
    <row r="120" spans="1:3">
      <c r="A120" t="s">
        <v>1407</v>
      </c>
      <c r="B120" s="32">
        <v>3</v>
      </c>
      <c r="C120" s="33">
        <v>10</v>
      </c>
    </row>
    <row r="121" spans="1:3">
      <c r="A121" t="s">
        <v>1408</v>
      </c>
      <c r="B121" s="32">
        <v>3</v>
      </c>
      <c r="C121" s="33">
        <v>11</v>
      </c>
    </row>
    <row r="122" spans="1:3">
      <c r="A122" t="s">
        <v>1409</v>
      </c>
      <c r="B122" s="32">
        <v>3</v>
      </c>
      <c r="C122" s="33">
        <v>12</v>
      </c>
    </row>
    <row r="123" spans="1:3">
      <c r="A123" t="s">
        <v>1410</v>
      </c>
      <c r="B123" s="32">
        <v>3</v>
      </c>
      <c r="C123" s="33">
        <v>13</v>
      </c>
    </row>
    <row r="124" spans="1:3">
      <c r="A124" t="s">
        <v>1411</v>
      </c>
      <c r="B124" s="32">
        <v>3</v>
      </c>
      <c r="C124" s="33">
        <v>14</v>
      </c>
    </row>
    <row r="125" spans="1:3">
      <c r="A125" t="s">
        <v>1412</v>
      </c>
      <c r="B125" s="32">
        <v>3</v>
      </c>
      <c r="C125" s="33">
        <v>15</v>
      </c>
    </row>
    <row r="126" spans="1:3">
      <c r="A126" t="s">
        <v>1413</v>
      </c>
      <c r="B126" s="32">
        <v>3</v>
      </c>
      <c r="C126" s="33">
        <v>16</v>
      </c>
    </row>
    <row r="127" spans="1:3">
      <c r="A127" t="s">
        <v>1414</v>
      </c>
      <c r="B127" s="32">
        <v>3</v>
      </c>
      <c r="C127" s="33">
        <v>17</v>
      </c>
    </row>
    <row r="128" spans="1:3">
      <c r="A128" t="s">
        <v>1415</v>
      </c>
      <c r="B128" s="32">
        <v>3</v>
      </c>
      <c r="C128" s="33">
        <v>18</v>
      </c>
    </row>
    <row r="129" spans="1:3">
      <c r="A129" t="s">
        <v>1416</v>
      </c>
      <c r="B129" s="32">
        <v>3</v>
      </c>
      <c r="C129" s="33">
        <v>19</v>
      </c>
    </row>
    <row r="130" spans="1:3">
      <c r="A130" t="s">
        <v>1417</v>
      </c>
      <c r="B130" s="32">
        <v>3</v>
      </c>
      <c r="C130" s="33">
        <v>20</v>
      </c>
    </row>
    <row r="131" spans="1:3">
      <c r="A131" t="s">
        <v>1418</v>
      </c>
      <c r="B131" s="32">
        <v>3</v>
      </c>
      <c r="C131" s="33">
        <v>21</v>
      </c>
    </row>
    <row r="132" spans="1:3">
      <c r="A132" t="s">
        <v>1419</v>
      </c>
      <c r="B132" s="32">
        <v>3</v>
      </c>
      <c r="C132" s="33">
        <v>22</v>
      </c>
    </row>
    <row r="133" spans="1:3">
      <c r="A133" t="s">
        <v>1420</v>
      </c>
      <c r="B133" s="32">
        <v>3</v>
      </c>
      <c r="C133" s="33">
        <v>23</v>
      </c>
    </row>
    <row r="134" spans="1:3">
      <c r="A134" t="s">
        <v>1421</v>
      </c>
      <c r="B134" s="32">
        <v>3</v>
      </c>
      <c r="C134" s="33">
        <v>24</v>
      </c>
    </row>
    <row r="135" spans="1:3">
      <c r="A135" t="s">
        <v>1422</v>
      </c>
      <c r="B135" s="32">
        <v>3</v>
      </c>
      <c r="C135" s="33">
        <v>25</v>
      </c>
    </row>
    <row r="136" spans="1:3">
      <c r="A136" t="s">
        <v>1423</v>
      </c>
      <c r="B136" s="32">
        <v>3</v>
      </c>
      <c r="C136" s="33">
        <v>26</v>
      </c>
    </row>
    <row r="137" spans="1:3">
      <c r="A137" t="s">
        <v>1424</v>
      </c>
      <c r="B137" s="32">
        <v>3</v>
      </c>
      <c r="C137" s="33">
        <v>27</v>
      </c>
    </row>
    <row r="138" spans="1:3">
      <c r="A138" t="s">
        <v>1425</v>
      </c>
      <c r="B138" s="32">
        <v>3</v>
      </c>
      <c r="C138" s="33">
        <v>28</v>
      </c>
    </row>
    <row r="139" spans="1:3">
      <c r="A139" t="s">
        <v>1426</v>
      </c>
      <c r="B139" s="32">
        <v>3</v>
      </c>
      <c r="C139" s="33">
        <v>29</v>
      </c>
    </row>
    <row r="140" spans="1:3">
      <c r="A140" t="s">
        <v>1427</v>
      </c>
      <c r="B140" s="32">
        <v>3</v>
      </c>
      <c r="C140" s="33">
        <v>30</v>
      </c>
    </row>
    <row r="141" spans="1:3">
      <c r="A141" t="s">
        <v>1428</v>
      </c>
      <c r="B141" s="32">
        <v>3</v>
      </c>
      <c r="C141" s="33">
        <v>31</v>
      </c>
    </row>
    <row r="142" spans="1:3">
      <c r="A142" t="s">
        <v>1429</v>
      </c>
      <c r="B142" s="32">
        <v>3</v>
      </c>
      <c r="C142" s="33">
        <v>32</v>
      </c>
    </row>
    <row r="143" spans="1:3">
      <c r="A143" t="s">
        <v>1430</v>
      </c>
      <c r="B143" s="32">
        <v>3</v>
      </c>
      <c r="C143" s="33">
        <v>33</v>
      </c>
    </row>
    <row r="144" spans="1:3">
      <c r="A144" t="s">
        <v>1431</v>
      </c>
      <c r="B144" s="32">
        <v>3</v>
      </c>
      <c r="C144" s="33">
        <v>34</v>
      </c>
    </row>
    <row r="145" spans="1:3">
      <c r="A145" t="s">
        <v>1432</v>
      </c>
      <c r="B145" s="32">
        <v>3</v>
      </c>
      <c r="C145" s="33">
        <v>35</v>
      </c>
    </row>
    <row r="146" spans="1:3">
      <c r="A146" t="s">
        <v>1433</v>
      </c>
      <c r="B146" s="32">
        <v>3</v>
      </c>
      <c r="C146" s="33">
        <v>36</v>
      </c>
    </row>
    <row r="147" spans="1:3">
      <c r="A147" t="s">
        <v>1434</v>
      </c>
      <c r="B147" s="32">
        <v>3</v>
      </c>
      <c r="C147" s="33">
        <v>37</v>
      </c>
    </row>
    <row r="148" spans="1:3">
      <c r="A148" t="s">
        <v>1435</v>
      </c>
      <c r="B148" s="32">
        <v>3</v>
      </c>
      <c r="C148" s="33">
        <v>38</v>
      </c>
    </row>
    <row r="149" spans="1:3">
      <c r="A149" t="s">
        <v>1436</v>
      </c>
      <c r="B149" s="32">
        <v>3</v>
      </c>
      <c r="C149" s="33">
        <v>39</v>
      </c>
    </row>
    <row r="150" spans="1:3">
      <c r="A150" t="s">
        <v>1437</v>
      </c>
      <c r="B150" s="32">
        <v>3</v>
      </c>
      <c r="C150" s="33">
        <v>40</v>
      </c>
    </row>
    <row r="151" spans="1:3">
      <c r="A151" t="s">
        <v>1438</v>
      </c>
      <c r="B151" s="32">
        <v>3</v>
      </c>
      <c r="C151" s="33">
        <v>41</v>
      </c>
    </row>
    <row r="152" spans="1:3">
      <c r="A152" t="s">
        <v>1439</v>
      </c>
      <c r="B152" s="32">
        <v>3</v>
      </c>
      <c r="C152" s="33">
        <v>42</v>
      </c>
    </row>
    <row r="153" spans="1:3">
      <c r="A153" t="s">
        <v>1440</v>
      </c>
      <c r="B153" s="32">
        <v>3</v>
      </c>
      <c r="C153" s="33">
        <v>43</v>
      </c>
    </row>
    <row r="154" spans="1:3">
      <c r="A154" t="s">
        <v>1441</v>
      </c>
      <c r="B154" s="32">
        <v>3</v>
      </c>
      <c r="C154" s="33">
        <v>44</v>
      </c>
    </row>
    <row r="155" spans="1:3">
      <c r="A155" t="s">
        <v>1442</v>
      </c>
      <c r="B155" s="32">
        <v>3</v>
      </c>
      <c r="C155" s="33">
        <v>45</v>
      </c>
    </row>
    <row r="156" spans="1:3">
      <c r="A156" s="4" t="s">
        <v>1443</v>
      </c>
      <c r="B156" s="34">
        <v>3</v>
      </c>
      <c r="C156" s="35">
        <v>46</v>
      </c>
    </row>
  </sheetData>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60"/>
  <sheetViews>
    <sheetView workbookViewId="0">
      <selection activeCell="E169" sqref="E169"/>
    </sheetView>
  </sheetViews>
  <sheetFormatPr defaultRowHeight="14.4"/>
  <cols>
    <col min="1" max="1" width="7.109375" customWidth="1"/>
    <col min="2" max="2" width="24.6640625" customWidth="1"/>
    <col min="3" max="3" width="27.88671875" customWidth="1"/>
    <col min="4" max="4" width="23.44140625" customWidth="1"/>
    <col min="7" max="7" width="24.5546875" customWidth="1"/>
    <col min="8" max="8" width="21.5546875" customWidth="1"/>
    <col min="9" max="9" width="15.44140625" customWidth="1"/>
    <col min="10" max="10" width="6" customWidth="1"/>
    <col min="11" max="11" width="10.44140625" customWidth="1"/>
    <col min="12" max="12" width="10.21875" customWidth="1"/>
    <col min="13" max="13" width="10.33203125" customWidth="1"/>
    <col min="14" max="14" width="9.88671875" customWidth="1"/>
  </cols>
  <sheetData>
    <row r="1" spans="1:19">
      <c r="A1" s="16" t="s">
        <v>1445</v>
      </c>
    </row>
    <row r="2" spans="1:19" ht="57.6">
      <c r="A2" s="17" t="s">
        <v>0</v>
      </c>
      <c r="B2" s="18" t="s">
        <v>1</v>
      </c>
      <c r="C2" s="18" t="s">
        <v>2</v>
      </c>
      <c r="D2" s="18" t="s">
        <v>3</v>
      </c>
      <c r="E2" s="18" t="s">
        <v>4</v>
      </c>
      <c r="F2" s="18" t="s">
        <v>5</v>
      </c>
      <c r="G2" s="18" t="s">
        <v>6</v>
      </c>
      <c r="H2" s="18" t="s">
        <v>1099</v>
      </c>
      <c r="I2" s="18" t="s">
        <v>7</v>
      </c>
      <c r="J2" s="18" t="s">
        <v>8</v>
      </c>
      <c r="K2" s="18" t="s">
        <v>9</v>
      </c>
      <c r="L2" s="18" t="s">
        <v>10</v>
      </c>
      <c r="M2" s="18" t="s">
        <v>11</v>
      </c>
      <c r="N2" s="18" t="s">
        <v>12</v>
      </c>
      <c r="O2" s="19" t="s">
        <v>13</v>
      </c>
      <c r="P2" s="18" t="s">
        <v>14</v>
      </c>
      <c r="Q2" s="18" t="s">
        <v>15</v>
      </c>
      <c r="R2" s="18" t="s">
        <v>16</v>
      </c>
      <c r="S2" s="20" t="s">
        <v>17</v>
      </c>
    </row>
    <row r="3" spans="1:19">
      <c r="A3" s="1">
        <v>1</v>
      </c>
      <c r="B3" s="2" t="s">
        <v>18</v>
      </c>
      <c r="C3" s="2" t="s">
        <v>19</v>
      </c>
      <c r="D3" s="2"/>
      <c r="E3" s="2" t="s">
        <v>20</v>
      </c>
      <c r="F3" s="2" t="s">
        <v>21</v>
      </c>
      <c r="G3" s="2" t="s">
        <v>22</v>
      </c>
      <c r="H3" s="2" t="s">
        <v>1105</v>
      </c>
      <c r="I3" s="2" t="s">
        <v>23</v>
      </c>
      <c r="J3" s="2" t="s">
        <v>24</v>
      </c>
      <c r="K3" s="2">
        <v>84</v>
      </c>
      <c r="L3" s="2">
        <v>0.55600000000000005</v>
      </c>
      <c r="M3" s="2">
        <v>85</v>
      </c>
      <c r="N3" s="2">
        <v>0.46899999999999997</v>
      </c>
      <c r="O3" s="2">
        <v>1182.7401</v>
      </c>
      <c r="P3" s="2">
        <v>1200.7701</v>
      </c>
      <c r="Q3" s="2">
        <v>585.45029999999997</v>
      </c>
      <c r="R3" s="2">
        <v>35</v>
      </c>
      <c r="S3" s="3">
        <v>50</v>
      </c>
    </row>
    <row r="4" spans="1:19">
      <c r="A4" s="1">
        <v>2</v>
      </c>
      <c r="B4" s="2" t="s">
        <v>25</v>
      </c>
      <c r="C4" s="2" t="s">
        <v>26</v>
      </c>
      <c r="D4" s="2"/>
      <c r="E4" s="2" t="s">
        <v>27</v>
      </c>
      <c r="F4" s="2" t="s">
        <v>21</v>
      </c>
      <c r="G4" s="2" t="s">
        <v>28</v>
      </c>
      <c r="H4" s="2" t="s">
        <v>1105</v>
      </c>
      <c r="I4" s="2" t="s">
        <v>29</v>
      </c>
      <c r="J4" s="2" t="s">
        <v>24</v>
      </c>
      <c r="K4" s="2">
        <v>84</v>
      </c>
      <c r="L4" s="2">
        <v>0.55600000000000005</v>
      </c>
      <c r="M4" s="2">
        <v>85</v>
      </c>
      <c r="N4" s="2">
        <v>0.46899999999999997</v>
      </c>
      <c r="O4" s="2">
        <v>1196.7194</v>
      </c>
      <c r="P4" s="2">
        <v>1214.7493999999999</v>
      </c>
      <c r="Q4" s="2">
        <v>599.42960000000005</v>
      </c>
      <c r="R4" s="2">
        <v>35</v>
      </c>
      <c r="S4" s="3">
        <v>50</v>
      </c>
    </row>
    <row r="5" spans="1:19">
      <c r="A5" s="1">
        <v>3</v>
      </c>
      <c r="B5" s="2" t="s">
        <v>1101</v>
      </c>
      <c r="C5" s="2" t="s">
        <v>30</v>
      </c>
      <c r="D5" s="2" t="s">
        <v>31</v>
      </c>
      <c r="E5" s="2" t="s">
        <v>32</v>
      </c>
      <c r="F5" s="2" t="s">
        <v>21</v>
      </c>
      <c r="G5" s="2" t="s">
        <v>33</v>
      </c>
      <c r="H5" s="2" t="s">
        <v>1102</v>
      </c>
      <c r="I5" s="2" t="s">
        <v>34</v>
      </c>
      <c r="J5" s="2" t="s">
        <v>24</v>
      </c>
      <c r="K5" s="2">
        <v>84</v>
      </c>
      <c r="L5" s="2">
        <v>0.55600000000000005</v>
      </c>
      <c r="M5" s="2">
        <v>85</v>
      </c>
      <c r="N5" s="2">
        <v>0.46899999999999997</v>
      </c>
      <c r="O5" s="2">
        <v>1210.6986999999999</v>
      </c>
      <c r="P5" s="2">
        <v>1228.7286999999999</v>
      </c>
      <c r="Q5" s="2">
        <v>613.40890000000002</v>
      </c>
      <c r="R5" s="2">
        <v>35</v>
      </c>
      <c r="S5" s="3">
        <v>50</v>
      </c>
    </row>
    <row r="6" spans="1:19">
      <c r="A6" s="1">
        <v>4</v>
      </c>
      <c r="B6" s="2" t="s">
        <v>35</v>
      </c>
      <c r="C6" s="2" t="s">
        <v>36</v>
      </c>
      <c r="D6" s="2"/>
      <c r="E6" s="2" t="s">
        <v>37</v>
      </c>
      <c r="F6" s="2" t="s">
        <v>21</v>
      </c>
      <c r="G6" s="2" t="s">
        <v>22</v>
      </c>
      <c r="H6" s="2" t="s">
        <v>1102</v>
      </c>
      <c r="I6" s="2" t="s">
        <v>23</v>
      </c>
      <c r="J6" s="2" t="s">
        <v>24</v>
      </c>
      <c r="K6" s="2">
        <v>84</v>
      </c>
      <c r="L6" s="2">
        <v>0.55600000000000005</v>
      </c>
      <c r="M6" s="2">
        <v>85</v>
      </c>
      <c r="N6" s="2">
        <v>0.46899999999999997</v>
      </c>
      <c r="O6" s="2">
        <v>978.6771</v>
      </c>
      <c r="P6" s="2">
        <v>996.70709999999997</v>
      </c>
      <c r="Q6" s="2">
        <v>585.45029999999997</v>
      </c>
      <c r="R6" s="2">
        <v>29</v>
      </c>
      <c r="S6" s="3">
        <v>50</v>
      </c>
    </row>
    <row r="7" spans="1:19">
      <c r="A7" s="1">
        <v>5</v>
      </c>
      <c r="B7" s="2" t="s">
        <v>38</v>
      </c>
      <c r="C7" s="2" t="s">
        <v>39</v>
      </c>
      <c r="D7" s="2"/>
      <c r="E7" s="2" t="s">
        <v>40</v>
      </c>
      <c r="F7" s="2" t="s">
        <v>21</v>
      </c>
      <c r="G7" s="2" t="s">
        <v>22</v>
      </c>
      <c r="H7" s="2" t="s">
        <v>1102</v>
      </c>
      <c r="I7" s="2" t="s">
        <v>23</v>
      </c>
      <c r="J7" s="2" t="s">
        <v>24</v>
      </c>
      <c r="K7" s="2">
        <v>84</v>
      </c>
      <c r="L7" s="2">
        <v>0.55600000000000005</v>
      </c>
      <c r="M7" s="2">
        <v>85</v>
      </c>
      <c r="N7" s="2">
        <v>0.46899999999999997</v>
      </c>
      <c r="O7" s="2">
        <v>984.72389999999996</v>
      </c>
      <c r="P7" s="2">
        <v>1002.7539</v>
      </c>
      <c r="Q7" s="2">
        <v>585.45029999999997</v>
      </c>
      <c r="R7" s="2">
        <v>29</v>
      </c>
      <c r="S7" s="3">
        <v>5</v>
      </c>
    </row>
    <row r="8" spans="1:19">
      <c r="A8" s="1">
        <v>6</v>
      </c>
      <c r="B8" s="2" t="s">
        <v>41</v>
      </c>
      <c r="C8" s="2" t="s">
        <v>42</v>
      </c>
      <c r="D8" s="2"/>
      <c r="E8" s="2" t="s">
        <v>43</v>
      </c>
      <c r="F8" s="2" t="s">
        <v>21</v>
      </c>
      <c r="G8" s="2" t="s">
        <v>28</v>
      </c>
      <c r="H8" s="2" t="s">
        <v>1100</v>
      </c>
      <c r="I8" s="2" t="s">
        <v>29</v>
      </c>
      <c r="J8" s="2" t="s">
        <v>24</v>
      </c>
      <c r="K8" s="2">
        <v>84</v>
      </c>
      <c r="L8" s="2">
        <v>0.55600000000000005</v>
      </c>
      <c r="M8" s="2">
        <v>85</v>
      </c>
      <c r="N8" s="2">
        <v>0.46899999999999997</v>
      </c>
      <c r="O8" s="2">
        <v>998.70320000000004</v>
      </c>
      <c r="P8" s="2">
        <v>1016.7332</v>
      </c>
      <c r="Q8" s="2">
        <v>599.42960000000005</v>
      </c>
      <c r="R8" s="2">
        <v>29</v>
      </c>
      <c r="S8" s="3">
        <v>50</v>
      </c>
    </row>
    <row r="9" spans="1:19">
      <c r="A9" s="1">
        <v>7</v>
      </c>
      <c r="B9" s="2" t="s">
        <v>44</v>
      </c>
      <c r="C9" s="2" t="s">
        <v>45</v>
      </c>
      <c r="D9" s="2"/>
      <c r="E9" s="2" t="s">
        <v>46</v>
      </c>
      <c r="F9" s="2" t="s">
        <v>21</v>
      </c>
      <c r="G9" s="2" t="s">
        <v>22</v>
      </c>
      <c r="H9" s="2" t="s">
        <v>1100</v>
      </c>
      <c r="I9" s="2" t="s">
        <v>23</v>
      </c>
      <c r="J9" s="2" t="s">
        <v>24</v>
      </c>
      <c r="K9" s="2">
        <v>84</v>
      </c>
      <c r="L9" s="2">
        <v>0.55600000000000005</v>
      </c>
      <c r="M9" s="2">
        <v>85</v>
      </c>
      <c r="N9" s="2">
        <v>0.46899999999999997</v>
      </c>
      <c r="O9" s="2">
        <v>1006.7083</v>
      </c>
      <c r="P9" s="2">
        <v>1024.7383</v>
      </c>
      <c r="Q9" s="2">
        <v>585.45029999999997</v>
      </c>
      <c r="R9" s="2">
        <v>29</v>
      </c>
      <c r="S9" s="3">
        <v>50</v>
      </c>
    </row>
    <row r="10" spans="1:19">
      <c r="A10" s="1">
        <v>8</v>
      </c>
      <c r="B10" s="2" t="s">
        <v>1103</v>
      </c>
      <c r="C10" s="2" t="s">
        <v>47</v>
      </c>
      <c r="D10" s="2" t="s">
        <v>48</v>
      </c>
      <c r="E10" s="2" t="s">
        <v>49</v>
      </c>
      <c r="F10" s="2" t="s">
        <v>21</v>
      </c>
      <c r="G10" s="2" t="s">
        <v>50</v>
      </c>
      <c r="H10" s="2" t="s">
        <v>1100</v>
      </c>
      <c r="I10" s="2" t="s">
        <v>51</v>
      </c>
      <c r="J10" s="2" t="s">
        <v>24</v>
      </c>
      <c r="K10" s="2">
        <v>84</v>
      </c>
      <c r="L10" s="2">
        <v>0.55600000000000005</v>
      </c>
      <c r="M10" s="2">
        <v>85</v>
      </c>
      <c r="N10" s="2">
        <v>0.46899999999999997</v>
      </c>
      <c r="O10" s="2">
        <v>1006.7083</v>
      </c>
      <c r="P10" s="2">
        <v>1024.7383</v>
      </c>
      <c r="Q10" s="2">
        <v>613.48149999999998</v>
      </c>
      <c r="R10" s="2">
        <v>29</v>
      </c>
      <c r="S10" s="3">
        <v>50</v>
      </c>
    </row>
    <row r="11" spans="1:19">
      <c r="A11" s="1">
        <v>9</v>
      </c>
      <c r="B11" s="2" t="s">
        <v>52</v>
      </c>
      <c r="C11" s="2" t="s">
        <v>53</v>
      </c>
      <c r="D11" s="2"/>
      <c r="E11" s="2" t="s">
        <v>54</v>
      </c>
      <c r="F11" s="2" t="s">
        <v>21</v>
      </c>
      <c r="G11" s="2" t="s">
        <v>22</v>
      </c>
      <c r="H11" s="2" t="s">
        <v>1104</v>
      </c>
      <c r="I11" s="2" t="s">
        <v>23</v>
      </c>
      <c r="J11" s="2" t="s">
        <v>24</v>
      </c>
      <c r="K11" s="2">
        <v>84</v>
      </c>
      <c r="L11" s="2">
        <v>0.55600000000000005</v>
      </c>
      <c r="M11" s="2">
        <v>85</v>
      </c>
      <c r="N11" s="2">
        <v>0.46899999999999997</v>
      </c>
      <c r="O11" s="2">
        <v>1008.7239</v>
      </c>
      <c r="P11" s="2">
        <v>1026.7538999999999</v>
      </c>
      <c r="Q11" s="2">
        <v>585.45029999999997</v>
      </c>
      <c r="R11" s="2">
        <v>29</v>
      </c>
      <c r="S11" s="3">
        <v>50</v>
      </c>
    </row>
    <row r="12" spans="1:19">
      <c r="A12" s="1">
        <v>10</v>
      </c>
      <c r="B12" s="2" t="s">
        <v>55</v>
      </c>
      <c r="C12" s="2" t="s">
        <v>56</v>
      </c>
      <c r="D12" s="2"/>
      <c r="E12" s="2" t="s">
        <v>57</v>
      </c>
      <c r="F12" s="2" t="s">
        <v>21</v>
      </c>
      <c r="G12" s="2" t="s">
        <v>58</v>
      </c>
      <c r="H12" s="2" t="s">
        <v>1106</v>
      </c>
      <c r="I12" s="2" t="s">
        <v>59</v>
      </c>
      <c r="J12" s="2" t="s">
        <v>24</v>
      </c>
      <c r="K12" s="2">
        <v>84</v>
      </c>
      <c r="L12" s="2">
        <v>0.55600000000000005</v>
      </c>
      <c r="M12" s="2">
        <v>85</v>
      </c>
      <c r="N12" s="2">
        <v>0.46899999999999997</v>
      </c>
      <c r="O12" s="2">
        <v>1034.6668999999999</v>
      </c>
      <c r="P12" s="2">
        <v>1052.6968999999999</v>
      </c>
      <c r="Q12" s="2">
        <v>641.44010000000003</v>
      </c>
      <c r="R12" s="2">
        <v>29</v>
      </c>
      <c r="S12" s="3">
        <v>50</v>
      </c>
    </row>
    <row r="13" spans="1:19">
      <c r="A13" s="1">
        <v>11</v>
      </c>
      <c r="B13" s="2" t="s">
        <v>1107</v>
      </c>
      <c r="C13" s="2" t="s">
        <v>60</v>
      </c>
      <c r="D13" s="2" t="s">
        <v>61</v>
      </c>
      <c r="E13" s="2" t="s">
        <v>62</v>
      </c>
      <c r="F13" s="2" t="s">
        <v>21</v>
      </c>
      <c r="G13" s="2" t="s">
        <v>33</v>
      </c>
      <c r="H13" s="2" t="s">
        <v>1100</v>
      </c>
      <c r="I13" s="2" t="s">
        <v>34</v>
      </c>
      <c r="J13" s="2" t="s">
        <v>24</v>
      </c>
      <c r="K13" s="2">
        <v>84</v>
      </c>
      <c r="L13" s="2">
        <v>0.55600000000000005</v>
      </c>
      <c r="M13" s="2">
        <v>85</v>
      </c>
      <c r="N13" s="2">
        <v>0.46899999999999997</v>
      </c>
      <c r="O13" s="2">
        <v>1010.7395</v>
      </c>
      <c r="P13" s="2">
        <v>1028.7695000000001</v>
      </c>
      <c r="Q13" s="2">
        <v>613.40890000000002</v>
      </c>
      <c r="R13" s="2">
        <v>29</v>
      </c>
      <c r="S13" s="3">
        <v>5</v>
      </c>
    </row>
    <row r="14" spans="1:19">
      <c r="A14" s="1">
        <v>12</v>
      </c>
      <c r="B14" s="2" t="s">
        <v>1108</v>
      </c>
      <c r="C14" s="2" t="s">
        <v>64</v>
      </c>
      <c r="D14" s="2" t="s">
        <v>65</v>
      </c>
      <c r="E14" s="2" t="s">
        <v>66</v>
      </c>
      <c r="F14" s="2" t="s">
        <v>21</v>
      </c>
      <c r="G14" s="2" t="s">
        <v>33</v>
      </c>
      <c r="H14" s="2" t="s">
        <v>1100</v>
      </c>
      <c r="I14" s="2" t="s">
        <v>34</v>
      </c>
      <c r="J14" s="2" t="s">
        <v>24</v>
      </c>
      <c r="K14" s="2">
        <v>84</v>
      </c>
      <c r="L14" s="2">
        <v>0.55600000000000005</v>
      </c>
      <c r="M14" s="2">
        <v>85</v>
      </c>
      <c r="N14" s="2">
        <v>0.46899999999999997</v>
      </c>
      <c r="O14" s="2">
        <v>1012.7551</v>
      </c>
      <c r="P14" s="2">
        <v>1030.7851000000001</v>
      </c>
      <c r="Q14" s="2">
        <v>613.40890000000002</v>
      </c>
      <c r="R14" s="2">
        <v>29</v>
      </c>
      <c r="S14" s="3">
        <v>5</v>
      </c>
    </row>
    <row r="15" spans="1:19">
      <c r="A15" s="1">
        <v>13</v>
      </c>
      <c r="B15" s="2" t="s">
        <v>63</v>
      </c>
      <c r="C15" s="2" t="s">
        <v>67</v>
      </c>
      <c r="D15" s="2"/>
      <c r="E15" s="2" t="s">
        <v>68</v>
      </c>
      <c r="F15" s="2" t="s">
        <v>21</v>
      </c>
      <c r="G15" s="2" t="s">
        <v>22</v>
      </c>
      <c r="H15" s="2" t="s">
        <v>1100</v>
      </c>
      <c r="I15" s="2" t="s">
        <v>23</v>
      </c>
      <c r="J15" s="2" t="s">
        <v>24</v>
      </c>
      <c r="K15" s="2">
        <v>84</v>
      </c>
      <c r="L15" s="2">
        <v>0.55600000000000005</v>
      </c>
      <c r="M15" s="2">
        <v>85</v>
      </c>
      <c r="N15" s="2">
        <v>0.46899999999999997</v>
      </c>
      <c r="O15" s="2">
        <v>1012.7551</v>
      </c>
      <c r="P15" s="2">
        <v>1030.7851000000001</v>
      </c>
      <c r="Q15" s="2">
        <v>585.45029999999997</v>
      </c>
      <c r="R15" s="2">
        <v>29</v>
      </c>
      <c r="S15" s="3">
        <v>50</v>
      </c>
    </row>
    <row r="16" spans="1:19">
      <c r="A16" s="1">
        <v>14</v>
      </c>
      <c r="B16" s="2" t="s">
        <v>69</v>
      </c>
      <c r="C16" s="2" t="s">
        <v>70</v>
      </c>
      <c r="D16" s="2"/>
      <c r="E16" s="2" t="s">
        <v>71</v>
      </c>
      <c r="F16" s="2" t="s">
        <v>21</v>
      </c>
      <c r="G16" s="2" t="s">
        <v>22</v>
      </c>
      <c r="H16" s="2" t="s">
        <v>1100</v>
      </c>
      <c r="I16" s="2" t="s">
        <v>23</v>
      </c>
      <c r="J16" s="2" t="s">
        <v>24</v>
      </c>
      <c r="K16" s="2">
        <v>84</v>
      </c>
      <c r="L16" s="2">
        <v>0.55600000000000005</v>
      </c>
      <c r="M16" s="2">
        <v>85</v>
      </c>
      <c r="N16" s="2">
        <v>0.46899999999999997</v>
      </c>
      <c r="O16" s="2">
        <v>1020.6876</v>
      </c>
      <c r="P16" s="2">
        <v>1038.7175999999999</v>
      </c>
      <c r="Q16" s="2">
        <v>585.45029999999997</v>
      </c>
      <c r="R16" s="2">
        <v>29</v>
      </c>
      <c r="S16" s="3">
        <v>5</v>
      </c>
    </row>
    <row r="17" spans="1:19">
      <c r="A17" s="1">
        <v>15</v>
      </c>
      <c r="B17" s="2" t="s">
        <v>69</v>
      </c>
      <c r="C17" s="2" t="s">
        <v>72</v>
      </c>
      <c r="D17" s="2"/>
      <c r="E17" s="2" t="s">
        <v>73</v>
      </c>
      <c r="F17" s="2" t="s">
        <v>21</v>
      </c>
      <c r="G17" s="2" t="s">
        <v>28</v>
      </c>
      <c r="H17" s="2" t="s">
        <v>1100</v>
      </c>
      <c r="I17" s="2" t="s">
        <v>29</v>
      </c>
      <c r="J17" s="2" t="s">
        <v>24</v>
      </c>
      <c r="K17" s="2">
        <v>84</v>
      </c>
      <c r="L17" s="2">
        <v>0.55600000000000005</v>
      </c>
      <c r="M17" s="2">
        <v>85</v>
      </c>
      <c r="N17" s="2">
        <v>0.46899999999999997</v>
      </c>
      <c r="O17" s="2">
        <v>1020.6876</v>
      </c>
      <c r="P17" s="2">
        <v>1038.7175999999999</v>
      </c>
      <c r="Q17" s="2">
        <v>599.42960000000005</v>
      </c>
      <c r="R17" s="2">
        <v>29</v>
      </c>
      <c r="S17" s="3">
        <v>50</v>
      </c>
    </row>
    <row r="18" spans="1:19">
      <c r="A18" s="1">
        <v>16</v>
      </c>
      <c r="B18" s="2" t="s">
        <v>1109</v>
      </c>
      <c r="C18" s="2" t="s">
        <v>74</v>
      </c>
      <c r="D18" s="2" t="s">
        <v>75</v>
      </c>
      <c r="E18" s="2" t="s">
        <v>76</v>
      </c>
      <c r="F18" s="2" t="s">
        <v>21</v>
      </c>
      <c r="G18" s="2" t="s">
        <v>50</v>
      </c>
      <c r="H18" s="2" t="s">
        <v>1110</v>
      </c>
      <c r="I18" s="2" t="s">
        <v>51</v>
      </c>
      <c r="J18" s="2" t="s">
        <v>24</v>
      </c>
      <c r="K18" s="2">
        <v>84</v>
      </c>
      <c r="L18" s="2">
        <v>0.55600000000000005</v>
      </c>
      <c r="M18" s="2">
        <v>85</v>
      </c>
      <c r="N18" s="2">
        <v>0.46899999999999997</v>
      </c>
      <c r="O18" s="2">
        <v>1020.6876</v>
      </c>
      <c r="P18" s="2">
        <v>1038.7175999999999</v>
      </c>
      <c r="Q18" s="2">
        <v>613.48149999999998</v>
      </c>
      <c r="R18" s="2">
        <v>29</v>
      </c>
      <c r="S18" s="3">
        <v>5</v>
      </c>
    </row>
    <row r="19" spans="1:19">
      <c r="A19" s="1">
        <v>17</v>
      </c>
      <c r="B19" s="2" t="s">
        <v>77</v>
      </c>
      <c r="C19" s="2" t="s">
        <v>78</v>
      </c>
      <c r="D19" s="2"/>
      <c r="E19" s="2" t="s">
        <v>79</v>
      </c>
      <c r="F19" s="2" t="s">
        <v>21</v>
      </c>
      <c r="G19" s="2" t="s">
        <v>22</v>
      </c>
      <c r="H19" s="2" t="s">
        <v>1104</v>
      </c>
      <c r="I19" s="2" t="s">
        <v>23</v>
      </c>
      <c r="J19" s="2" t="s">
        <v>24</v>
      </c>
      <c r="K19" s="2">
        <v>84</v>
      </c>
      <c r="L19" s="2">
        <v>0.55600000000000005</v>
      </c>
      <c r="M19" s="2">
        <v>85</v>
      </c>
      <c r="N19" s="2">
        <v>0.46899999999999997</v>
      </c>
      <c r="O19" s="2">
        <v>1022.7032</v>
      </c>
      <c r="P19" s="2">
        <v>1040.7331999999999</v>
      </c>
      <c r="Q19" s="2">
        <v>585.45029999999997</v>
      </c>
      <c r="R19" s="2">
        <v>29</v>
      </c>
      <c r="S19" s="3">
        <v>50</v>
      </c>
    </row>
    <row r="20" spans="1:19">
      <c r="A20" s="1">
        <v>18</v>
      </c>
      <c r="B20" s="2" t="s">
        <v>77</v>
      </c>
      <c r="C20" s="2" t="s">
        <v>80</v>
      </c>
      <c r="D20" s="2"/>
      <c r="E20" s="2" t="s">
        <v>81</v>
      </c>
      <c r="F20" s="2" t="s">
        <v>21</v>
      </c>
      <c r="G20" s="2" t="s">
        <v>28</v>
      </c>
      <c r="H20" s="2" t="s">
        <v>1104</v>
      </c>
      <c r="I20" s="2" t="s">
        <v>29</v>
      </c>
      <c r="J20" s="2" t="s">
        <v>24</v>
      </c>
      <c r="K20" s="2">
        <v>84</v>
      </c>
      <c r="L20" s="2">
        <v>0.55600000000000005</v>
      </c>
      <c r="M20" s="2">
        <v>85</v>
      </c>
      <c r="N20" s="2">
        <v>0.46899999999999997</v>
      </c>
      <c r="O20" s="2">
        <v>1022.7032</v>
      </c>
      <c r="P20" s="2">
        <v>1040.7331999999999</v>
      </c>
      <c r="Q20" s="2">
        <v>599.42960000000005</v>
      </c>
      <c r="R20" s="2">
        <v>29</v>
      </c>
      <c r="S20" s="3">
        <v>50</v>
      </c>
    </row>
    <row r="21" spans="1:19">
      <c r="A21" s="1">
        <v>19</v>
      </c>
      <c r="B21" s="2" t="s">
        <v>1111</v>
      </c>
      <c r="C21" s="2" t="s">
        <v>82</v>
      </c>
      <c r="D21" s="2" t="s">
        <v>83</v>
      </c>
      <c r="E21" s="2" t="s">
        <v>84</v>
      </c>
      <c r="F21" s="2" t="s">
        <v>21</v>
      </c>
      <c r="G21" s="2" t="s">
        <v>50</v>
      </c>
      <c r="H21" s="2" t="s">
        <v>1105</v>
      </c>
      <c r="I21" s="2" t="s">
        <v>51</v>
      </c>
      <c r="J21" s="2" t="s">
        <v>24</v>
      </c>
      <c r="K21" s="2">
        <v>84</v>
      </c>
      <c r="L21" s="2">
        <v>0.55600000000000005</v>
      </c>
      <c r="M21" s="2">
        <v>85</v>
      </c>
      <c r="N21" s="2">
        <v>0.46899999999999997</v>
      </c>
      <c r="O21" s="2">
        <v>1022.7032</v>
      </c>
      <c r="P21" s="2">
        <v>1040.7331999999999</v>
      </c>
      <c r="Q21" s="2">
        <v>613.48149999999998</v>
      </c>
      <c r="R21" s="2">
        <v>29</v>
      </c>
      <c r="S21" s="3">
        <v>5</v>
      </c>
    </row>
    <row r="22" spans="1:19">
      <c r="A22" s="1">
        <v>20</v>
      </c>
      <c r="B22" s="2" t="s">
        <v>55</v>
      </c>
      <c r="C22" s="2" t="s">
        <v>85</v>
      </c>
      <c r="D22" s="2"/>
      <c r="E22" s="2" t="s">
        <v>86</v>
      </c>
      <c r="F22" s="2" t="s">
        <v>21</v>
      </c>
      <c r="G22" s="2" t="s">
        <v>28</v>
      </c>
      <c r="H22" s="2" t="s">
        <v>1110</v>
      </c>
      <c r="I22" s="2" t="s">
        <v>29</v>
      </c>
      <c r="J22" s="2" t="s">
        <v>24</v>
      </c>
      <c r="K22" s="2">
        <v>84</v>
      </c>
      <c r="L22" s="2">
        <v>0.55600000000000005</v>
      </c>
      <c r="M22" s="2">
        <v>85</v>
      </c>
      <c r="N22" s="2">
        <v>0.46899999999999997</v>
      </c>
      <c r="O22" s="2">
        <v>1034.6668999999999</v>
      </c>
      <c r="P22" s="2">
        <v>1052.6968999999999</v>
      </c>
      <c r="Q22" s="2">
        <v>599.42960000000005</v>
      </c>
      <c r="R22" s="2">
        <v>29</v>
      </c>
      <c r="S22" s="3">
        <v>5</v>
      </c>
    </row>
    <row r="23" spans="1:19">
      <c r="A23" s="1">
        <v>21</v>
      </c>
      <c r="B23" s="2" t="s">
        <v>1112</v>
      </c>
      <c r="C23" s="2" t="s">
        <v>87</v>
      </c>
      <c r="D23" s="2" t="s">
        <v>88</v>
      </c>
      <c r="E23" s="2" t="s">
        <v>89</v>
      </c>
      <c r="F23" s="2" t="s">
        <v>21</v>
      </c>
      <c r="G23" s="2" t="s">
        <v>50</v>
      </c>
      <c r="H23" s="2" t="s">
        <v>1100</v>
      </c>
      <c r="I23" s="2" t="s">
        <v>51</v>
      </c>
      <c r="J23" s="2" t="s">
        <v>24</v>
      </c>
      <c r="K23" s="2">
        <v>84</v>
      </c>
      <c r="L23" s="2">
        <v>0.55600000000000005</v>
      </c>
      <c r="M23" s="2">
        <v>85</v>
      </c>
      <c r="N23" s="2">
        <v>0.46899999999999997</v>
      </c>
      <c r="O23" s="2">
        <v>1034.7395000000001</v>
      </c>
      <c r="P23" s="2">
        <v>1052.7695000000001</v>
      </c>
      <c r="Q23" s="2">
        <v>613.48149999999998</v>
      </c>
      <c r="R23" s="2">
        <v>29</v>
      </c>
      <c r="S23" s="3">
        <v>5</v>
      </c>
    </row>
    <row r="24" spans="1:19">
      <c r="A24" s="1">
        <v>22</v>
      </c>
      <c r="B24" s="2" t="s">
        <v>90</v>
      </c>
      <c r="C24" s="2" t="s">
        <v>91</v>
      </c>
      <c r="D24" s="2"/>
      <c r="E24" s="2" t="s">
        <v>92</v>
      </c>
      <c r="F24" s="2" t="s">
        <v>21</v>
      </c>
      <c r="G24" s="2" t="s">
        <v>22</v>
      </c>
      <c r="H24" s="2" t="s">
        <v>1105</v>
      </c>
      <c r="I24" s="2" t="s">
        <v>23</v>
      </c>
      <c r="J24" s="2" t="s">
        <v>24</v>
      </c>
      <c r="K24" s="2">
        <v>84</v>
      </c>
      <c r="L24" s="2">
        <v>0.55600000000000005</v>
      </c>
      <c r="M24" s="2">
        <v>85</v>
      </c>
      <c r="N24" s="2">
        <v>0.46899999999999997</v>
      </c>
      <c r="O24" s="2">
        <v>1036.6824999999999</v>
      </c>
      <c r="P24" s="2">
        <v>1054.7125000000001</v>
      </c>
      <c r="Q24" s="2">
        <v>585.45029999999997</v>
      </c>
      <c r="R24" s="2">
        <v>29</v>
      </c>
      <c r="S24" s="3">
        <v>50</v>
      </c>
    </row>
    <row r="25" spans="1:19">
      <c r="A25" s="1">
        <v>23</v>
      </c>
      <c r="B25" s="2" t="s">
        <v>90</v>
      </c>
      <c r="C25" s="2" t="s">
        <v>93</v>
      </c>
      <c r="D25" s="2"/>
      <c r="E25" s="2" t="s">
        <v>94</v>
      </c>
      <c r="F25" s="2" t="s">
        <v>21</v>
      </c>
      <c r="G25" s="2" t="s">
        <v>28</v>
      </c>
      <c r="H25" s="2" t="s">
        <v>1104</v>
      </c>
      <c r="I25" s="2" t="s">
        <v>29</v>
      </c>
      <c r="J25" s="2" t="s">
        <v>24</v>
      </c>
      <c r="K25" s="2">
        <v>84</v>
      </c>
      <c r="L25" s="2">
        <v>0.55600000000000005</v>
      </c>
      <c r="M25" s="2">
        <v>85</v>
      </c>
      <c r="N25" s="2">
        <v>0.46899999999999997</v>
      </c>
      <c r="O25" s="2">
        <v>1036.6824999999999</v>
      </c>
      <c r="P25" s="2">
        <v>1054.7125000000001</v>
      </c>
      <c r="Q25" s="2">
        <v>599.42960000000005</v>
      </c>
      <c r="R25" s="2">
        <v>29</v>
      </c>
      <c r="S25" s="3">
        <v>50</v>
      </c>
    </row>
    <row r="26" spans="1:19">
      <c r="A26" s="1">
        <v>24</v>
      </c>
      <c r="B26" s="2" t="s">
        <v>1114</v>
      </c>
      <c r="C26" s="2" t="s">
        <v>95</v>
      </c>
      <c r="D26" s="2" t="s">
        <v>1113</v>
      </c>
      <c r="E26" s="2" t="s">
        <v>96</v>
      </c>
      <c r="F26" s="2" t="s">
        <v>21</v>
      </c>
      <c r="G26" s="2" t="s">
        <v>33</v>
      </c>
      <c r="H26" s="2" t="s">
        <v>1102</v>
      </c>
      <c r="I26" s="2" t="s">
        <v>34</v>
      </c>
      <c r="J26" s="2" t="s">
        <v>24</v>
      </c>
      <c r="K26" s="2">
        <v>84</v>
      </c>
      <c r="L26" s="2">
        <v>0.55600000000000005</v>
      </c>
      <c r="M26" s="2">
        <v>85</v>
      </c>
      <c r="N26" s="2">
        <v>0.46899999999999997</v>
      </c>
      <c r="O26" s="2">
        <v>1036.6824999999999</v>
      </c>
      <c r="P26" s="2">
        <v>1054.7125000000001</v>
      </c>
      <c r="Q26" s="2">
        <v>613.40890000000002</v>
      </c>
      <c r="R26" s="2">
        <v>29</v>
      </c>
      <c r="S26" s="3">
        <v>5</v>
      </c>
    </row>
    <row r="27" spans="1:19">
      <c r="A27" s="1">
        <v>25</v>
      </c>
      <c r="B27" s="2" t="s">
        <v>1114</v>
      </c>
      <c r="C27" s="2" t="s">
        <v>97</v>
      </c>
      <c r="D27" s="2" t="s">
        <v>98</v>
      </c>
      <c r="E27" s="2" t="s">
        <v>99</v>
      </c>
      <c r="F27" s="2" t="s">
        <v>21</v>
      </c>
      <c r="G27" s="2" t="s">
        <v>100</v>
      </c>
      <c r="H27" s="2" t="s">
        <v>1104</v>
      </c>
      <c r="I27" s="2" t="s">
        <v>101</v>
      </c>
      <c r="J27" s="2" t="s">
        <v>24</v>
      </c>
      <c r="K27" s="2">
        <v>84</v>
      </c>
      <c r="L27" s="2">
        <v>0.55600000000000005</v>
      </c>
      <c r="M27" s="2">
        <v>85</v>
      </c>
      <c r="N27" s="2">
        <v>0.46899999999999997</v>
      </c>
      <c r="O27" s="2">
        <v>1036.6824999999999</v>
      </c>
      <c r="P27" s="2">
        <v>1054.7125000000001</v>
      </c>
      <c r="Q27" s="2">
        <v>615.42449999999997</v>
      </c>
      <c r="R27" s="2">
        <v>29</v>
      </c>
      <c r="S27" s="3">
        <v>50</v>
      </c>
    </row>
    <row r="28" spans="1:19">
      <c r="A28" s="1">
        <v>26</v>
      </c>
      <c r="B28" s="2" t="s">
        <v>102</v>
      </c>
      <c r="C28" s="2" t="s">
        <v>103</v>
      </c>
      <c r="D28" s="2"/>
      <c r="E28" s="2" t="s">
        <v>104</v>
      </c>
      <c r="F28" s="2" t="s">
        <v>21</v>
      </c>
      <c r="G28" s="2" t="s">
        <v>22</v>
      </c>
      <c r="H28" s="2" t="s">
        <v>1105</v>
      </c>
      <c r="I28" s="2" t="s">
        <v>23</v>
      </c>
      <c r="J28" s="2" t="s">
        <v>24</v>
      </c>
      <c r="K28" s="2">
        <v>84</v>
      </c>
      <c r="L28" s="2">
        <v>0.55600000000000005</v>
      </c>
      <c r="M28" s="2">
        <v>85</v>
      </c>
      <c r="N28" s="2">
        <v>0.46899999999999997</v>
      </c>
      <c r="O28" s="2">
        <v>1038.6981000000001</v>
      </c>
      <c r="P28" s="2">
        <v>1056.7281</v>
      </c>
      <c r="Q28" s="2">
        <v>585.45029999999997</v>
      </c>
      <c r="R28" s="2">
        <v>29</v>
      </c>
      <c r="S28" s="3">
        <v>5</v>
      </c>
    </row>
    <row r="29" spans="1:19">
      <c r="A29" s="1">
        <v>27</v>
      </c>
      <c r="B29" s="2" t="s">
        <v>1115</v>
      </c>
      <c r="C29" s="2" t="s">
        <v>105</v>
      </c>
      <c r="D29" s="2" t="s">
        <v>106</v>
      </c>
      <c r="E29" s="2" t="s">
        <v>107</v>
      </c>
      <c r="F29" s="2" t="s">
        <v>21</v>
      </c>
      <c r="G29" s="2" t="s">
        <v>33</v>
      </c>
      <c r="H29" s="2" t="s">
        <v>1100</v>
      </c>
      <c r="I29" s="2" t="s">
        <v>34</v>
      </c>
      <c r="J29" s="2" t="s">
        <v>24</v>
      </c>
      <c r="K29" s="2">
        <v>84</v>
      </c>
      <c r="L29" s="2">
        <v>0.55600000000000005</v>
      </c>
      <c r="M29" s="2">
        <v>85</v>
      </c>
      <c r="N29" s="2">
        <v>0.46899999999999997</v>
      </c>
      <c r="O29" s="2">
        <v>1038.6255000000001</v>
      </c>
      <c r="P29" s="2">
        <v>1056.6555000000001</v>
      </c>
      <c r="Q29" s="2">
        <v>613.40890000000002</v>
      </c>
      <c r="R29" s="2">
        <v>29</v>
      </c>
      <c r="S29" s="3">
        <v>5</v>
      </c>
    </row>
    <row r="30" spans="1:19">
      <c r="A30" s="1">
        <v>28</v>
      </c>
      <c r="B30" s="2" t="s">
        <v>1116</v>
      </c>
      <c r="C30" s="2" t="s">
        <v>108</v>
      </c>
      <c r="D30" s="2" t="s">
        <v>109</v>
      </c>
      <c r="E30" s="2" t="s">
        <v>110</v>
      </c>
      <c r="F30" s="2" t="s">
        <v>21</v>
      </c>
      <c r="G30" s="2" t="s">
        <v>50</v>
      </c>
      <c r="H30" s="2" t="s">
        <v>1100</v>
      </c>
      <c r="I30" s="2" t="s">
        <v>51</v>
      </c>
      <c r="J30" s="2" t="s">
        <v>24</v>
      </c>
      <c r="K30" s="2">
        <v>84</v>
      </c>
      <c r="L30" s="2">
        <v>0.55600000000000005</v>
      </c>
      <c r="M30" s="2">
        <v>85</v>
      </c>
      <c r="N30" s="2">
        <v>0.46899999999999997</v>
      </c>
      <c r="O30" s="2">
        <v>1040.7863</v>
      </c>
      <c r="P30" s="2">
        <v>1058.8163</v>
      </c>
      <c r="Q30" s="2">
        <v>613.48149999999998</v>
      </c>
      <c r="R30" s="2">
        <v>29</v>
      </c>
      <c r="S30" s="3">
        <v>5</v>
      </c>
    </row>
    <row r="31" spans="1:19">
      <c r="A31" s="1">
        <v>29</v>
      </c>
      <c r="B31" s="2" t="s">
        <v>111</v>
      </c>
      <c r="C31" s="2" t="s">
        <v>112</v>
      </c>
      <c r="D31" s="2"/>
      <c r="E31" s="2" t="s">
        <v>113</v>
      </c>
      <c r="F31" s="2" t="s">
        <v>21</v>
      </c>
      <c r="G31" s="2" t="s">
        <v>58</v>
      </c>
      <c r="H31" s="2" t="s">
        <v>1117</v>
      </c>
      <c r="I31" s="2" t="s">
        <v>59</v>
      </c>
      <c r="J31" s="2" t="s">
        <v>24</v>
      </c>
      <c r="K31" s="2">
        <v>84</v>
      </c>
      <c r="L31" s="2">
        <v>0.55600000000000005</v>
      </c>
      <c r="M31" s="2">
        <v>85</v>
      </c>
      <c r="N31" s="2">
        <v>0.46899999999999997</v>
      </c>
      <c r="O31" s="2">
        <v>1040.7137</v>
      </c>
      <c r="P31" s="2">
        <v>1058.7437</v>
      </c>
      <c r="Q31" s="2">
        <v>641.44010000000003</v>
      </c>
      <c r="R31" s="2">
        <v>29</v>
      </c>
      <c r="S31" s="3">
        <v>5</v>
      </c>
    </row>
    <row r="32" spans="1:19">
      <c r="A32" s="1">
        <v>30</v>
      </c>
      <c r="B32" s="2" t="s">
        <v>1118</v>
      </c>
      <c r="C32" s="2" t="s">
        <v>115</v>
      </c>
      <c r="D32" s="2" t="s">
        <v>116</v>
      </c>
      <c r="E32" s="2" t="s">
        <v>117</v>
      </c>
      <c r="F32" s="2" t="s">
        <v>21</v>
      </c>
      <c r="G32" s="2" t="s">
        <v>33</v>
      </c>
      <c r="H32" s="2" t="s">
        <v>1119</v>
      </c>
      <c r="I32" s="2" t="s">
        <v>34</v>
      </c>
      <c r="J32" s="2" t="s">
        <v>24</v>
      </c>
      <c r="K32" s="2">
        <v>84</v>
      </c>
      <c r="L32" s="2">
        <v>0.55600000000000005</v>
      </c>
      <c r="M32" s="2">
        <v>85</v>
      </c>
      <c r="N32" s="2">
        <v>0.46899999999999997</v>
      </c>
      <c r="O32" s="2">
        <v>1048.6461999999999</v>
      </c>
      <c r="P32" s="2">
        <v>1066.6762000000001</v>
      </c>
      <c r="Q32" s="2">
        <v>613.40890000000002</v>
      </c>
      <c r="R32" s="2">
        <v>29</v>
      </c>
      <c r="S32" s="3">
        <v>5</v>
      </c>
    </row>
    <row r="33" spans="1:19">
      <c r="A33" s="1">
        <v>31</v>
      </c>
      <c r="B33" s="2" t="s">
        <v>114</v>
      </c>
      <c r="C33" s="2" t="s">
        <v>118</v>
      </c>
      <c r="D33" s="2"/>
      <c r="E33" s="2" t="s">
        <v>119</v>
      </c>
      <c r="F33" s="2" t="s">
        <v>21</v>
      </c>
      <c r="G33" s="2" t="s">
        <v>58</v>
      </c>
      <c r="H33" s="2" t="s">
        <v>1119</v>
      </c>
      <c r="I33" s="2" t="s">
        <v>59</v>
      </c>
      <c r="J33" s="2" t="s">
        <v>24</v>
      </c>
      <c r="K33" s="2">
        <v>84</v>
      </c>
      <c r="L33" s="2">
        <v>0.55600000000000005</v>
      </c>
      <c r="M33" s="2">
        <v>85</v>
      </c>
      <c r="N33" s="2">
        <v>0.46899999999999997</v>
      </c>
      <c r="O33" s="2">
        <v>1048.6461999999999</v>
      </c>
      <c r="P33" s="2">
        <v>1066.6762000000001</v>
      </c>
      <c r="Q33" s="2">
        <v>641.44010000000003</v>
      </c>
      <c r="R33" s="2">
        <v>29</v>
      </c>
      <c r="S33" s="3">
        <v>5</v>
      </c>
    </row>
    <row r="34" spans="1:19">
      <c r="A34" s="1">
        <v>32</v>
      </c>
      <c r="B34" s="2" t="s">
        <v>120</v>
      </c>
      <c r="C34" s="2" t="s">
        <v>121</v>
      </c>
      <c r="D34" s="2"/>
      <c r="E34" s="2" t="s">
        <v>122</v>
      </c>
      <c r="F34" s="2" t="s">
        <v>21</v>
      </c>
      <c r="G34" s="2" t="s">
        <v>123</v>
      </c>
      <c r="H34" s="2" t="s">
        <v>1100</v>
      </c>
      <c r="I34" s="2" t="s">
        <v>124</v>
      </c>
      <c r="J34" s="2" t="s">
        <v>24</v>
      </c>
      <c r="K34" s="2">
        <v>84</v>
      </c>
      <c r="L34" s="2">
        <v>0.55600000000000005</v>
      </c>
      <c r="M34" s="2">
        <v>85</v>
      </c>
      <c r="N34" s="2">
        <v>0.46899999999999997</v>
      </c>
      <c r="O34" s="2">
        <v>1048.7187999999999</v>
      </c>
      <c r="P34" s="2">
        <v>1066.7488000000001</v>
      </c>
      <c r="Q34" s="2">
        <v>627.46079999999995</v>
      </c>
      <c r="R34" s="2">
        <v>29</v>
      </c>
      <c r="S34" s="3">
        <v>50</v>
      </c>
    </row>
    <row r="35" spans="1:19">
      <c r="A35" s="1">
        <v>33</v>
      </c>
      <c r="B35" s="2" t="s">
        <v>125</v>
      </c>
      <c r="C35" s="2" t="s">
        <v>126</v>
      </c>
      <c r="D35" s="2"/>
      <c r="E35" s="2" t="s">
        <v>127</v>
      </c>
      <c r="F35" s="2" t="s">
        <v>21</v>
      </c>
      <c r="G35" s="2" t="s">
        <v>28</v>
      </c>
      <c r="H35" s="2" t="s">
        <v>1105</v>
      </c>
      <c r="I35" s="2" t="s">
        <v>29</v>
      </c>
      <c r="J35" s="2" t="s">
        <v>24</v>
      </c>
      <c r="K35" s="2">
        <v>84</v>
      </c>
      <c r="L35" s="2">
        <v>0.55600000000000005</v>
      </c>
      <c r="M35" s="2">
        <v>85</v>
      </c>
      <c r="N35" s="2">
        <v>0.46899999999999997</v>
      </c>
      <c r="O35" s="2">
        <v>1050.6618000000001</v>
      </c>
      <c r="P35" s="2">
        <v>1068.6918000000001</v>
      </c>
      <c r="Q35" s="2">
        <v>599.42960000000005</v>
      </c>
      <c r="R35" s="2">
        <v>29</v>
      </c>
      <c r="S35" s="3">
        <v>50</v>
      </c>
    </row>
    <row r="36" spans="1:19">
      <c r="A36" s="1">
        <v>34</v>
      </c>
      <c r="B36" s="2" t="s">
        <v>1120</v>
      </c>
      <c r="C36" s="2" t="s">
        <v>128</v>
      </c>
      <c r="D36" s="2" t="s">
        <v>129</v>
      </c>
      <c r="E36" s="2" t="s">
        <v>130</v>
      </c>
      <c r="F36" s="2" t="s">
        <v>21</v>
      </c>
      <c r="G36" s="2" t="s">
        <v>50</v>
      </c>
      <c r="H36" s="2" t="s">
        <v>1104</v>
      </c>
      <c r="I36" s="2" t="s">
        <v>51</v>
      </c>
      <c r="J36" s="2" t="s">
        <v>24</v>
      </c>
      <c r="K36" s="2">
        <v>84</v>
      </c>
      <c r="L36" s="2">
        <v>0.55600000000000005</v>
      </c>
      <c r="M36" s="2">
        <v>85</v>
      </c>
      <c r="N36" s="2">
        <v>0.46899999999999997</v>
      </c>
      <c r="O36" s="2">
        <v>1050.7344000000001</v>
      </c>
      <c r="P36" s="2">
        <v>1068.7644</v>
      </c>
      <c r="Q36" s="2">
        <v>613.48149999999998</v>
      </c>
      <c r="R36" s="2">
        <v>29</v>
      </c>
      <c r="S36" s="3">
        <v>5</v>
      </c>
    </row>
    <row r="37" spans="1:19">
      <c r="A37" s="1">
        <v>35</v>
      </c>
      <c r="B37" s="2" t="s">
        <v>125</v>
      </c>
      <c r="C37" s="2" t="s">
        <v>131</v>
      </c>
      <c r="D37" s="2"/>
      <c r="E37" s="2" t="s">
        <v>132</v>
      </c>
      <c r="F37" s="2" t="s">
        <v>21</v>
      </c>
      <c r="G37" s="2" t="s">
        <v>58</v>
      </c>
      <c r="H37" s="2" t="s">
        <v>1105</v>
      </c>
      <c r="I37" s="2" t="s">
        <v>59</v>
      </c>
      <c r="J37" s="2" t="s">
        <v>24</v>
      </c>
      <c r="K37" s="2">
        <v>84</v>
      </c>
      <c r="L37" s="2">
        <v>0.55600000000000005</v>
      </c>
      <c r="M37" s="2">
        <v>85</v>
      </c>
      <c r="N37" s="2">
        <v>0.46899999999999997</v>
      </c>
      <c r="O37" s="2">
        <v>1050.6618000000001</v>
      </c>
      <c r="P37" s="2">
        <v>1068.6918000000001</v>
      </c>
      <c r="Q37" s="2">
        <v>641.44010000000003</v>
      </c>
      <c r="R37" s="2">
        <v>29</v>
      </c>
      <c r="S37" s="3">
        <v>50</v>
      </c>
    </row>
    <row r="38" spans="1:19">
      <c r="A38" s="1">
        <v>36</v>
      </c>
      <c r="B38" s="2" t="s">
        <v>133</v>
      </c>
      <c r="C38" s="2" t="s">
        <v>134</v>
      </c>
      <c r="D38" s="2"/>
      <c r="E38" s="2" t="s">
        <v>135</v>
      </c>
      <c r="F38" s="2" t="s">
        <v>21</v>
      </c>
      <c r="G38" s="2" t="s">
        <v>22</v>
      </c>
      <c r="H38" s="2" t="s">
        <v>1105</v>
      </c>
      <c r="I38" s="2" t="s">
        <v>23</v>
      </c>
      <c r="J38" s="2" t="s">
        <v>24</v>
      </c>
      <c r="K38" s="2">
        <v>84</v>
      </c>
      <c r="L38" s="2">
        <v>0.55600000000000005</v>
      </c>
      <c r="M38" s="2">
        <v>85</v>
      </c>
      <c r="N38" s="2">
        <v>0.46899999999999997</v>
      </c>
      <c r="O38" s="2">
        <v>1052.6774</v>
      </c>
      <c r="P38" s="2">
        <v>1070.7074</v>
      </c>
      <c r="Q38" s="2">
        <v>585.45029999999997</v>
      </c>
      <c r="R38" s="2">
        <v>29</v>
      </c>
      <c r="S38" s="3">
        <v>50</v>
      </c>
    </row>
    <row r="39" spans="1:19">
      <c r="A39" s="1">
        <v>37</v>
      </c>
      <c r="B39" s="2" t="s">
        <v>1121</v>
      </c>
      <c r="C39" s="2" t="s">
        <v>136</v>
      </c>
      <c r="D39" s="2" t="s">
        <v>137</v>
      </c>
      <c r="E39" s="2" t="s">
        <v>138</v>
      </c>
      <c r="F39" s="2" t="s">
        <v>21</v>
      </c>
      <c r="G39" s="2" t="s">
        <v>50</v>
      </c>
      <c r="H39" s="2" t="s">
        <v>1105</v>
      </c>
      <c r="I39" s="2" t="s">
        <v>51</v>
      </c>
      <c r="J39" s="2" t="s">
        <v>24</v>
      </c>
      <c r="K39" s="2">
        <v>84</v>
      </c>
      <c r="L39" s="2">
        <v>0.55600000000000005</v>
      </c>
      <c r="M39" s="2">
        <v>85</v>
      </c>
      <c r="N39" s="2">
        <v>0.46899999999999997</v>
      </c>
      <c r="O39" s="2">
        <v>1052.75</v>
      </c>
      <c r="P39" s="2">
        <v>1070.78</v>
      </c>
      <c r="Q39" s="2">
        <v>613.48149999999998</v>
      </c>
      <c r="R39" s="2">
        <v>29</v>
      </c>
      <c r="S39" s="3">
        <v>5</v>
      </c>
    </row>
    <row r="40" spans="1:19">
      <c r="A40" s="1">
        <v>38</v>
      </c>
      <c r="B40" s="2" t="s">
        <v>139</v>
      </c>
      <c r="C40" s="2" t="s">
        <v>140</v>
      </c>
      <c r="D40" s="2"/>
      <c r="E40" s="2" t="s">
        <v>141</v>
      </c>
      <c r="F40" s="2" t="s">
        <v>21</v>
      </c>
      <c r="G40" s="2" t="s">
        <v>22</v>
      </c>
      <c r="H40" s="2" t="s">
        <v>1105</v>
      </c>
      <c r="I40" s="2" t="s">
        <v>23</v>
      </c>
      <c r="J40" s="2" t="s">
        <v>24</v>
      </c>
      <c r="K40" s="2">
        <v>84</v>
      </c>
      <c r="L40" s="2">
        <v>0.55600000000000005</v>
      </c>
      <c r="M40" s="2">
        <v>85</v>
      </c>
      <c r="N40" s="2">
        <v>0.46899999999999997</v>
      </c>
      <c r="O40" s="2">
        <v>1054.693</v>
      </c>
      <c r="P40" s="2">
        <v>1072.723</v>
      </c>
      <c r="Q40" s="2">
        <v>585.45029999999997</v>
      </c>
      <c r="R40" s="2">
        <v>29</v>
      </c>
      <c r="S40" s="3">
        <v>50</v>
      </c>
    </row>
    <row r="41" spans="1:19">
      <c r="A41" s="1">
        <v>39</v>
      </c>
      <c r="B41" s="2" t="s">
        <v>1122</v>
      </c>
      <c r="C41" s="2" t="s">
        <v>143</v>
      </c>
      <c r="D41" s="2" t="s">
        <v>144</v>
      </c>
      <c r="E41" s="2" t="s">
        <v>145</v>
      </c>
      <c r="F41" s="2" t="s">
        <v>21</v>
      </c>
      <c r="G41" s="2" t="s">
        <v>50</v>
      </c>
      <c r="H41" s="2" t="s">
        <v>1100</v>
      </c>
      <c r="I41" s="2" t="s">
        <v>51</v>
      </c>
      <c r="J41" s="2" t="s">
        <v>24</v>
      </c>
      <c r="K41" s="2">
        <v>84</v>
      </c>
      <c r="L41" s="2">
        <v>0.55600000000000005</v>
      </c>
      <c r="M41" s="2">
        <v>85</v>
      </c>
      <c r="N41" s="2">
        <v>0.46899999999999997</v>
      </c>
      <c r="O41" s="2">
        <v>1062.6981000000001</v>
      </c>
      <c r="P41" s="2">
        <v>1080.7281</v>
      </c>
      <c r="Q41" s="2">
        <v>613.48149999999998</v>
      </c>
      <c r="R41" s="2">
        <v>29</v>
      </c>
      <c r="S41" s="3">
        <v>50</v>
      </c>
    </row>
    <row r="42" spans="1:19">
      <c r="A42" s="1">
        <v>40</v>
      </c>
      <c r="B42" s="2" t="s">
        <v>142</v>
      </c>
      <c r="C42" s="2" t="s">
        <v>146</v>
      </c>
      <c r="D42" s="2"/>
      <c r="E42" s="2" t="s">
        <v>147</v>
      </c>
      <c r="F42" s="2" t="s">
        <v>21</v>
      </c>
      <c r="G42" s="2" t="s">
        <v>123</v>
      </c>
      <c r="H42" s="2" t="s">
        <v>1100</v>
      </c>
      <c r="I42" s="2" t="s">
        <v>124</v>
      </c>
      <c r="J42" s="2" t="s">
        <v>24</v>
      </c>
      <c r="K42" s="2">
        <v>84</v>
      </c>
      <c r="L42" s="2">
        <v>0.55600000000000005</v>
      </c>
      <c r="M42" s="2">
        <v>85</v>
      </c>
      <c r="N42" s="2">
        <v>0.46899999999999997</v>
      </c>
      <c r="O42" s="2">
        <v>1062.6981000000001</v>
      </c>
      <c r="P42" s="2">
        <v>1080.7281</v>
      </c>
      <c r="Q42" s="2">
        <v>627.46079999999995</v>
      </c>
      <c r="R42" s="2">
        <v>29</v>
      </c>
      <c r="S42" s="3">
        <v>5</v>
      </c>
    </row>
    <row r="43" spans="1:19">
      <c r="A43" s="1">
        <v>41</v>
      </c>
      <c r="B43" s="2" t="s">
        <v>142</v>
      </c>
      <c r="C43" s="2" t="s">
        <v>148</v>
      </c>
      <c r="D43" s="2"/>
      <c r="E43" s="2" t="s">
        <v>149</v>
      </c>
      <c r="F43" s="2" t="s">
        <v>21</v>
      </c>
      <c r="G43" s="2" t="s">
        <v>58</v>
      </c>
      <c r="H43" s="2" t="s">
        <v>1100</v>
      </c>
      <c r="I43" s="2" t="s">
        <v>59</v>
      </c>
      <c r="J43" s="2" t="s">
        <v>24</v>
      </c>
      <c r="K43" s="2">
        <v>84</v>
      </c>
      <c r="L43" s="2">
        <v>0.55600000000000005</v>
      </c>
      <c r="M43" s="2">
        <v>85</v>
      </c>
      <c r="N43" s="2">
        <v>0.46899999999999997</v>
      </c>
      <c r="O43" s="2">
        <v>1062.6981000000001</v>
      </c>
      <c r="P43" s="2">
        <v>1080.7281</v>
      </c>
      <c r="Q43" s="2">
        <v>641.44010000000003</v>
      </c>
      <c r="R43" s="2">
        <v>29</v>
      </c>
      <c r="S43" s="3">
        <v>5</v>
      </c>
    </row>
    <row r="44" spans="1:19">
      <c r="A44" s="1">
        <v>42</v>
      </c>
      <c r="B44" s="2" t="s">
        <v>1123</v>
      </c>
      <c r="C44" s="2" t="s">
        <v>150</v>
      </c>
      <c r="D44" s="2" t="s">
        <v>151</v>
      </c>
      <c r="E44" s="2" t="s">
        <v>152</v>
      </c>
      <c r="F44" s="2" t="s">
        <v>21</v>
      </c>
      <c r="G44" s="2" t="s">
        <v>33</v>
      </c>
      <c r="H44" s="2" t="s">
        <v>1105</v>
      </c>
      <c r="I44" s="2" t="s">
        <v>34</v>
      </c>
      <c r="J44" s="2" t="s">
        <v>24</v>
      </c>
      <c r="K44" s="2">
        <v>84</v>
      </c>
      <c r="L44" s="2">
        <v>0.55600000000000005</v>
      </c>
      <c r="M44" s="2">
        <v>85</v>
      </c>
      <c r="N44" s="2">
        <v>0.46899999999999997</v>
      </c>
      <c r="O44" s="2">
        <v>1064.6410999999998</v>
      </c>
      <c r="P44" s="2">
        <v>1082.6711</v>
      </c>
      <c r="Q44" s="2">
        <v>613.40890000000002</v>
      </c>
      <c r="R44" s="2">
        <v>29</v>
      </c>
      <c r="S44" s="3">
        <v>5</v>
      </c>
    </row>
    <row r="45" spans="1:19">
      <c r="A45" s="1">
        <v>43</v>
      </c>
      <c r="B45" s="2" t="s">
        <v>153</v>
      </c>
      <c r="C45" s="2" t="s">
        <v>154</v>
      </c>
      <c r="D45" s="2"/>
      <c r="E45" s="2" t="s">
        <v>155</v>
      </c>
      <c r="F45" s="2" t="s">
        <v>21</v>
      </c>
      <c r="G45" s="2" t="s">
        <v>123</v>
      </c>
      <c r="H45" s="2" t="s">
        <v>1104</v>
      </c>
      <c r="I45" s="2" t="s">
        <v>124</v>
      </c>
      <c r="J45" s="2" t="s">
        <v>24</v>
      </c>
      <c r="K45" s="2">
        <v>84</v>
      </c>
      <c r="L45" s="2">
        <v>0.55600000000000005</v>
      </c>
      <c r="M45" s="2">
        <v>85</v>
      </c>
      <c r="N45" s="2">
        <v>0.46899999999999997</v>
      </c>
      <c r="O45" s="2">
        <v>1064.7137</v>
      </c>
      <c r="P45" s="2">
        <v>1082.7437</v>
      </c>
      <c r="Q45" s="2">
        <v>627.46079999999995</v>
      </c>
      <c r="R45" s="2">
        <v>29</v>
      </c>
      <c r="S45" s="3">
        <v>50</v>
      </c>
    </row>
    <row r="46" spans="1:19">
      <c r="A46" s="1">
        <v>44</v>
      </c>
      <c r="B46" s="2" t="s">
        <v>153</v>
      </c>
      <c r="C46" s="2" t="s">
        <v>156</v>
      </c>
      <c r="D46" s="2"/>
      <c r="E46" s="2" t="s">
        <v>157</v>
      </c>
      <c r="F46" s="2" t="s">
        <v>21</v>
      </c>
      <c r="G46" s="2" t="s">
        <v>158</v>
      </c>
      <c r="H46" s="2" t="s">
        <v>1124</v>
      </c>
      <c r="I46" s="2" t="s">
        <v>159</v>
      </c>
      <c r="J46" s="2" t="s">
        <v>24</v>
      </c>
      <c r="K46" s="2">
        <v>84</v>
      </c>
      <c r="L46" s="2">
        <v>0.55600000000000005</v>
      </c>
      <c r="M46" s="2">
        <v>85</v>
      </c>
      <c r="N46" s="2">
        <v>0.46899999999999997</v>
      </c>
      <c r="O46" s="2">
        <v>1064.7137</v>
      </c>
      <c r="P46" s="2">
        <v>1082.7437</v>
      </c>
      <c r="Q46" s="2">
        <v>629.47640000000001</v>
      </c>
      <c r="R46" s="2">
        <v>29</v>
      </c>
      <c r="S46" s="3">
        <v>5</v>
      </c>
    </row>
    <row r="47" spans="1:19">
      <c r="A47" s="1">
        <v>45</v>
      </c>
      <c r="B47" s="2" t="s">
        <v>153</v>
      </c>
      <c r="C47" s="2" t="s">
        <v>160</v>
      </c>
      <c r="D47" s="2"/>
      <c r="E47" s="2" t="s">
        <v>161</v>
      </c>
      <c r="F47" s="2" t="s">
        <v>21</v>
      </c>
      <c r="G47" s="2" t="s">
        <v>58</v>
      </c>
      <c r="H47" s="2" t="s">
        <v>1102</v>
      </c>
      <c r="I47" s="2" t="s">
        <v>59</v>
      </c>
      <c r="J47" s="2" t="s">
        <v>24</v>
      </c>
      <c r="K47" s="2">
        <v>84</v>
      </c>
      <c r="L47" s="2">
        <v>0.55600000000000005</v>
      </c>
      <c r="M47" s="2">
        <v>85</v>
      </c>
      <c r="N47" s="2">
        <v>0.46899999999999997</v>
      </c>
      <c r="O47" s="2">
        <v>1064.7137</v>
      </c>
      <c r="P47" s="2">
        <v>1082.7437</v>
      </c>
      <c r="Q47" s="2">
        <v>641.44010000000003</v>
      </c>
      <c r="R47" s="2">
        <v>29</v>
      </c>
      <c r="S47" s="3">
        <v>50</v>
      </c>
    </row>
    <row r="48" spans="1:19">
      <c r="A48" s="1">
        <v>46</v>
      </c>
      <c r="B48" s="2" t="s">
        <v>162</v>
      </c>
      <c r="C48" s="2" t="s">
        <v>163</v>
      </c>
      <c r="D48" s="2"/>
      <c r="E48" s="2" t="s">
        <v>164</v>
      </c>
      <c r="F48" s="2" t="s">
        <v>21</v>
      </c>
      <c r="G48" s="2" t="s">
        <v>28</v>
      </c>
      <c r="H48" s="2" t="s">
        <v>1105</v>
      </c>
      <c r="I48" s="2" t="s">
        <v>29</v>
      </c>
      <c r="J48" s="2" t="s">
        <v>24</v>
      </c>
      <c r="K48" s="2">
        <v>84</v>
      </c>
      <c r="L48" s="2">
        <v>0.55600000000000005</v>
      </c>
      <c r="M48" s="2">
        <v>85</v>
      </c>
      <c r="N48" s="2">
        <v>0.46899999999999997</v>
      </c>
      <c r="O48" s="2">
        <v>1066.6567</v>
      </c>
      <c r="P48" s="2">
        <v>1084.6867</v>
      </c>
      <c r="Q48" s="2">
        <v>599.42960000000005</v>
      </c>
      <c r="R48" s="2">
        <v>29</v>
      </c>
      <c r="S48" s="3">
        <v>50</v>
      </c>
    </row>
    <row r="49" spans="1:19">
      <c r="A49" s="1">
        <v>47</v>
      </c>
      <c r="B49" s="2" t="s">
        <v>1125</v>
      </c>
      <c r="C49" s="2" t="s">
        <v>166</v>
      </c>
      <c r="D49" s="2" t="s">
        <v>167</v>
      </c>
      <c r="E49" s="2" t="s">
        <v>168</v>
      </c>
      <c r="F49" s="2" t="s">
        <v>21</v>
      </c>
      <c r="G49" s="2" t="s">
        <v>50</v>
      </c>
      <c r="H49" s="2" t="s">
        <v>1100</v>
      </c>
      <c r="I49" s="2" t="s">
        <v>51</v>
      </c>
      <c r="J49" s="2" t="s">
        <v>24</v>
      </c>
      <c r="K49" s="2">
        <v>84</v>
      </c>
      <c r="L49" s="2">
        <v>0.55600000000000005</v>
      </c>
      <c r="M49" s="2">
        <v>85</v>
      </c>
      <c r="N49" s="2">
        <v>0.46899999999999997</v>
      </c>
      <c r="O49" s="2">
        <v>1066.7293</v>
      </c>
      <c r="P49" s="2">
        <v>1084.7592999999999</v>
      </c>
      <c r="Q49" s="2">
        <v>613.48149999999998</v>
      </c>
      <c r="R49" s="2">
        <v>29</v>
      </c>
      <c r="S49" s="3">
        <v>5</v>
      </c>
    </row>
    <row r="50" spans="1:19">
      <c r="A50" s="1">
        <v>48</v>
      </c>
      <c r="B50" s="2" t="s">
        <v>165</v>
      </c>
      <c r="C50" s="2" t="s">
        <v>169</v>
      </c>
      <c r="D50" s="2"/>
      <c r="E50" s="2" t="s">
        <v>170</v>
      </c>
      <c r="F50" s="2" t="s">
        <v>21</v>
      </c>
      <c r="G50" s="2" t="s">
        <v>158</v>
      </c>
      <c r="H50" s="2" t="s">
        <v>1104</v>
      </c>
      <c r="I50" s="2" t="s">
        <v>159</v>
      </c>
      <c r="J50" s="2" t="s">
        <v>24</v>
      </c>
      <c r="K50" s="2">
        <v>84</v>
      </c>
      <c r="L50" s="2">
        <v>0.55600000000000005</v>
      </c>
      <c r="M50" s="2">
        <v>85</v>
      </c>
      <c r="N50" s="2">
        <v>0.46899999999999997</v>
      </c>
      <c r="O50" s="2">
        <v>1066.7293</v>
      </c>
      <c r="P50" s="2">
        <v>1084.7592999999999</v>
      </c>
      <c r="Q50" s="2">
        <v>629.47640000000001</v>
      </c>
      <c r="R50" s="2">
        <v>29</v>
      </c>
      <c r="S50" s="3">
        <v>50</v>
      </c>
    </row>
    <row r="51" spans="1:19">
      <c r="A51" s="1">
        <v>49</v>
      </c>
      <c r="B51" s="2" t="s">
        <v>1126</v>
      </c>
      <c r="C51" s="2" t="s">
        <v>171</v>
      </c>
      <c r="D51" s="2" t="s">
        <v>172</v>
      </c>
      <c r="E51" s="2" t="s">
        <v>173</v>
      </c>
      <c r="F51" s="2" t="s">
        <v>21</v>
      </c>
      <c r="G51" s="2" t="s">
        <v>58</v>
      </c>
      <c r="H51" s="2" t="s">
        <v>1102</v>
      </c>
      <c r="I51" s="2" t="s">
        <v>59</v>
      </c>
      <c r="J51" s="2" t="s">
        <v>24</v>
      </c>
      <c r="K51" s="2">
        <v>84</v>
      </c>
      <c r="L51" s="2">
        <v>0.55600000000000005</v>
      </c>
      <c r="M51" s="2">
        <v>85</v>
      </c>
      <c r="N51" s="2">
        <v>0.46899999999999997</v>
      </c>
      <c r="O51" s="2">
        <v>1066.6567</v>
      </c>
      <c r="P51" s="2">
        <v>1084.6867</v>
      </c>
      <c r="Q51" s="2">
        <v>641.44010000000003</v>
      </c>
      <c r="R51" s="2">
        <v>29</v>
      </c>
      <c r="S51" s="3">
        <v>5</v>
      </c>
    </row>
    <row r="52" spans="1:19">
      <c r="A52" s="1">
        <v>50</v>
      </c>
      <c r="B52" s="2" t="s">
        <v>174</v>
      </c>
      <c r="C52" s="2" t="s">
        <v>175</v>
      </c>
      <c r="D52" s="2"/>
      <c r="E52" s="2" t="s">
        <v>176</v>
      </c>
      <c r="F52" s="2" t="s">
        <v>21</v>
      </c>
      <c r="G52" s="2" t="s">
        <v>28</v>
      </c>
      <c r="H52" s="2" t="s">
        <v>1105</v>
      </c>
      <c r="I52" s="2" t="s">
        <v>29</v>
      </c>
      <c r="J52" s="2" t="s">
        <v>24</v>
      </c>
      <c r="K52" s="2">
        <v>84</v>
      </c>
      <c r="L52" s="2">
        <v>0.55600000000000005</v>
      </c>
      <c r="M52" s="2">
        <v>85</v>
      </c>
      <c r="N52" s="2">
        <v>0.46899999999999997</v>
      </c>
      <c r="O52" s="2">
        <v>1068.6723</v>
      </c>
      <c r="P52" s="2">
        <v>1086.7022999999999</v>
      </c>
      <c r="Q52" s="2">
        <v>599.42960000000005</v>
      </c>
      <c r="R52" s="2">
        <v>29</v>
      </c>
      <c r="S52" s="3">
        <v>50</v>
      </c>
    </row>
    <row r="53" spans="1:19">
      <c r="A53" s="1">
        <v>51</v>
      </c>
      <c r="B53" s="2" t="s">
        <v>177</v>
      </c>
      <c r="C53" s="2" t="s">
        <v>178</v>
      </c>
      <c r="D53" s="2"/>
      <c r="E53" s="2" t="s">
        <v>179</v>
      </c>
      <c r="F53" s="2" t="s">
        <v>21</v>
      </c>
      <c r="G53" s="2" t="s">
        <v>58</v>
      </c>
      <c r="H53" s="2" t="s">
        <v>1127</v>
      </c>
      <c r="I53" s="2" t="s">
        <v>59</v>
      </c>
      <c r="J53" s="2" t="s">
        <v>24</v>
      </c>
      <c r="K53" s="2">
        <v>84</v>
      </c>
      <c r="L53" s="2">
        <v>0.55600000000000005</v>
      </c>
      <c r="M53" s="2">
        <v>85</v>
      </c>
      <c r="N53" s="2">
        <v>0.46899999999999997</v>
      </c>
      <c r="O53" s="2">
        <v>1076.6774</v>
      </c>
      <c r="P53" s="2">
        <v>1094.7074</v>
      </c>
      <c r="Q53" s="2">
        <v>641.44010000000003</v>
      </c>
      <c r="R53" s="2">
        <v>29</v>
      </c>
      <c r="S53" s="3">
        <v>5</v>
      </c>
    </row>
    <row r="54" spans="1:19">
      <c r="A54" s="1">
        <v>52</v>
      </c>
      <c r="B54" s="2" t="s">
        <v>177</v>
      </c>
      <c r="C54" s="2" t="s">
        <v>1192</v>
      </c>
      <c r="D54" s="2"/>
      <c r="E54" s="2" t="s">
        <v>180</v>
      </c>
      <c r="F54" s="2" t="s">
        <v>21</v>
      </c>
      <c r="G54" s="2" t="s">
        <v>181</v>
      </c>
      <c r="H54" s="2" t="s">
        <v>1127</v>
      </c>
      <c r="I54" s="2" t="s">
        <v>182</v>
      </c>
      <c r="J54" s="2" t="s">
        <v>24</v>
      </c>
      <c r="K54" s="2">
        <v>84</v>
      </c>
      <c r="L54" s="2">
        <v>0.55600000000000005</v>
      </c>
      <c r="M54" s="2">
        <v>85</v>
      </c>
      <c r="N54" s="2">
        <v>0.46899999999999997</v>
      </c>
      <c r="O54" s="2">
        <v>1076.6774</v>
      </c>
      <c r="P54" s="2">
        <v>1094.7074</v>
      </c>
      <c r="Q54" s="2">
        <v>623.42960000000005</v>
      </c>
      <c r="R54" s="2">
        <v>29</v>
      </c>
      <c r="S54" s="3">
        <v>5</v>
      </c>
    </row>
    <row r="55" spans="1:19">
      <c r="A55" s="1">
        <v>53</v>
      </c>
      <c r="B55" s="2" t="s">
        <v>183</v>
      </c>
      <c r="C55" s="2" t="s">
        <v>184</v>
      </c>
      <c r="D55" s="2"/>
      <c r="E55" s="2" t="s">
        <v>185</v>
      </c>
      <c r="F55" s="2" t="s">
        <v>21</v>
      </c>
      <c r="G55" s="2" t="s">
        <v>58</v>
      </c>
      <c r="H55" s="2" t="s">
        <v>1104</v>
      </c>
      <c r="I55" s="2" t="s">
        <v>59</v>
      </c>
      <c r="J55" s="2" t="s">
        <v>24</v>
      </c>
      <c r="K55" s="2">
        <v>84</v>
      </c>
      <c r="L55" s="2">
        <v>0.55600000000000005</v>
      </c>
      <c r="M55" s="2">
        <v>85</v>
      </c>
      <c r="N55" s="2">
        <v>0.46899999999999997</v>
      </c>
      <c r="O55" s="2">
        <v>1078.693</v>
      </c>
      <c r="P55" s="2">
        <v>1096.723</v>
      </c>
      <c r="Q55" s="2">
        <v>641.44010000000003</v>
      </c>
      <c r="R55" s="2">
        <v>29</v>
      </c>
      <c r="S55" s="3">
        <v>5</v>
      </c>
    </row>
    <row r="56" spans="1:19">
      <c r="A56" s="1">
        <v>54</v>
      </c>
      <c r="B56" s="2" t="s">
        <v>183</v>
      </c>
      <c r="C56" s="2" t="s">
        <v>1193</v>
      </c>
      <c r="D56" s="2"/>
      <c r="E56" s="2" t="s">
        <v>186</v>
      </c>
      <c r="F56" s="2" t="s">
        <v>21</v>
      </c>
      <c r="G56" s="2" t="s">
        <v>187</v>
      </c>
      <c r="H56" s="2" t="s">
        <v>1104</v>
      </c>
      <c r="I56" s="2" t="s">
        <v>188</v>
      </c>
      <c r="J56" s="2" t="s">
        <v>24</v>
      </c>
      <c r="K56" s="2">
        <v>84</v>
      </c>
      <c r="L56" s="2">
        <v>0.55600000000000005</v>
      </c>
      <c r="M56" s="2">
        <v>85</v>
      </c>
      <c r="N56" s="2">
        <v>0.46899999999999997</v>
      </c>
      <c r="O56" s="2">
        <v>1078.693</v>
      </c>
      <c r="P56" s="2">
        <v>1096.723</v>
      </c>
      <c r="Q56" s="2">
        <v>643.45569999999998</v>
      </c>
      <c r="R56" s="2">
        <v>29</v>
      </c>
      <c r="S56" s="3">
        <v>5</v>
      </c>
    </row>
    <row r="57" spans="1:19">
      <c r="A57" s="1">
        <v>55</v>
      </c>
      <c r="B57" s="2" t="s">
        <v>1128</v>
      </c>
      <c r="C57" s="2" t="s">
        <v>190</v>
      </c>
      <c r="D57" s="2" t="s">
        <v>191</v>
      </c>
      <c r="E57" s="2" t="s">
        <v>192</v>
      </c>
      <c r="F57" s="2" t="s">
        <v>21</v>
      </c>
      <c r="G57" s="2" t="s">
        <v>50</v>
      </c>
      <c r="H57" s="2" t="s">
        <v>1105</v>
      </c>
      <c r="I57" s="2" t="s">
        <v>51</v>
      </c>
      <c r="J57" s="2" t="s">
        <v>24</v>
      </c>
      <c r="K57" s="2">
        <v>84</v>
      </c>
      <c r="L57" s="2">
        <v>0.55600000000000005</v>
      </c>
      <c r="M57" s="2">
        <v>85</v>
      </c>
      <c r="N57" s="2">
        <v>0.46899999999999997</v>
      </c>
      <c r="O57" s="2">
        <v>1080.7085999999999</v>
      </c>
      <c r="P57" s="2">
        <v>1098.7385999999999</v>
      </c>
      <c r="Q57" s="2">
        <v>613.48149999999998</v>
      </c>
      <c r="R57" s="2">
        <v>29</v>
      </c>
      <c r="S57" s="3">
        <v>5</v>
      </c>
    </row>
    <row r="58" spans="1:19">
      <c r="A58" s="1">
        <v>56</v>
      </c>
      <c r="B58" s="2" t="s">
        <v>189</v>
      </c>
      <c r="C58" s="2" t="s">
        <v>193</v>
      </c>
      <c r="D58" s="2"/>
      <c r="E58" s="2" t="s">
        <v>194</v>
      </c>
      <c r="F58" s="2" t="s">
        <v>21</v>
      </c>
      <c r="G58" s="2" t="s">
        <v>58</v>
      </c>
      <c r="H58" s="2" t="s">
        <v>1105</v>
      </c>
      <c r="I58" s="2" t="s">
        <v>59</v>
      </c>
      <c r="J58" s="2" t="s">
        <v>24</v>
      </c>
      <c r="K58" s="2">
        <v>84</v>
      </c>
      <c r="L58" s="2">
        <v>0.55600000000000005</v>
      </c>
      <c r="M58" s="2">
        <v>85</v>
      </c>
      <c r="N58" s="2">
        <v>0.46899999999999997</v>
      </c>
      <c r="O58" s="2">
        <v>1080.7085999999999</v>
      </c>
      <c r="P58" s="2">
        <v>1098.7385999999999</v>
      </c>
      <c r="Q58" s="2">
        <v>641.44010000000003</v>
      </c>
      <c r="R58" s="2">
        <v>29</v>
      </c>
      <c r="S58" s="3">
        <v>50</v>
      </c>
    </row>
    <row r="59" spans="1:19">
      <c r="A59" s="1">
        <v>57</v>
      </c>
      <c r="B59" s="2" t="s">
        <v>1129</v>
      </c>
      <c r="C59" s="2" t="s">
        <v>195</v>
      </c>
      <c r="D59" s="2" t="s">
        <v>196</v>
      </c>
      <c r="E59" s="2" t="s">
        <v>197</v>
      </c>
      <c r="F59" s="2" t="s">
        <v>21</v>
      </c>
      <c r="G59" s="2" t="s">
        <v>198</v>
      </c>
      <c r="H59" s="2" t="s">
        <v>1100</v>
      </c>
      <c r="I59" s="2" t="s">
        <v>199</v>
      </c>
      <c r="J59" s="2" t="s">
        <v>24</v>
      </c>
      <c r="K59" s="2">
        <v>84</v>
      </c>
      <c r="L59" s="2">
        <v>0.55600000000000005</v>
      </c>
      <c r="M59" s="2">
        <v>85</v>
      </c>
      <c r="N59" s="2">
        <v>0.46899999999999997</v>
      </c>
      <c r="O59" s="2">
        <v>1080.7085999999999</v>
      </c>
      <c r="P59" s="2">
        <v>1098.7385999999999</v>
      </c>
      <c r="Q59" s="2">
        <v>645.47130000000004</v>
      </c>
      <c r="R59" s="2">
        <v>29</v>
      </c>
      <c r="S59" s="3">
        <v>5</v>
      </c>
    </row>
    <row r="60" spans="1:19">
      <c r="A60" s="1">
        <v>58</v>
      </c>
      <c r="B60" s="2" t="s">
        <v>1130</v>
      </c>
      <c r="C60" s="2" t="s">
        <v>200</v>
      </c>
      <c r="D60" s="2" t="s">
        <v>201</v>
      </c>
      <c r="E60" s="2" t="s">
        <v>202</v>
      </c>
      <c r="F60" s="2" t="s">
        <v>21</v>
      </c>
      <c r="G60" s="2" t="s">
        <v>50</v>
      </c>
      <c r="H60" s="2" t="s">
        <v>1105</v>
      </c>
      <c r="I60" s="2" t="s">
        <v>51</v>
      </c>
      <c r="J60" s="2" t="s">
        <v>24</v>
      </c>
      <c r="K60" s="2">
        <v>84</v>
      </c>
      <c r="L60" s="2">
        <v>0.55600000000000005</v>
      </c>
      <c r="M60" s="2">
        <v>85</v>
      </c>
      <c r="N60" s="2">
        <v>0.46899999999999997</v>
      </c>
      <c r="O60" s="2">
        <v>1084.7398000000001</v>
      </c>
      <c r="P60" s="2">
        <v>1102.7698</v>
      </c>
      <c r="Q60" s="2">
        <v>613.48149999999998</v>
      </c>
      <c r="R60" s="2">
        <v>29</v>
      </c>
      <c r="S60" s="3">
        <v>5</v>
      </c>
    </row>
    <row r="61" spans="1:19">
      <c r="A61" s="1">
        <v>59</v>
      </c>
      <c r="B61" s="2" t="s">
        <v>203</v>
      </c>
      <c r="C61" s="2" t="s">
        <v>204</v>
      </c>
      <c r="D61" s="2"/>
      <c r="E61" s="2" t="s">
        <v>205</v>
      </c>
      <c r="F61" s="2" t="s">
        <v>21</v>
      </c>
      <c r="G61" s="2" t="s">
        <v>58</v>
      </c>
      <c r="H61" s="2" t="s">
        <v>1105</v>
      </c>
      <c r="I61" s="2" t="s">
        <v>59</v>
      </c>
      <c r="J61" s="2" t="s">
        <v>24</v>
      </c>
      <c r="K61" s="2">
        <v>84</v>
      </c>
      <c r="L61" s="2">
        <v>0.55600000000000005</v>
      </c>
      <c r="M61" s="2">
        <v>85</v>
      </c>
      <c r="N61" s="2">
        <v>0.46899999999999997</v>
      </c>
      <c r="O61" s="2">
        <v>1090.6567</v>
      </c>
      <c r="P61" s="2">
        <v>1108.6867</v>
      </c>
      <c r="Q61" s="2">
        <v>641.44010000000003</v>
      </c>
      <c r="R61" s="2">
        <v>29</v>
      </c>
      <c r="S61" s="3">
        <v>50</v>
      </c>
    </row>
    <row r="62" spans="1:19">
      <c r="A62" s="1">
        <v>60</v>
      </c>
      <c r="B62" s="2" t="s">
        <v>206</v>
      </c>
      <c r="C62" s="2" t="s">
        <v>207</v>
      </c>
      <c r="D62" s="2"/>
      <c r="E62" s="2" t="s">
        <v>208</v>
      </c>
      <c r="F62" s="2" t="s">
        <v>21</v>
      </c>
      <c r="G62" s="2" t="s">
        <v>58</v>
      </c>
      <c r="H62" s="2" t="s">
        <v>1105</v>
      </c>
      <c r="I62" s="2" t="s">
        <v>59</v>
      </c>
      <c r="J62" s="2" t="s">
        <v>24</v>
      </c>
      <c r="K62" s="2">
        <v>84</v>
      </c>
      <c r="L62" s="2">
        <v>0.55600000000000005</v>
      </c>
      <c r="M62" s="2">
        <v>85</v>
      </c>
      <c r="N62" s="2">
        <v>0.46899999999999997</v>
      </c>
      <c r="O62" s="2">
        <v>1092.6723</v>
      </c>
      <c r="P62" s="2">
        <v>1110.7022999999999</v>
      </c>
      <c r="Q62" s="2">
        <v>641.44010000000003</v>
      </c>
      <c r="R62" s="2">
        <v>29</v>
      </c>
      <c r="S62" s="3">
        <v>5</v>
      </c>
    </row>
    <row r="63" spans="1:19">
      <c r="A63" s="1">
        <v>61</v>
      </c>
      <c r="B63" s="2" t="s">
        <v>209</v>
      </c>
      <c r="C63" s="2" t="s">
        <v>210</v>
      </c>
      <c r="D63" s="2"/>
      <c r="E63" s="2" t="s">
        <v>211</v>
      </c>
      <c r="F63" s="2" t="s">
        <v>21</v>
      </c>
      <c r="G63" s="2" t="s">
        <v>58</v>
      </c>
      <c r="H63" s="2" t="s">
        <v>1104</v>
      </c>
      <c r="I63" s="2" t="s">
        <v>59</v>
      </c>
      <c r="J63" s="2" t="s">
        <v>24</v>
      </c>
      <c r="K63" s="2">
        <v>84</v>
      </c>
      <c r="L63" s="2">
        <v>0.55600000000000005</v>
      </c>
      <c r="M63" s="2">
        <v>85</v>
      </c>
      <c r="N63" s="2">
        <v>0.46899999999999997</v>
      </c>
      <c r="O63" s="2">
        <v>1094.6878999999999</v>
      </c>
      <c r="P63" s="2">
        <v>1112.7179000000001</v>
      </c>
      <c r="Q63" s="2">
        <v>641.44010000000003</v>
      </c>
      <c r="R63" s="2">
        <v>29</v>
      </c>
      <c r="S63" s="3">
        <v>50</v>
      </c>
    </row>
    <row r="64" spans="1:19">
      <c r="A64" s="1">
        <v>62</v>
      </c>
      <c r="B64" s="2" t="s">
        <v>212</v>
      </c>
      <c r="C64" s="2" t="s">
        <v>213</v>
      </c>
      <c r="D64" s="2"/>
      <c r="E64" s="2" t="s">
        <v>214</v>
      </c>
      <c r="F64" s="2" t="s">
        <v>21</v>
      </c>
      <c r="G64" s="2" t="s">
        <v>58</v>
      </c>
      <c r="H64" s="2" t="s">
        <v>1105</v>
      </c>
      <c r="I64" s="2" t="s">
        <v>59</v>
      </c>
      <c r="J64" s="2" t="s">
        <v>24</v>
      </c>
      <c r="K64" s="2">
        <v>84</v>
      </c>
      <c r="L64" s="2">
        <v>0.55600000000000005</v>
      </c>
      <c r="M64" s="2">
        <v>85</v>
      </c>
      <c r="N64" s="2">
        <v>0.46899999999999997</v>
      </c>
      <c r="O64" s="2">
        <v>1110.6828</v>
      </c>
      <c r="P64" s="2">
        <v>1128.7128</v>
      </c>
      <c r="Q64" s="2">
        <v>641.44010000000003</v>
      </c>
      <c r="R64" s="2">
        <v>29</v>
      </c>
      <c r="S64" s="3">
        <v>50</v>
      </c>
    </row>
    <row r="65" spans="1:19">
      <c r="A65" s="1">
        <v>63</v>
      </c>
      <c r="B65" s="2" t="s">
        <v>215</v>
      </c>
      <c r="C65" s="2" t="s">
        <v>216</v>
      </c>
      <c r="D65" s="2"/>
      <c r="E65" s="2" t="s">
        <v>217</v>
      </c>
      <c r="F65" s="2" t="s">
        <v>21</v>
      </c>
      <c r="G65" s="2" t="s">
        <v>218</v>
      </c>
      <c r="H65" s="2" t="s">
        <v>1131</v>
      </c>
      <c r="I65" s="2" t="s">
        <v>219</v>
      </c>
      <c r="J65" s="2" t="s">
        <v>24</v>
      </c>
      <c r="K65" s="2">
        <v>84</v>
      </c>
      <c r="L65" s="2">
        <v>0.55600000000000005</v>
      </c>
      <c r="M65" s="2">
        <v>85</v>
      </c>
      <c r="N65" s="2">
        <v>0.46899999999999997</v>
      </c>
      <c r="O65" s="2">
        <v>800.65070000000003</v>
      </c>
      <c r="P65" s="2">
        <v>818.6807</v>
      </c>
      <c r="Q65" s="2">
        <v>383.36660000000001</v>
      </c>
      <c r="R65" s="2">
        <v>26</v>
      </c>
      <c r="S65" s="3">
        <v>5</v>
      </c>
    </row>
    <row r="66" spans="1:19">
      <c r="A66" s="1">
        <v>64</v>
      </c>
      <c r="B66" s="2" t="s">
        <v>220</v>
      </c>
      <c r="C66" s="2" t="s">
        <v>221</v>
      </c>
      <c r="D66" s="2"/>
      <c r="E66" s="2" t="s">
        <v>222</v>
      </c>
      <c r="F66" s="2" t="s">
        <v>21</v>
      </c>
      <c r="G66" s="2" t="s">
        <v>223</v>
      </c>
      <c r="H66" s="2" t="s">
        <v>1131</v>
      </c>
      <c r="I66" s="2" t="s">
        <v>224</v>
      </c>
      <c r="J66" s="2" t="s">
        <v>24</v>
      </c>
      <c r="K66" s="2">
        <v>84</v>
      </c>
      <c r="L66" s="2">
        <v>0.55600000000000005</v>
      </c>
      <c r="M66" s="2">
        <v>85</v>
      </c>
      <c r="N66" s="2">
        <v>0.46899999999999997</v>
      </c>
      <c r="O66" s="2">
        <v>812.65070000000003</v>
      </c>
      <c r="P66" s="2">
        <v>830.6807</v>
      </c>
      <c r="Q66" s="2">
        <v>395.36660000000001</v>
      </c>
      <c r="R66" s="2">
        <v>26</v>
      </c>
      <c r="S66" s="3">
        <v>5</v>
      </c>
    </row>
    <row r="67" spans="1:19">
      <c r="A67" s="1">
        <v>65</v>
      </c>
      <c r="B67" s="2" t="s">
        <v>225</v>
      </c>
      <c r="C67" s="2" t="s">
        <v>226</v>
      </c>
      <c r="D67" s="2"/>
      <c r="E67" s="2" t="s">
        <v>227</v>
      </c>
      <c r="F67" s="2" t="s">
        <v>21</v>
      </c>
      <c r="G67" s="2" t="s">
        <v>228</v>
      </c>
      <c r="H67" s="2" t="s">
        <v>1131</v>
      </c>
      <c r="I67" s="2" t="s">
        <v>229</v>
      </c>
      <c r="J67" s="2" t="s">
        <v>24</v>
      </c>
      <c r="K67" s="2">
        <v>84</v>
      </c>
      <c r="L67" s="2">
        <v>0.55600000000000005</v>
      </c>
      <c r="M67" s="2">
        <v>85</v>
      </c>
      <c r="N67" s="2">
        <v>0.46899999999999997</v>
      </c>
      <c r="O67" s="2">
        <v>814.66629999999998</v>
      </c>
      <c r="P67" s="2">
        <v>832.69629999999995</v>
      </c>
      <c r="Q67" s="2">
        <v>397.38220000000001</v>
      </c>
      <c r="R67" s="2">
        <v>26</v>
      </c>
      <c r="S67" s="3">
        <v>5</v>
      </c>
    </row>
    <row r="68" spans="1:19">
      <c r="A68" s="1">
        <v>66</v>
      </c>
      <c r="B68" s="2" t="s">
        <v>230</v>
      </c>
      <c r="C68" s="2" t="s">
        <v>231</v>
      </c>
      <c r="D68" s="2"/>
      <c r="E68" s="2" t="s">
        <v>232</v>
      </c>
      <c r="F68" s="2" t="s">
        <v>21</v>
      </c>
      <c r="G68" s="2" t="s">
        <v>218</v>
      </c>
      <c r="H68" s="2" t="s">
        <v>1131</v>
      </c>
      <c r="I68" s="2" t="s">
        <v>219</v>
      </c>
      <c r="J68" s="2" t="s">
        <v>24</v>
      </c>
      <c r="K68" s="2">
        <v>84</v>
      </c>
      <c r="L68" s="2">
        <v>0.55600000000000005</v>
      </c>
      <c r="M68" s="2">
        <v>85</v>
      </c>
      <c r="N68" s="2">
        <v>0.46899999999999997</v>
      </c>
      <c r="O68" s="2">
        <v>822.63509999999997</v>
      </c>
      <c r="P68" s="2">
        <v>840.66510000000005</v>
      </c>
      <c r="Q68" s="2">
        <v>383.36660000000001</v>
      </c>
      <c r="R68" s="2">
        <v>26</v>
      </c>
      <c r="S68" s="3">
        <v>5</v>
      </c>
    </row>
    <row r="69" spans="1:19">
      <c r="A69" s="1">
        <v>67</v>
      </c>
      <c r="B69" s="2" t="s">
        <v>233</v>
      </c>
      <c r="C69" s="2" t="s">
        <v>234</v>
      </c>
      <c r="D69" s="2"/>
      <c r="E69" s="2" t="s">
        <v>235</v>
      </c>
      <c r="F69" s="2" t="s">
        <v>21</v>
      </c>
      <c r="G69" s="2" t="s">
        <v>218</v>
      </c>
      <c r="H69" s="2" t="s">
        <v>1131</v>
      </c>
      <c r="I69" s="2" t="s">
        <v>219</v>
      </c>
      <c r="J69" s="2" t="s">
        <v>24</v>
      </c>
      <c r="K69" s="2">
        <v>84</v>
      </c>
      <c r="L69" s="2">
        <v>0.55600000000000005</v>
      </c>
      <c r="M69" s="2">
        <v>85</v>
      </c>
      <c r="N69" s="2">
        <v>0.46899999999999997</v>
      </c>
      <c r="O69" s="2">
        <v>824.65070000000003</v>
      </c>
      <c r="P69" s="2">
        <v>842.6807</v>
      </c>
      <c r="Q69" s="2">
        <v>383.36660000000001</v>
      </c>
      <c r="R69" s="2">
        <v>26</v>
      </c>
      <c r="S69" s="3">
        <v>50</v>
      </c>
    </row>
    <row r="70" spans="1:19">
      <c r="A70" s="1">
        <v>68</v>
      </c>
      <c r="B70" s="2" t="s">
        <v>236</v>
      </c>
      <c r="C70" s="2" t="s">
        <v>237</v>
      </c>
      <c r="D70" s="2"/>
      <c r="E70" s="2" t="s">
        <v>238</v>
      </c>
      <c r="F70" s="2" t="s">
        <v>21</v>
      </c>
      <c r="G70" s="2" t="s">
        <v>223</v>
      </c>
      <c r="H70" s="2" t="s">
        <v>1131</v>
      </c>
      <c r="I70" s="2" t="s">
        <v>224</v>
      </c>
      <c r="J70" s="2" t="s">
        <v>24</v>
      </c>
      <c r="K70" s="2">
        <v>84</v>
      </c>
      <c r="L70" s="2">
        <v>0.55600000000000005</v>
      </c>
      <c r="M70" s="2">
        <v>85</v>
      </c>
      <c r="N70" s="2">
        <v>0.46899999999999997</v>
      </c>
      <c r="O70" s="2">
        <v>834.63509999999997</v>
      </c>
      <c r="P70" s="2">
        <v>852.66510000000005</v>
      </c>
      <c r="Q70" s="2">
        <v>395.36660000000001</v>
      </c>
      <c r="R70" s="2">
        <v>26</v>
      </c>
      <c r="S70" s="3">
        <v>5</v>
      </c>
    </row>
    <row r="71" spans="1:19">
      <c r="A71" s="1">
        <v>69</v>
      </c>
      <c r="B71" s="2" t="s">
        <v>239</v>
      </c>
      <c r="C71" s="2" t="s">
        <v>240</v>
      </c>
      <c r="D71" s="2"/>
      <c r="E71" s="2" t="s">
        <v>241</v>
      </c>
      <c r="F71" s="2" t="s">
        <v>21</v>
      </c>
      <c r="G71" s="2" t="s">
        <v>218</v>
      </c>
      <c r="H71" s="2" t="s">
        <v>1105</v>
      </c>
      <c r="I71" s="2" t="s">
        <v>219</v>
      </c>
      <c r="J71" s="2" t="s">
        <v>24</v>
      </c>
      <c r="K71" s="2">
        <v>84</v>
      </c>
      <c r="L71" s="2">
        <v>0.55600000000000005</v>
      </c>
      <c r="M71" s="2">
        <v>85</v>
      </c>
      <c r="N71" s="2">
        <v>0.46899999999999997</v>
      </c>
      <c r="O71" s="2">
        <v>836.61440000000005</v>
      </c>
      <c r="P71" s="2">
        <v>854.64440000000002</v>
      </c>
      <c r="Q71" s="2">
        <v>383.36660000000001</v>
      </c>
      <c r="R71" s="2">
        <v>26</v>
      </c>
      <c r="S71" s="3">
        <v>50</v>
      </c>
    </row>
    <row r="72" spans="1:19">
      <c r="A72" s="1">
        <v>70</v>
      </c>
      <c r="B72" s="2" t="s">
        <v>242</v>
      </c>
      <c r="C72" s="2" t="s">
        <v>243</v>
      </c>
      <c r="D72" s="2"/>
      <c r="E72" s="2" t="s">
        <v>244</v>
      </c>
      <c r="F72" s="2" t="s">
        <v>21</v>
      </c>
      <c r="G72" s="2" t="s">
        <v>223</v>
      </c>
      <c r="H72" s="2" t="s">
        <v>1131</v>
      </c>
      <c r="I72" s="2" t="s">
        <v>224</v>
      </c>
      <c r="J72" s="2" t="s">
        <v>24</v>
      </c>
      <c r="K72" s="2">
        <v>84</v>
      </c>
      <c r="L72" s="2">
        <v>0.55600000000000005</v>
      </c>
      <c r="M72" s="2">
        <v>85</v>
      </c>
      <c r="N72" s="2">
        <v>0.46899999999999997</v>
      </c>
      <c r="O72" s="2">
        <v>836.65070000000003</v>
      </c>
      <c r="P72" s="2">
        <v>854.6807</v>
      </c>
      <c r="Q72" s="2">
        <v>395.36660000000001</v>
      </c>
      <c r="R72" s="2">
        <v>26</v>
      </c>
      <c r="S72" s="3">
        <v>50</v>
      </c>
    </row>
    <row r="73" spans="1:19">
      <c r="A73" s="1">
        <v>71</v>
      </c>
      <c r="B73" s="2" t="s">
        <v>242</v>
      </c>
      <c r="C73" s="2" t="s">
        <v>245</v>
      </c>
      <c r="D73" s="2"/>
      <c r="E73" s="2" t="s">
        <v>246</v>
      </c>
      <c r="F73" s="2" t="s">
        <v>21</v>
      </c>
      <c r="G73" s="2" t="s">
        <v>228</v>
      </c>
      <c r="H73" s="2" t="s">
        <v>1131</v>
      </c>
      <c r="I73" s="2" t="s">
        <v>229</v>
      </c>
      <c r="J73" s="2" t="s">
        <v>24</v>
      </c>
      <c r="K73" s="2">
        <v>84</v>
      </c>
      <c r="L73" s="2">
        <v>0.55600000000000005</v>
      </c>
      <c r="M73" s="2">
        <v>85</v>
      </c>
      <c r="N73" s="2">
        <v>0.46899999999999997</v>
      </c>
      <c r="O73" s="2">
        <v>836.65070000000003</v>
      </c>
      <c r="P73" s="2">
        <v>854.6807</v>
      </c>
      <c r="Q73" s="2">
        <v>397.38220000000001</v>
      </c>
      <c r="R73" s="2">
        <v>26</v>
      </c>
      <c r="S73" s="3">
        <v>5</v>
      </c>
    </row>
    <row r="74" spans="1:19">
      <c r="A74" s="1">
        <v>72</v>
      </c>
      <c r="B74" s="2" t="s">
        <v>247</v>
      </c>
      <c r="C74" s="2" t="s">
        <v>248</v>
      </c>
      <c r="D74" s="2"/>
      <c r="E74" s="2" t="s">
        <v>249</v>
      </c>
      <c r="F74" s="2" t="s">
        <v>21</v>
      </c>
      <c r="G74" s="2" t="s">
        <v>228</v>
      </c>
      <c r="H74" s="2" t="s">
        <v>1131</v>
      </c>
      <c r="I74" s="2" t="s">
        <v>229</v>
      </c>
      <c r="J74" s="2" t="s">
        <v>24</v>
      </c>
      <c r="K74" s="2">
        <v>84</v>
      </c>
      <c r="L74" s="2">
        <v>0.55600000000000005</v>
      </c>
      <c r="M74" s="2">
        <v>85</v>
      </c>
      <c r="N74" s="2">
        <v>0.46899999999999997</v>
      </c>
      <c r="O74" s="2">
        <v>838.66629999999998</v>
      </c>
      <c r="P74" s="2">
        <v>856.69629999999995</v>
      </c>
      <c r="Q74" s="2">
        <v>397.38220000000001</v>
      </c>
      <c r="R74" s="2">
        <v>26</v>
      </c>
      <c r="S74" s="3">
        <v>5</v>
      </c>
    </row>
    <row r="75" spans="1:19">
      <c r="A75" s="1">
        <v>73</v>
      </c>
      <c r="B75" s="2" t="s">
        <v>250</v>
      </c>
      <c r="C75" s="2" t="s">
        <v>251</v>
      </c>
      <c r="D75" s="2"/>
      <c r="E75" s="2" t="s">
        <v>252</v>
      </c>
      <c r="F75" s="2" t="s">
        <v>21</v>
      </c>
      <c r="G75" s="2" t="s">
        <v>223</v>
      </c>
      <c r="H75" s="2" t="s">
        <v>1105</v>
      </c>
      <c r="I75" s="2" t="s">
        <v>224</v>
      </c>
      <c r="J75" s="2" t="s">
        <v>24</v>
      </c>
      <c r="K75" s="2">
        <v>84</v>
      </c>
      <c r="L75" s="2">
        <v>0.55600000000000005</v>
      </c>
      <c r="M75" s="2">
        <v>85</v>
      </c>
      <c r="N75" s="2">
        <v>0.46899999999999997</v>
      </c>
      <c r="O75" s="2">
        <v>848.61440000000005</v>
      </c>
      <c r="P75" s="2">
        <v>866.64440000000002</v>
      </c>
      <c r="Q75" s="2">
        <v>395.36660000000001</v>
      </c>
      <c r="R75" s="2">
        <v>26</v>
      </c>
      <c r="S75" s="3">
        <v>50</v>
      </c>
    </row>
    <row r="76" spans="1:19">
      <c r="A76" s="1">
        <v>74</v>
      </c>
      <c r="B76" s="2" t="s">
        <v>253</v>
      </c>
      <c r="C76" s="2" t="s">
        <v>254</v>
      </c>
      <c r="D76" s="2"/>
      <c r="E76" s="2" t="s">
        <v>255</v>
      </c>
      <c r="F76" s="2" t="s">
        <v>21</v>
      </c>
      <c r="G76" s="2" t="s">
        <v>228</v>
      </c>
      <c r="H76" s="2" t="s">
        <v>1105</v>
      </c>
      <c r="I76" s="2" t="s">
        <v>229</v>
      </c>
      <c r="J76" s="2" t="s">
        <v>24</v>
      </c>
      <c r="K76" s="2">
        <v>84</v>
      </c>
      <c r="L76" s="2">
        <v>0.55600000000000005</v>
      </c>
      <c r="M76" s="2">
        <v>85</v>
      </c>
      <c r="N76" s="2">
        <v>0.46899999999999997</v>
      </c>
      <c r="O76" s="2">
        <v>850.63</v>
      </c>
      <c r="P76" s="2">
        <v>868.66</v>
      </c>
      <c r="Q76" s="2">
        <v>397.38220000000001</v>
      </c>
      <c r="R76" s="2">
        <v>26</v>
      </c>
      <c r="S76" s="3">
        <v>50</v>
      </c>
    </row>
    <row r="77" spans="1:19">
      <c r="A77" s="1">
        <v>75</v>
      </c>
      <c r="B77" s="2" t="s">
        <v>256</v>
      </c>
      <c r="C77" s="2" t="s">
        <v>257</v>
      </c>
      <c r="D77" s="2"/>
      <c r="E77" s="2" t="s">
        <v>258</v>
      </c>
      <c r="F77" s="2" t="s">
        <v>21</v>
      </c>
      <c r="G77" s="2" t="s">
        <v>259</v>
      </c>
      <c r="H77" s="2" t="s">
        <v>1133</v>
      </c>
      <c r="I77" s="2" t="s">
        <v>260</v>
      </c>
      <c r="J77" s="2" t="s">
        <v>24</v>
      </c>
      <c r="K77" s="2">
        <v>97</v>
      </c>
      <c r="L77" s="2">
        <v>5.1999999999999998E-2</v>
      </c>
      <c r="M77" s="2"/>
      <c r="N77" s="2"/>
      <c r="O77" s="2">
        <v>590.48930000000007</v>
      </c>
      <c r="P77" s="2">
        <v>608.51930000000004</v>
      </c>
      <c r="Q77" s="2">
        <v>313.27330000000001</v>
      </c>
      <c r="R77" s="2">
        <v>26</v>
      </c>
      <c r="S77" s="3">
        <v>5</v>
      </c>
    </row>
    <row r="78" spans="1:19">
      <c r="A78" s="1">
        <v>76</v>
      </c>
      <c r="B78" s="2" t="s">
        <v>261</v>
      </c>
      <c r="C78" s="2" t="s">
        <v>262</v>
      </c>
      <c r="D78" s="2"/>
      <c r="E78" s="2" t="s">
        <v>263</v>
      </c>
      <c r="F78" s="2" t="s">
        <v>21</v>
      </c>
      <c r="G78" s="2" t="s">
        <v>259</v>
      </c>
      <c r="H78" s="2" t="s">
        <v>1133</v>
      </c>
      <c r="I78" s="2" t="s">
        <v>264</v>
      </c>
      <c r="J78" s="2" t="s">
        <v>24</v>
      </c>
      <c r="K78" s="2">
        <v>97</v>
      </c>
      <c r="L78" s="2">
        <v>5.1999999999999998E-2</v>
      </c>
      <c r="M78" s="2"/>
      <c r="N78" s="2"/>
      <c r="O78" s="2">
        <v>612.47370000000001</v>
      </c>
      <c r="P78" s="2">
        <v>630.50369999999998</v>
      </c>
      <c r="Q78" s="2">
        <v>335.2577</v>
      </c>
      <c r="R78" s="2">
        <v>26</v>
      </c>
      <c r="S78" s="3">
        <v>5</v>
      </c>
    </row>
    <row r="79" spans="1:19">
      <c r="A79" s="1">
        <v>77</v>
      </c>
      <c r="B79" s="2" t="s">
        <v>265</v>
      </c>
      <c r="C79" s="2" t="s">
        <v>266</v>
      </c>
      <c r="D79" s="2"/>
      <c r="E79" s="2" t="s">
        <v>267</v>
      </c>
      <c r="F79" s="2" t="s">
        <v>21</v>
      </c>
      <c r="G79" s="2" t="s">
        <v>259</v>
      </c>
      <c r="H79" s="2" t="s">
        <v>1133</v>
      </c>
      <c r="I79" s="2" t="s">
        <v>268</v>
      </c>
      <c r="J79" s="2" t="s">
        <v>24</v>
      </c>
      <c r="K79" s="2">
        <v>97</v>
      </c>
      <c r="L79" s="2">
        <v>5.1999999999999998E-2</v>
      </c>
      <c r="M79" s="2"/>
      <c r="N79" s="2"/>
      <c r="O79" s="2">
        <v>614.48930000000007</v>
      </c>
      <c r="P79" s="2">
        <v>632.51930000000004</v>
      </c>
      <c r="Q79" s="2">
        <v>337.27330000000001</v>
      </c>
      <c r="R79" s="2">
        <v>26</v>
      </c>
      <c r="S79" s="3">
        <v>5</v>
      </c>
    </row>
    <row r="80" spans="1:19">
      <c r="A80" s="1">
        <v>78</v>
      </c>
      <c r="B80" s="2" t="s">
        <v>269</v>
      </c>
      <c r="C80" s="2" t="s">
        <v>270</v>
      </c>
      <c r="D80" s="2"/>
      <c r="E80" s="2" t="s">
        <v>271</v>
      </c>
      <c r="F80" s="2" t="s">
        <v>21</v>
      </c>
      <c r="G80" s="2" t="s">
        <v>272</v>
      </c>
      <c r="H80" s="2" t="s">
        <v>1105</v>
      </c>
      <c r="I80" s="2" t="s">
        <v>273</v>
      </c>
      <c r="J80" s="2" t="s">
        <v>24</v>
      </c>
      <c r="K80" s="2">
        <v>78</v>
      </c>
      <c r="L80" s="2">
        <v>0.17699999999999999</v>
      </c>
      <c r="M80" s="2">
        <v>79</v>
      </c>
      <c r="N80" s="2">
        <v>0.52400000000000002</v>
      </c>
      <c r="O80" s="2">
        <v>920.64109999999994</v>
      </c>
      <c r="P80" s="2">
        <v>938.67110000000002</v>
      </c>
      <c r="Q80" s="2">
        <v>597.54390000000001</v>
      </c>
      <c r="R80" s="2">
        <v>24</v>
      </c>
      <c r="S80" s="3">
        <v>5</v>
      </c>
    </row>
    <row r="81" spans="1:19">
      <c r="A81" s="1">
        <v>79</v>
      </c>
      <c r="B81" s="2" t="s">
        <v>274</v>
      </c>
      <c r="C81" s="2" t="s">
        <v>275</v>
      </c>
      <c r="D81" s="2"/>
      <c r="E81" s="2" t="s">
        <v>276</v>
      </c>
      <c r="F81" s="2" t="s">
        <v>21</v>
      </c>
      <c r="G81" s="2" t="s">
        <v>272</v>
      </c>
      <c r="H81" s="2" t="s">
        <v>1105</v>
      </c>
      <c r="I81" s="2" t="s">
        <v>277</v>
      </c>
      <c r="J81" s="2" t="s">
        <v>24</v>
      </c>
      <c r="K81" s="2">
        <v>78</v>
      </c>
      <c r="L81" s="2">
        <v>0.17699999999999999</v>
      </c>
      <c r="M81" s="2">
        <v>79</v>
      </c>
      <c r="N81" s="2">
        <v>0.52400000000000002</v>
      </c>
      <c r="O81" s="2">
        <v>948.67229999999995</v>
      </c>
      <c r="P81" s="2">
        <v>966.70230000000004</v>
      </c>
      <c r="Q81" s="2">
        <v>625.57510000000002</v>
      </c>
      <c r="R81" s="2">
        <v>24</v>
      </c>
      <c r="S81" s="3">
        <v>5</v>
      </c>
    </row>
    <row r="82" spans="1:19">
      <c r="A82" s="1">
        <v>80</v>
      </c>
      <c r="B82" s="2" t="s">
        <v>278</v>
      </c>
      <c r="C82" s="2" t="s">
        <v>279</v>
      </c>
      <c r="D82" s="2"/>
      <c r="E82" s="2" t="s">
        <v>280</v>
      </c>
      <c r="F82" s="2" t="s">
        <v>281</v>
      </c>
      <c r="G82" s="2" t="s">
        <v>282</v>
      </c>
      <c r="H82" s="2" t="s">
        <v>1134</v>
      </c>
      <c r="I82" s="2" t="s">
        <v>283</v>
      </c>
      <c r="J82" s="2" t="s">
        <v>24</v>
      </c>
      <c r="K82" s="2">
        <v>84</v>
      </c>
      <c r="L82" s="2">
        <v>0.55600000000000005</v>
      </c>
      <c r="M82" s="2">
        <v>85</v>
      </c>
      <c r="N82" s="2">
        <v>0.46899999999999997</v>
      </c>
      <c r="O82" s="2">
        <v>715.55776999999989</v>
      </c>
      <c r="P82" s="2">
        <v>716.56577000000004</v>
      </c>
      <c r="Q82" s="2">
        <v>554.51306999999997</v>
      </c>
      <c r="R82" s="2">
        <v>23</v>
      </c>
      <c r="S82" s="3">
        <v>5</v>
      </c>
    </row>
    <row r="83" spans="1:19">
      <c r="A83" s="1">
        <v>81</v>
      </c>
      <c r="B83" s="2" t="s">
        <v>284</v>
      </c>
      <c r="C83" s="2" t="s">
        <v>285</v>
      </c>
      <c r="D83" s="2"/>
      <c r="E83" s="2" t="s">
        <v>286</v>
      </c>
      <c r="F83" s="2" t="s">
        <v>281</v>
      </c>
      <c r="G83" s="2" t="s">
        <v>282</v>
      </c>
      <c r="H83" s="2" t="s">
        <v>1134</v>
      </c>
      <c r="I83" s="2" t="s">
        <v>287</v>
      </c>
      <c r="J83" s="2" t="s">
        <v>24</v>
      </c>
      <c r="K83" s="2">
        <v>84</v>
      </c>
      <c r="L83" s="2">
        <v>0.55600000000000005</v>
      </c>
      <c r="M83" s="2">
        <v>85</v>
      </c>
      <c r="N83" s="2">
        <v>0.46899999999999997</v>
      </c>
      <c r="O83" s="2">
        <v>731.55266999999992</v>
      </c>
      <c r="P83" s="2">
        <v>732.56066999999996</v>
      </c>
      <c r="Q83" s="2">
        <v>570.50797</v>
      </c>
      <c r="R83" s="2">
        <v>23</v>
      </c>
      <c r="S83" s="3">
        <v>5</v>
      </c>
    </row>
    <row r="84" spans="1:19">
      <c r="A84" s="1">
        <v>82</v>
      </c>
      <c r="B84" s="2" t="s">
        <v>288</v>
      </c>
      <c r="C84" s="2" t="s">
        <v>289</v>
      </c>
      <c r="D84" s="2"/>
      <c r="E84" s="2" t="s">
        <v>290</v>
      </c>
      <c r="F84" s="2" t="s">
        <v>281</v>
      </c>
      <c r="G84" s="2" t="s">
        <v>282</v>
      </c>
      <c r="H84" s="2" t="s">
        <v>1134</v>
      </c>
      <c r="I84" s="2" t="s">
        <v>291</v>
      </c>
      <c r="J84" s="2" t="s">
        <v>24</v>
      </c>
      <c r="K84" s="2">
        <v>84</v>
      </c>
      <c r="L84" s="2">
        <v>0.55600000000000005</v>
      </c>
      <c r="M84" s="2">
        <v>85</v>
      </c>
      <c r="N84" s="2">
        <v>0.46899999999999997</v>
      </c>
      <c r="O84" s="2">
        <v>815.64626999999996</v>
      </c>
      <c r="P84" s="2">
        <v>816.65427</v>
      </c>
      <c r="Q84" s="2">
        <v>654.60157000000004</v>
      </c>
      <c r="R84" s="2">
        <v>23</v>
      </c>
      <c r="S84" s="3">
        <v>5</v>
      </c>
    </row>
    <row r="85" spans="1:19">
      <c r="A85" s="1">
        <v>83</v>
      </c>
      <c r="B85" s="2" t="s">
        <v>292</v>
      </c>
      <c r="C85" s="2" t="s">
        <v>293</v>
      </c>
      <c r="D85" s="2"/>
      <c r="E85" s="2" t="s">
        <v>294</v>
      </c>
      <c r="F85" s="2" t="s">
        <v>281</v>
      </c>
      <c r="G85" s="2" t="s">
        <v>282</v>
      </c>
      <c r="H85" s="2" t="s">
        <v>1134</v>
      </c>
      <c r="I85" s="2" t="s">
        <v>295</v>
      </c>
      <c r="J85" s="2" t="s">
        <v>24</v>
      </c>
      <c r="K85" s="2">
        <v>84</v>
      </c>
      <c r="L85" s="2">
        <v>0.55600000000000005</v>
      </c>
      <c r="M85" s="2">
        <v>85</v>
      </c>
      <c r="N85" s="2">
        <v>0.46899999999999997</v>
      </c>
      <c r="O85" s="2">
        <v>841.66186999999991</v>
      </c>
      <c r="P85" s="2">
        <v>842.66986999999995</v>
      </c>
      <c r="Q85" s="2">
        <v>680.61716999999999</v>
      </c>
      <c r="R85" s="2">
        <v>23</v>
      </c>
      <c r="S85" s="3">
        <v>5</v>
      </c>
    </row>
    <row r="86" spans="1:19">
      <c r="A86" s="1">
        <v>84</v>
      </c>
      <c r="B86" s="2" t="s">
        <v>296</v>
      </c>
      <c r="C86" s="2" t="s">
        <v>297</v>
      </c>
      <c r="D86" s="2"/>
      <c r="E86" s="2" t="s">
        <v>298</v>
      </c>
      <c r="F86" s="2" t="s">
        <v>21</v>
      </c>
      <c r="G86" s="2" t="s">
        <v>299</v>
      </c>
      <c r="H86" s="2" t="s">
        <v>1105</v>
      </c>
      <c r="I86" s="2" t="s">
        <v>273</v>
      </c>
      <c r="J86" s="2" t="s">
        <v>24</v>
      </c>
      <c r="K86" s="2">
        <v>84</v>
      </c>
      <c r="L86" s="2">
        <v>0.55600000000000005</v>
      </c>
      <c r="M86" s="2">
        <v>85</v>
      </c>
      <c r="N86" s="2">
        <v>0.46899999999999997</v>
      </c>
      <c r="O86" s="2">
        <v>758.58859999999993</v>
      </c>
      <c r="P86" s="2">
        <v>776.61860000000001</v>
      </c>
      <c r="Q86" s="2">
        <v>597.54390000000001</v>
      </c>
      <c r="R86" s="2">
        <v>18</v>
      </c>
      <c r="S86" s="3">
        <v>5</v>
      </c>
    </row>
    <row r="87" spans="1:19">
      <c r="A87" s="1">
        <v>85</v>
      </c>
      <c r="B87" s="2" t="s">
        <v>300</v>
      </c>
      <c r="C87" s="2" t="s">
        <v>301</v>
      </c>
      <c r="D87" s="2"/>
      <c r="E87" s="2" t="s">
        <v>302</v>
      </c>
      <c r="F87" s="2" t="s">
        <v>21</v>
      </c>
      <c r="G87" s="2" t="s">
        <v>299</v>
      </c>
      <c r="H87" s="2" t="s">
        <v>1105</v>
      </c>
      <c r="I87" s="2" t="s">
        <v>277</v>
      </c>
      <c r="J87" s="2" t="s">
        <v>24</v>
      </c>
      <c r="K87" s="2">
        <v>84</v>
      </c>
      <c r="L87" s="2">
        <v>0.55600000000000005</v>
      </c>
      <c r="M87" s="2">
        <v>85</v>
      </c>
      <c r="N87" s="2">
        <v>0.46899999999999997</v>
      </c>
      <c r="O87" s="2">
        <v>786.61979999999994</v>
      </c>
      <c r="P87" s="2">
        <v>804.64980000000003</v>
      </c>
      <c r="Q87" s="2">
        <v>625.57510000000002</v>
      </c>
      <c r="R87" s="2">
        <v>18</v>
      </c>
      <c r="S87" s="3">
        <v>5</v>
      </c>
    </row>
    <row r="88" spans="1:19">
      <c r="A88" s="1">
        <v>86</v>
      </c>
      <c r="B88" s="2" t="s">
        <v>303</v>
      </c>
      <c r="C88" s="2" t="s">
        <v>304</v>
      </c>
      <c r="D88" s="2"/>
      <c r="E88" s="2" t="s">
        <v>305</v>
      </c>
      <c r="F88" s="2" t="s">
        <v>281</v>
      </c>
      <c r="G88" s="2" t="s">
        <v>306</v>
      </c>
      <c r="H88" s="2" t="s">
        <v>1106</v>
      </c>
      <c r="I88" s="2" t="s">
        <v>307</v>
      </c>
      <c r="J88" s="2" t="s">
        <v>24</v>
      </c>
      <c r="K88" s="2">
        <v>89</v>
      </c>
      <c r="L88" s="2">
        <v>0.1</v>
      </c>
      <c r="M88" s="2">
        <v>90</v>
      </c>
      <c r="N88" s="2">
        <v>0.1</v>
      </c>
      <c r="O88" s="2">
        <v>299.28146999999996</v>
      </c>
      <c r="P88" s="2">
        <v>300.28946999999999</v>
      </c>
      <c r="Q88" s="2">
        <v>62.060369999999999</v>
      </c>
      <c r="R88" s="2">
        <v>18</v>
      </c>
      <c r="S88" s="3">
        <v>50</v>
      </c>
    </row>
    <row r="89" spans="1:19">
      <c r="A89" s="1">
        <v>87</v>
      </c>
      <c r="B89" s="2" t="s">
        <v>308</v>
      </c>
      <c r="C89" s="2" t="s">
        <v>309</v>
      </c>
      <c r="D89" s="2"/>
      <c r="E89" s="2" t="s">
        <v>310</v>
      </c>
      <c r="F89" s="2" t="s">
        <v>21</v>
      </c>
      <c r="G89" s="2" t="s">
        <v>311</v>
      </c>
      <c r="H89" s="2" t="s">
        <v>1106</v>
      </c>
      <c r="I89" s="2" t="s">
        <v>312</v>
      </c>
      <c r="J89" s="2" t="s">
        <v>24</v>
      </c>
      <c r="K89" s="2">
        <v>89</v>
      </c>
      <c r="L89" s="2">
        <v>0.1</v>
      </c>
      <c r="M89" s="2">
        <v>90</v>
      </c>
      <c r="N89" s="2">
        <v>0.1</v>
      </c>
      <c r="O89" s="2">
        <v>973.71086999999989</v>
      </c>
      <c r="P89" s="2">
        <v>991.74086999999997</v>
      </c>
      <c r="Q89" s="2">
        <v>573.48659999999995</v>
      </c>
      <c r="R89" s="2">
        <v>30</v>
      </c>
      <c r="S89" s="3">
        <v>50</v>
      </c>
    </row>
    <row r="90" spans="1:19">
      <c r="A90" s="1">
        <v>88</v>
      </c>
      <c r="B90" s="2" t="s">
        <v>313</v>
      </c>
      <c r="C90" s="2" t="s">
        <v>314</v>
      </c>
      <c r="D90" s="2"/>
      <c r="E90" s="2" t="s">
        <v>315</v>
      </c>
      <c r="F90" s="2" t="s">
        <v>21</v>
      </c>
      <c r="G90" s="2" t="s">
        <v>311</v>
      </c>
      <c r="H90" s="2" t="s">
        <v>1106</v>
      </c>
      <c r="I90" s="2" t="s">
        <v>316</v>
      </c>
      <c r="J90" s="2" t="s">
        <v>24</v>
      </c>
      <c r="K90" s="2">
        <v>89</v>
      </c>
      <c r="L90" s="2">
        <v>0.1</v>
      </c>
      <c r="M90" s="2">
        <v>90</v>
      </c>
      <c r="N90" s="2">
        <v>0.1</v>
      </c>
      <c r="O90" s="2">
        <v>995.69526999999994</v>
      </c>
      <c r="P90" s="2">
        <v>1013.72527</v>
      </c>
      <c r="Q90" s="2">
        <v>595.471</v>
      </c>
      <c r="R90" s="2">
        <v>30</v>
      </c>
      <c r="S90" s="3">
        <v>50</v>
      </c>
    </row>
    <row r="91" spans="1:19">
      <c r="A91" s="1">
        <v>89</v>
      </c>
      <c r="B91" s="2" t="s">
        <v>317</v>
      </c>
      <c r="C91" s="2" t="s">
        <v>318</v>
      </c>
      <c r="D91" s="2"/>
      <c r="E91" s="2" t="s">
        <v>319</v>
      </c>
      <c r="F91" s="2" t="s">
        <v>281</v>
      </c>
      <c r="G91" s="2" t="s">
        <v>320</v>
      </c>
      <c r="H91" s="2" t="s">
        <v>1105</v>
      </c>
      <c r="I91" s="2" t="s">
        <v>321</v>
      </c>
      <c r="J91" s="2" t="s">
        <v>24</v>
      </c>
      <c r="K91" s="2">
        <v>89</v>
      </c>
      <c r="L91" s="2">
        <v>0.1</v>
      </c>
      <c r="M91" s="2">
        <v>90</v>
      </c>
      <c r="N91" s="2">
        <v>0.1</v>
      </c>
      <c r="O91" s="2">
        <v>579.38837000000001</v>
      </c>
      <c r="P91" s="2">
        <v>580.39637000000005</v>
      </c>
      <c r="Q91" s="2">
        <v>439.37740000000002</v>
      </c>
      <c r="R91" s="2">
        <v>27</v>
      </c>
      <c r="S91" s="3">
        <v>5</v>
      </c>
    </row>
    <row r="92" spans="1:19">
      <c r="A92" s="1">
        <v>90</v>
      </c>
      <c r="B92" s="2" t="s">
        <v>322</v>
      </c>
      <c r="C92" s="2" t="s">
        <v>323</v>
      </c>
      <c r="D92" s="2"/>
      <c r="E92" s="2" t="s">
        <v>324</v>
      </c>
      <c r="F92" s="2" t="s">
        <v>281</v>
      </c>
      <c r="G92" s="2" t="s">
        <v>320</v>
      </c>
      <c r="H92" s="2" t="s">
        <v>1106</v>
      </c>
      <c r="I92" s="2" t="s">
        <v>325</v>
      </c>
      <c r="J92" s="2" t="s">
        <v>24</v>
      </c>
      <c r="K92" s="2">
        <v>89</v>
      </c>
      <c r="L92" s="2">
        <v>0.1</v>
      </c>
      <c r="M92" s="2">
        <v>90</v>
      </c>
      <c r="N92" s="2">
        <v>0.1</v>
      </c>
      <c r="O92" s="2">
        <v>803.63797</v>
      </c>
      <c r="P92" s="2">
        <v>804.64597000000003</v>
      </c>
      <c r="Q92" s="2">
        <v>663.62699999999995</v>
      </c>
      <c r="R92" s="2">
        <v>27</v>
      </c>
      <c r="S92" s="3">
        <v>5</v>
      </c>
    </row>
    <row r="93" spans="1:19">
      <c r="A93" s="1">
        <v>91</v>
      </c>
      <c r="B93" s="2" t="s">
        <v>326</v>
      </c>
      <c r="C93" s="2" t="s">
        <v>327</v>
      </c>
      <c r="D93" s="2"/>
      <c r="E93" s="2" t="s">
        <v>328</v>
      </c>
      <c r="F93" s="2" t="s">
        <v>21</v>
      </c>
      <c r="G93" s="2" t="s">
        <v>259</v>
      </c>
      <c r="H93" s="2" t="s">
        <v>1132</v>
      </c>
      <c r="I93" s="2" t="s">
        <v>229</v>
      </c>
      <c r="J93" s="2" t="s">
        <v>24</v>
      </c>
      <c r="K93" s="2">
        <v>97</v>
      </c>
      <c r="L93" s="2">
        <v>5.1999999999999998E-2</v>
      </c>
      <c r="M93" s="2"/>
      <c r="N93" s="2"/>
      <c r="O93" s="2">
        <v>674.59819999999991</v>
      </c>
      <c r="P93" s="2">
        <v>692.62819999999999</v>
      </c>
      <c r="Q93" s="2">
        <v>397.38220000000001</v>
      </c>
      <c r="R93" s="2">
        <v>20</v>
      </c>
      <c r="S93" s="3">
        <v>5</v>
      </c>
    </row>
    <row r="94" spans="1:19">
      <c r="A94" s="1">
        <v>92</v>
      </c>
      <c r="B94" s="2" t="s">
        <v>329</v>
      </c>
      <c r="C94" s="2" t="s">
        <v>330</v>
      </c>
      <c r="D94" s="2"/>
      <c r="E94" s="2" t="s">
        <v>331</v>
      </c>
      <c r="F94" s="2" t="s">
        <v>21</v>
      </c>
      <c r="G94" s="2" t="s">
        <v>332</v>
      </c>
      <c r="H94" s="2" t="s">
        <v>1132</v>
      </c>
      <c r="I94" s="2" t="s">
        <v>229</v>
      </c>
      <c r="J94" s="2" t="s">
        <v>24</v>
      </c>
      <c r="K94" s="2">
        <v>97</v>
      </c>
      <c r="L94" s="2">
        <v>5.1999999999999998E-2</v>
      </c>
      <c r="M94" s="2"/>
      <c r="N94" s="2"/>
      <c r="O94" s="2">
        <v>676.61379999999997</v>
      </c>
      <c r="P94" s="2">
        <v>694.64380000000006</v>
      </c>
      <c r="Q94" s="2">
        <v>397.38220000000001</v>
      </c>
      <c r="R94" s="2">
        <v>20</v>
      </c>
      <c r="S94" s="3">
        <v>5</v>
      </c>
    </row>
    <row r="95" spans="1:19">
      <c r="A95" s="1">
        <v>93</v>
      </c>
      <c r="B95" s="2" t="s">
        <v>333</v>
      </c>
      <c r="C95" s="2" t="s">
        <v>334</v>
      </c>
      <c r="D95" s="2"/>
      <c r="E95" s="2" t="s">
        <v>335</v>
      </c>
      <c r="F95" s="2" t="s">
        <v>21</v>
      </c>
      <c r="G95" s="2" t="s">
        <v>336</v>
      </c>
      <c r="H95" s="2" t="s">
        <v>1131</v>
      </c>
      <c r="I95" s="2" t="s">
        <v>219</v>
      </c>
      <c r="J95" s="2" t="s">
        <v>24</v>
      </c>
      <c r="K95" s="2">
        <v>84</v>
      </c>
      <c r="L95" s="2">
        <v>0.55600000000000005</v>
      </c>
      <c r="M95" s="2">
        <v>85</v>
      </c>
      <c r="N95" s="2">
        <v>0.46899999999999997</v>
      </c>
      <c r="O95" s="2">
        <v>562.42179999999996</v>
      </c>
      <c r="P95" s="2">
        <v>580.45180000000005</v>
      </c>
      <c r="Q95" s="2">
        <v>383.36660000000001</v>
      </c>
      <c r="R95" s="2">
        <v>17</v>
      </c>
      <c r="S95" s="3">
        <v>5</v>
      </c>
    </row>
    <row r="96" spans="1:19">
      <c r="A96" s="1">
        <v>94</v>
      </c>
      <c r="B96" s="2" t="s">
        <v>337</v>
      </c>
      <c r="C96" s="2" t="s">
        <v>338</v>
      </c>
      <c r="D96" s="2"/>
      <c r="E96" s="2" t="s">
        <v>339</v>
      </c>
      <c r="F96" s="2" t="s">
        <v>21</v>
      </c>
      <c r="G96" s="2" t="s">
        <v>336</v>
      </c>
      <c r="H96" s="2" t="s">
        <v>1131</v>
      </c>
      <c r="I96" s="2" t="s">
        <v>224</v>
      </c>
      <c r="J96" s="2" t="s">
        <v>24</v>
      </c>
      <c r="K96" s="2">
        <v>84</v>
      </c>
      <c r="L96" s="2">
        <v>0.55600000000000005</v>
      </c>
      <c r="M96" s="2">
        <v>85</v>
      </c>
      <c r="N96" s="2">
        <v>0.46899999999999997</v>
      </c>
      <c r="O96" s="2">
        <v>574.42179999999996</v>
      </c>
      <c r="P96" s="2">
        <v>592.45180000000005</v>
      </c>
      <c r="Q96" s="2">
        <v>395.36660000000001</v>
      </c>
      <c r="R96" s="2">
        <v>17</v>
      </c>
      <c r="S96" s="3">
        <v>5</v>
      </c>
    </row>
    <row r="97" spans="1:19">
      <c r="A97" s="1">
        <v>95</v>
      </c>
      <c r="B97" s="2" t="s">
        <v>340</v>
      </c>
      <c r="C97" s="2" t="s">
        <v>341</v>
      </c>
      <c r="D97" s="2"/>
      <c r="E97" s="2" t="s">
        <v>342</v>
      </c>
      <c r="F97" s="2" t="s">
        <v>21</v>
      </c>
      <c r="G97" s="2" t="s">
        <v>336</v>
      </c>
      <c r="H97" s="2" t="s">
        <v>1131</v>
      </c>
      <c r="I97" s="2" t="s">
        <v>229</v>
      </c>
      <c r="J97" s="2" t="s">
        <v>24</v>
      </c>
      <c r="K97" s="2">
        <v>84</v>
      </c>
      <c r="L97" s="2">
        <v>0.55600000000000005</v>
      </c>
      <c r="M97" s="2">
        <v>85</v>
      </c>
      <c r="N97" s="2">
        <v>0.46899999999999997</v>
      </c>
      <c r="O97" s="2">
        <v>576.43740000000003</v>
      </c>
      <c r="P97" s="2">
        <v>594.4674</v>
      </c>
      <c r="Q97" s="2">
        <v>397.38220000000001</v>
      </c>
      <c r="R97" s="2">
        <v>17</v>
      </c>
      <c r="S97" s="3">
        <v>5</v>
      </c>
    </row>
    <row r="98" spans="1:19">
      <c r="A98" s="1">
        <v>96</v>
      </c>
      <c r="B98" s="2" t="s">
        <v>343</v>
      </c>
      <c r="C98" s="2" t="s">
        <v>344</v>
      </c>
      <c r="D98" s="2"/>
      <c r="E98" s="2" t="s">
        <v>345</v>
      </c>
      <c r="F98" s="2" t="s">
        <v>21</v>
      </c>
      <c r="G98" s="2" t="s">
        <v>346</v>
      </c>
      <c r="H98" s="2" t="s">
        <v>1106</v>
      </c>
      <c r="I98" s="2" t="s">
        <v>347</v>
      </c>
      <c r="J98" s="2" t="s">
        <v>24</v>
      </c>
      <c r="K98" s="2">
        <v>97</v>
      </c>
      <c r="L98" s="2">
        <v>5.1999999999999998E-2</v>
      </c>
      <c r="M98" s="2"/>
      <c r="N98" s="2"/>
      <c r="O98" s="2">
        <v>822.67139999999995</v>
      </c>
      <c r="P98" s="2">
        <v>840.70140000000004</v>
      </c>
      <c r="Q98" s="2">
        <v>567.43979999999999</v>
      </c>
      <c r="R98" s="2">
        <v>35</v>
      </c>
      <c r="S98" s="3">
        <v>50</v>
      </c>
    </row>
    <row r="99" spans="1:19">
      <c r="A99" s="1">
        <v>97</v>
      </c>
      <c r="B99" s="2" t="s">
        <v>348</v>
      </c>
      <c r="C99" s="2" t="s">
        <v>349</v>
      </c>
      <c r="D99" s="2"/>
      <c r="E99" s="2" t="s">
        <v>350</v>
      </c>
      <c r="F99" s="2" t="s">
        <v>21</v>
      </c>
      <c r="G99" s="2" t="s">
        <v>351</v>
      </c>
      <c r="H99" s="2" t="s">
        <v>1105</v>
      </c>
      <c r="I99" s="2" t="s">
        <v>352</v>
      </c>
      <c r="J99" s="2" t="s">
        <v>24</v>
      </c>
      <c r="K99" s="2">
        <v>97</v>
      </c>
      <c r="L99" s="2">
        <v>5.1999999999999998E-2</v>
      </c>
      <c r="M99" s="2"/>
      <c r="N99" s="2"/>
      <c r="O99" s="2">
        <v>842.73379999999997</v>
      </c>
      <c r="P99" s="2">
        <v>860.76379999999995</v>
      </c>
      <c r="Q99" s="2">
        <v>575.50220000000002</v>
      </c>
      <c r="R99" s="2">
        <v>35</v>
      </c>
      <c r="S99" s="3">
        <v>50</v>
      </c>
    </row>
    <row r="100" spans="1:19">
      <c r="A100" s="1">
        <v>98</v>
      </c>
      <c r="B100" s="2" t="s">
        <v>353</v>
      </c>
      <c r="C100" s="2" t="s">
        <v>354</v>
      </c>
      <c r="D100" s="2"/>
      <c r="E100" s="2" t="s">
        <v>355</v>
      </c>
      <c r="F100" s="2" t="s">
        <v>21</v>
      </c>
      <c r="G100" s="2" t="s">
        <v>259</v>
      </c>
      <c r="H100" s="2" t="s">
        <v>1106</v>
      </c>
      <c r="I100" s="2" t="s">
        <v>347</v>
      </c>
      <c r="J100" s="2" t="s">
        <v>24</v>
      </c>
      <c r="K100" s="2">
        <v>97</v>
      </c>
      <c r="L100" s="2">
        <v>5.1999999999999998E-2</v>
      </c>
      <c r="M100" s="2"/>
      <c r="N100" s="2"/>
      <c r="O100" s="2">
        <v>844.6558</v>
      </c>
      <c r="P100" s="2">
        <v>862.68579999999997</v>
      </c>
      <c r="Q100" s="2">
        <v>567.43979999999999</v>
      </c>
      <c r="R100" s="2">
        <v>35</v>
      </c>
      <c r="S100" s="3">
        <v>5</v>
      </c>
    </row>
    <row r="101" spans="1:19">
      <c r="A101" s="1">
        <v>99</v>
      </c>
      <c r="B101" s="2" t="s">
        <v>356</v>
      </c>
      <c r="C101" s="2" t="s">
        <v>357</v>
      </c>
      <c r="D101" s="2"/>
      <c r="E101" s="2" t="s">
        <v>358</v>
      </c>
      <c r="F101" s="2" t="s">
        <v>21</v>
      </c>
      <c r="G101" s="2" t="s">
        <v>259</v>
      </c>
      <c r="H101" s="2" t="s">
        <v>1135</v>
      </c>
      <c r="I101" s="2" t="s">
        <v>352</v>
      </c>
      <c r="J101" s="2" t="s">
        <v>24</v>
      </c>
      <c r="K101" s="2">
        <v>97</v>
      </c>
      <c r="L101" s="2">
        <v>5.1999999999999998E-2</v>
      </c>
      <c r="M101" s="2"/>
      <c r="N101" s="2"/>
      <c r="O101" s="2">
        <v>852.71819999999991</v>
      </c>
      <c r="P101" s="2">
        <v>870.7482</v>
      </c>
      <c r="Q101" s="2">
        <v>575.50220000000002</v>
      </c>
      <c r="R101" s="2">
        <v>35</v>
      </c>
      <c r="S101" s="3">
        <v>5</v>
      </c>
    </row>
    <row r="102" spans="1:19">
      <c r="A102" s="1">
        <v>100</v>
      </c>
      <c r="B102" s="2" t="s">
        <v>359</v>
      </c>
      <c r="C102" s="2" t="s">
        <v>360</v>
      </c>
      <c r="D102" s="2"/>
      <c r="E102" s="2" t="s">
        <v>361</v>
      </c>
      <c r="F102" s="2" t="s">
        <v>21</v>
      </c>
      <c r="G102" s="2" t="s">
        <v>259</v>
      </c>
      <c r="H102" s="2" t="s">
        <v>1135</v>
      </c>
      <c r="I102" s="2" t="s">
        <v>316</v>
      </c>
      <c r="J102" s="2" t="s">
        <v>24</v>
      </c>
      <c r="K102" s="2">
        <v>97</v>
      </c>
      <c r="L102" s="2">
        <v>5.1999999999999998E-2</v>
      </c>
      <c r="M102" s="2"/>
      <c r="N102" s="2"/>
      <c r="O102" s="2">
        <v>872.6869999999999</v>
      </c>
      <c r="P102" s="2">
        <v>890.71699999999998</v>
      </c>
      <c r="Q102" s="2">
        <v>595.471</v>
      </c>
      <c r="R102" s="2">
        <v>35</v>
      </c>
      <c r="S102" s="3">
        <v>5</v>
      </c>
    </row>
    <row r="103" spans="1:19">
      <c r="A103" s="1">
        <v>101</v>
      </c>
      <c r="B103" s="2" t="s">
        <v>362</v>
      </c>
      <c r="C103" s="2" t="s">
        <v>363</v>
      </c>
      <c r="D103" s="2"/>
      <c r="E103" s="2" t="s">
        <v>364</v>
      </c>
      <c r="F103" s="2" t="s">
        <v>21</v>
      </c>
      <c r="G103" s="2" t="s">
        <v>259</v>
      </c>
      <c r="H103" s="2" t="s">
        <v>1135</v>
      </c>
      <c r="I103" s="2" t="s">
        <v>365</v>
      </c>
      <c r="J103" s="2" t="s">
        <v>24</v>
      </c>
      <c r="K103" s="2">
        <v>97</v>
      </c>
      <c r="L103" s="2">
        <v>5.1999999999999998E-2</v>
      </c>
      <c r="M103" s="2"/>
      <c r="N103" s="2"/>
      <c r="O103" s="2">
        <v>874.70259999999996</v>
      </c>
      <c r="P103" s="2">
        <v>892.73260000000005</v>
      </c>
      <c r="Q103" s="2">
        <v>597.48659999999995</v>
      </c>
      <c r="R103" s="2">
        <v>35</v>
      </c>
      <c r="S103" s="3">
        <v>5</v>
      </c>
    </row>
    <row r="104" spans="1:19">
      <c r="A104" s="1">
        <v>102</v>
      </c>
      <c r="B104" s="2" t="s">
        <v>366</v>
      </c>
      <c r="C104" s="2" t="s">
        <v>367</v>
      </c>
      <c r="D104" s="2"/>
      <c r="E104" s="2" t="s">
        <v>368</v>
      </c>
      <c r="F104" s="2" t="s">
        <v>21</v>
      </c>
      <c r="G104" s="2" t="s">
        <v>332</v>
      </c>
      <c r="H104" s="2" t="s">
        <v>1135</v>
      </c>
      <c r="I104" s="2" t="s">
        <v>365</v>
      </c>
      <c r="J104" s="2" t="s">
        <v>24</v>
      </c>
      <c r="K104" s="2">
        <v>97</v>
      </c>
      <c r="L104" s="2">
        <v>5.1999999999999998E-2</v>
      </c>
      <c r="M104" s="2"/>
      <c r="N104" s="2"/>
      <c r="O104" s="2">
        <v>876.71819999999991</v>
      </c>
      <c r="P104" s="2">
        <v>894.7482</v>
      </c>
      <c r="Q104" s="2">
        <v>597.48659999999995</v>
      </c>
      <c r="R104" s="2">
        <v>35</v>
      </c>
      <c r="S104" s="3">
        <v>5</v>
      </c>
    </row>
    <row r="105" spans="1:19">
      <c r="A105" s="1">
        <v>103</v>
      </c>
      <c r="B105" s="2" t="s">
        <v>369</v>
      </c>
      <c r="C105" s="2" t="s">
        <v>370</v>
      </c>
      <c r="D105" s="2"/>
      <c r="E105" s="2" t="s">
        <v>371</v>
      </c>
      <c r="F105" s="2" t="s">
        <v>21</v>
      </c>
      <c r="G105" s="2" t="s">
        <v>332</v>
      </c>
      <c r="H105" s="2" t="s">
        <v>1106</v>
      </c>
      <c r="I105" s="2" t="s">
        <v>352</v>
      </c>
      <c r="J105" s="2" t="s">
        <v>24</v>
      </c>
      <c r="K105" s="2">
        <v>97</v>
      </c>
      <c r="L105" s="2">
        <v>5.1999999999999998E-2</v>
      </c>
      <c r="M105" s="2"/>
      <c r="N105" s="2"/>
      <c r="O105" s="2">
        <v>854.73379999999997</v>
      </c>
      <c r="P105" s="2">
        <v>872.76379999999995</v>
      </c>
      <c r="Q105" s="2">
        <v>575.50220000000002</v>
      </c>
      <c r="R105" s="2">
        <v>35</v>
      </c>
      <c r="S105" s="3">
        <v>5</v>
      </c>
    </row>
    <row r="106" spans="1:19">
      <c r="A106" s="1">
        <v>104</v>
      </c>
      <c r="B106" s="2" t="s">
        <v>372</v>
      </c>
      <c r="C106" s="2" t="s">
        <v>373</v>
      </c>
      <c r="D106" s="2"/>
      <c r="E106" s="2" t="s">
        <v>374</v>
      </c>
      <c r="F106" s="2" t="s">
        <v>21</v>
      </c>
      <c r="G106" s="2" t="s">
        <v>346</v>
      </c>
      <c r="H106" s="2" t="s">
        <v>1106</v>
      </c>
      <c r="I106" s="2" t="s">
        <v>352</v>
      </c>
      <c r="J106" s="2" t="s">
        <v>24</v>
      </c>
      <c r="K106" s="2">
        <v>97</v>
      </c>
      <c r="L106" s="2">
        <v>5.1999999999999998E-2</v>
      </c>
      <c r="M106" s="2"/>
      <c r="N106" s="2"/>
      <c r="O106" s="2">
        <v>830.73379999999997</v>
      </c>
      <c r="P106" s="2">
        <v>848.76379999999995</v>
      </c>
      <c r="Q106" s="2">
        <v>575.50220000000002</v>
      </c>
      <c r="R106" s="2">
        <v>35</v>
      </c>
      <c r="S106" s="3">
        <v>5</v>
      </c>
    </row>
    <row r="107" spans="1:19">
      <c r="A107" s="1">
        <v>105</v>
      </c>
      <c r="B107" s="2" t="s">
        <v>375</v>
      </c>
      <c r="C107" s="2" t="s">
        <v>376</v>
      </c>
      <c r="D107" s="2"/>
      <c r="E107" s="2" t="s">
        <v>377</v>
      </c>
      <c r="F107" s="2" t="s">
        <v>378</v>
      </c>
      <c r="G107" s="2" t="s">
        <v>379</v>
      </c>
      <c r="H107" s="2" t="s">
        <v>1105</v>
      </c>
      <c r="I107" s="2" t="s">
        <v>380</v>
      </c>
      <c r="J107" s="2" t="s">
        <v>381</v>
      </c>
      <c r="K107" s="2">
        <v>292</v>
      </c>
      <c r="L107" s="2">
        <v>0.1</v>
      </c>
      <c r="M107" s="2">
        <v>314</v>
      </c>
      <c r="N107" s="2">
        <v>0.1</v>
      </c>
      <c r="O107" s="2">
        <v>1030.6484</v>
      </c>
      <c r="P107" s="2">
        <v>1029.6404</v>
      </c>
      <c r="Q107" s="2">
        <v>793.42730000000006</v>
      </c>
      <c r="R107" s="2">
        <v>-46</v>
      </c>
      <c r="S107" s="3">
        <v>50</v>
      </c>
    </row>
    <row r="108" spans="1:19">
      <c r="A108" s="1">
        <v>106</v>
      </c>
      <c r="B108" s="2" t="s">
        <v>382</v>
      </c>
      <c r="C108" s="2" t="s">
        <v>383</v>
      </c>
      <c r="D108" s="2"/>
      <c r="E108" s="2" t="s">
        <v>384</v>
      </c>
      <c r="F108" s="2" t="s">
        <v>385</v>
      </c>
      <c r="G108" s="2" t="s">
        <v>386</v>
      </c>
      <c r="H108" s="2" t="s">
        <v>1106</v>
      </c>
      <c r="I108" s="2" t="s">
        <v>387</v>
      </c>
      <c r="J108" s="2" t="s">
        <v>381</v>
      </c>
      <c r="K108" s="2">
        <v>113</v>
      </c>
      <c r="L108" s="2">
        <v>0.17699999999999999</v>
      </c>
      <c r="M108" s="2">
        <v>115</v>
      </c>
      <c r="N108" s="2">
        <v>0.52400000000000002</v>
      </c>
      <c r="O108" s="2">
        <v>802.43320000000006</v>
      </c>
      <c r="P108" s="2">
        <v>861.44619999999998</v>
      </c>
      <c r="Q108" s="2">
        <v>143.07050000000001</v>
      </c>
      <c r="R108" s="2">
        <v>-47</v>
      </c>
      <c r="S108" s="3">
        <v>50</v>
      </c>
    </row>
    <row r="109" spans="1:19">
      <c r="A109" s="1">
        <v>107</v>
      </c>
      <c r="B109" s="2" t="s">
        <v>382</v>
      </c>
      <c r="C109" s="2" t="s">
        <v>388</v>
      </c>
      <c r="D109" s="2"/>
      <c r="E109" s="2" t="s">
        <v>389</v>
      </c>
      <c r="F109" s="2" t="s">
        <v>385</v>
      </c>
      <c r="G109" s="2" t="s">
        <v>390</v>
      </c>
      <c r="H109" s="2" t="s">
        <v>1106</v>
      </c>
      <c r="I109" s="2" t="s">
        <v>391</v>
      </c>
      <c r="J109" s="2" t="s">
        <v>381</v>
      </c>
      <c r="K109" s="2">
        <v>113</v>
      </c>
      <c r="L109" s="2">
        <v>0.17699999999999999</v>
      </c>
      <c r="M109" s="2">
        <v>115</v>
      </c>
      <c r="N109" s="2">
        <v>0.52400000000000002</v>
      </c>
      <c r="O109" s="2">
        <v>802.43320000000006</v>
      </c>
      <c r="P109" s="2">
        <v>861.44619999999998</v>
      </c>
      <c r="Q109" s="2">
        <v>171.10169999999999</v>
      </c>
      <c r="R109" s="2">
        <v>-47</v>
      </c>
      <c r="S109" s="3">
        <v>50</v>
      </c>
    </row>
    <row r="110" spans="1:19">
      <c r="A110" s="1">
        <v>108</v>
      </c>
      <c r="B110" s="2" t="s">
        <v>392</v>
      </c>
      <c r="C110" s="2" t="s">
        <v>393</v>
      </c>
      <c r="D110" s="2"/>
      <c r="E110" s="2" t="s">
        <v>394</v>
      </c>
      <c r="F110" s="2" t="s">
        <v>385</v>
      </c>
      <c r="G110" s="2" t="s">
        <v>395</v>
      </c>
      <c r="H110" s="2" t="s">
        <v>1106</v>
      </c>
      <c r="I110" s="2" t="s">
        <v>396</v>
      </c>
      <c r="J110" s="2" t="s">
        <v>381</v>
      </c>
      <c r="K110" s="2">
        <v>113</v>
      </c>
      <c r="L110" s="2">
        <v>0.17699999999999999</v>
      </c>
      <c r="M110" s="2">
        <v>115</v>
      </c>
      <c r="N110" s="2">
        <v>0.52400000000000002</v>
      </c>
      <c r="O110" s="2">
        <v>818.42810000000009</v>
      </c>
      <c r="P110" s="2">
        <v>877.44110000000001</v>
      </c>
      <c r="Q110" s="2">
        <v>159.06540000000001</v>
      </c>
      <c r="R110" s="2">
        <v>-47</v>
      </c>
      <c r="S110" s="3">
        <v>50</v>
      </c>
    </row>
    <row r="111" spans="1:19">
      <c r="A111" s="1">
        <v>109</v>
      </c>
      <c r="B111" s="2" t="s">
        <v>392</v>
      </c>
      <c r="C111" s="2" t="s">
        <v>397</v>
      </c>
      <c r="D111" s="2"/>
      <c r="E111" s="2" t="s">
        <v>398</v>
      </c>
      <c r="F111" s="2" t="s">
        <v>385</v>
      </c>
      <c r="G111" s="2" t="s">
        <v>399</v>
      </c>
      <c r="H111" s="2" t="s">
        <v>1106</v>
      </c>
      <c r="I111" s="2" t="s">
        <v>400</v>
      </c>
      <c r="J111" s="2" t="s">
        <v>381</v>
      </c>
      <c r="K111" s="2">
        <v>113</v>
      </c>
      <c r="L111" s="2">
        <v>0.17699999999999999</v>
      </c>
      <c r="M111" s="2">
        <v>115</v>
      </c>
      <c r="N111" s="2">
        <v>0.52400000000000002</v>
      </c>
      <c r="O111" s="2">
        <v>818.42810000000009</v>
      </c>
      <c r="P111" s="2">
        <v>877.44110000000001</v>
      </c>
      <c r="Q111" s="2">
        <v>187.0966</v>
      </c>
      <c r="R111" s="2">
        <v>-47</v>
      </c>
      <c r="S111" s="3">
        <v>50</v>
      </c>
    </row>
    <row r="112" spans="1:19">
      <c r="A112" s="1">
        <v>110</v>
      </c>
      <c r="B112" s="2" t="s">
        <v>401</v>
      </c>
      <c r="C112" s="2" t="s">
        <v>402</v>
      </c>
      <c r="D112" s="2"/>
      <c r="E112" s="2" t="s">
        <v>403</v>
      </c>
      <c r="F112" s="2" t="s">
        <v>385</v>
      </c>
      <c r="G112" s="2" t="s">
        <v>390</v>
      </c>
      <c r="H112" s="2" t="s">
        <v>1106</v>
      </c>
      <c r="I112" s="2" t="s">
        <v>391</v>
      </c>
      <c r="J112" s="2" t="s">
        <v>381</v>
      </c>
      <c r="K112" s="2">
        <v>113</v>
      </c>
      <c r="L112" s="2">
        <v>0.17699999999999999</v>
      </c>
      <c r="M112" s="2">
        <v>115</v>
      </c>
      <c r="N112" s="2">
        <v>0.52400000000000002</v>
      </c>
      <c r="O112" s="2">
        <v>830.46440000000007</v>
      </c>
      <c r="P112" s="2">
        <v>889.47739999999999</v>
      </c>
      <c r="Q112" s="2">
        <v>171.10169999999999</v>
      </c>
      <c r="R112" s="2">
        <v>-47</v>
      </c>
      <c r="S112" s="3">
        <v>50</v>
      </c>
    </row>
    <row r="113" spans="1:19">
      <c r="A113" s="1">
        <v>111</v>
      </c>
      <c r="B113" s="2" t="s">
        <v>404</v>
      </c>
      <c r="C113" s="2" t="s">
        <v>405</v>
      </c>
      <c r="D113" s="2"/>
      <c r="E113" s="2" t="s">
        <v>406</v>
      </c>
      <c r="F113" s="2" t="s">
        <v>385</v>
      </c>
      <c r="G113" s="2" t="s">
        <v>399</v>
      </c>
      <c r="H113" s="2" t="s">
        <v>1106</v>
      </c>
      <c r="I113" s="2" t="s">
        <v>400</v>
      </c>
      <c r="J113" s="2" t="s">
        <v>381</v>
      </c>
      <c r="K113" s="2">
        <v>113</v>
      </c>
      <c r="L113" s="2">
        <v>0.17699999999999999</v>
      </c>
      <c r="M113" s="2">
        <v>115</v>
      </c>
      <c r="N113" s="2">
        <v>0.52400000000000002</v>
      </c>
      <c r="O113" s="2">
        <v>846.45929999999998</v>
      </c>
      <c r="P113" s="2">
        <v>905.47230000000002</v>
      </c>
      <c r="Q113" s="2">
        <v>187.0966</v>
      </c>
      <c r="R113" s="2">
        <v>-47</v>
      </c>
      <c r="S113" s="3">
        <v>50</v>
      </c>
    </row>
    <row r="114" spans="1:19">
      <c r="A114" s="1">
        <v>112</v>
      </c>
      <c r="B114" s="2" t="s">
        <v>407</v>
      </c>
      <c r="C114" s="2" t="s">
        <v>408</v>
      </c>
      <c r="D114" s="2"/>
      <c r="E114" s="2" t="s">
        <v>409</v>
      </c>
      <c r="F114" s="2" t="s">
        <v>385</v>
      </c>
      <c r="G114" s="2" t="s">
        <v>410</v>
      </c>
      <c r="H114" s="2" t="s">
        <v>1106</v>
      </c>
      <c r="I114" s="2" t="s">
        <v>411</v>
      </c>
      <c r="J114" s="2" t="s">
        <v>381</v>
      </c>
      <c r="K114" s="2">
        <v>113</v>
      </c>
      <c r="L114" s="2">
        <v>0.17699999999999999</v>
      </c>
      <c r="M114" s="2">
        <v>115</v>
      </c>
      <c r="N114" s="2">
        <v>0.52400000000000002</v>
      </c>
      <c r="O114" s="2">
        <v>918.62549999999999</v>
      </c>
      <c r="P114" s="2">
        <v>977.63850000000002</v>
      </c>
      <c r="Q114" s="2">
        <v>283.26280000000003</v>
      </c>
      <c r="R114" s="2">
        <v>-47</v>
      </c>
      <c r="S114" s="3">
        <v>5</v>
      </c>
    </row>
    <row r="115" spans="1:19">
      <c r="A115" s="1">
        <v>113</v>
      </c>
      <c r="B115" s="2" t="s">
        <v>269</v>
      </c>
      <c r="C115" s="2" t="s">
        <v>1158</v>
      </c>
      <c r="D115" s="2"/>
      <c r="E115" s="2" t="s">
        <v>412</v>
      </c>
      <c r="F115" s="2" t="s">
        <v>385</v>
      </c>
      <c r="G115" s="2" t="s">
        <v>410</v>
      </c>
      <c r="H115" s="2" t="s">
        <v>1106</v>
      </c>
      <c r="I115" s="2" t="s">
        <v>411</v>
      </c>
      <c r="J115" s="2" t="s">
        <v>381</v>
      </c>
      <c r="K115" s="2">
        <v>113</v>
      </c>
      <c r="L115" s="2">
        <v>0.17699999999999999</v>
      </c>
      <c r="M115" s="2">
        <v>115</v>
      </c>
      <c r="N115" s="2">
        <v>0.52400000000000002</v>
      </c>
      <c r="O115" s="2">
        <v>920.64109999999994</v>
      </c>
      <c r="P115" s="2">
        <v>979.65409999999997</v>
      </c>
      <c r="Q115" s="2">
        <v>283.26280000000003</v>
      </c>
      <c r="R115" s="2">
        <v>-47</v>
      </c>
      <c r="S115" s="3">
        <v>5</v>
      </c>
    </row>
    <row r="116" spans="1:19">
      <c r="A116" s="1">
        <v>114</v>
      </c>
      <c r="B116" s="2" t="s">
        <v>413</v>
      </c>
      <c r="C116" s="2" t="s">
        <v>414</v>
      </c>
      <c r="D116" s="2"/>
      <c r="E116" s="2" t="s">
        <v>415</v>
      </c>
      <c r="F116" s="2" t="s">
        <v>378</v>
      </c>
      <c r="G116" s="2" t="s">
        <v>416</v>
      </c>
      <c r="H116" s="2" t="s">
        <v>1100</v>
      </c>
      <c r="I116" s="2" t="s">
        <v>417</v>
      </c>
      <c r="J116" s="2" t="s">
        <v>381</v>
      </c>
      <c r="K116" s="2">
        <v>113</v>
      </c>
      <c r="L116" s="2">
        <v>0.17699999999999999</v>
      </c>
      <c r="M116" s="2">
        <v>115</v>
      </c>
      <c r="N116" s="2">
        <v>0.52400000000000002</v>
      </c>
      <c r="O116" s="2">
        <v>922.52679999999998</v>
      </c>
      <c r="P116" s="2">
        <v>921.51880000000006</v>
      </c>
      <c r="Q116" s="2">
        <v>291.19529999999997</v>
      </c>
      <c r="R116" s="2">
        <v>-47</v>
      </c>
      <c r="S116" s="3">
        <v>50</v>
      </c>
    </row>
    <row r="117" spans="1:19">
      <c r="A117" s="1">
        <v>115</v>
      </c>
      <c r="B117" s="2" t="s">
        <v>274</v>
      </c>
      <c r="C117" s="2" t="s">
        <v>418</v>
      </c>
      <c r="D117" s="2"/>
      <c r="E117" s="2" t="s">
        <v>419</v>
      </c>
      <c r="F117" s="2" t="s">
        <v>385</v>
      </c>
      <c r="G117" s="2" t="s">
        <v>410</v>
      </c>
      <c r="H117" s="2" t="s">
        <v>1106</v>
      </c>
      <c r="I117" s="2" t="s">
        <v>411</v>
      </c>
      <c r="J117" s="2" t="s">
        <v>381</v>
      </c>
      <c r="K117" s="2">
        <v>113</v>
      </c>
      <c r="L117" s="2">
        <v>0.17699999999999999</v>
      </c>
      <c r="M117" s="2">
        <v>115</v>
      </c>
      <c r="N117" s="2">
        <v>0.52400000000000002</v>
      </c>
      <c r="O117" s="2">
        <v>948.67229999999995</v>
      </c>
      <c r="P117" s="2">
        <v>1007.6853</v>
      </c>
      <c r="Q117" s="2">
        <v>283.26280000000003</v>
      </c>
      <c r="R117" s="2">
        <v>-47</v>
      </c>
      <c r="S117" s="3">
        <v>5</v>
      </c>
    </row>
    <row r="118" spans="1:19">
      <c r="A118" s="1">
        <v>116</v>
      </c>
      <c r="B118" s="2" t="s">
        <v>420</v>
      </c>
      <c r="C118" s="2" t="s">
        <v>421</v>
      </c>
      <c r="D118" s="2"/>
      <c r="E118" s="2" t="s">
        <v>422</v>
      </c>
      <c r="F118" s="2" t="s">
        <v>385</v>
      </c>
      <c r="G118" s="2" t="s">
        <v>423</v>
      </c>
      <c r="H118" s="2" t="s">
        <v>1106</v>
      </c>
      <c r="I118" s="2" t="s">
        <v>424</v>
      </c>
      <c r="J118" s="2" t="s">
        <v>381</v>
      </c>
      <c r="K118" s="2">
        <v>113</v>
      </c>
      <c r="L118" s="2">
        <v>0.17699999999999999</v>
      </c>
      <c r="M118" s="2">
        <v>115</v>
      </c>
      <c r="N118" s="2">
        <v>0.52400000000000002</v>
      </c>
      <c r="O118" s="2">
        <v>908.54750000000001</v>
      </c>
      <c r="P118" s="2">
        <v>967.56050000000005</v>
      </c>
      <c r="Q118" s="2">
        <v>277.21600000000001</v>
      </c>
      <c r="R118" s="2">
        <v>-47</v>
      </c>
      <c r="S118" s="3">
        <v>50</v>
      </c>
    </row>
    <row r="119" spans="1:19">
      <c r="A119" s="1">
        <v>117</v>
      </c>
      <c r="B119" s="2" t="s">
        <v>425</v>
      </c>
      <c r="C119" s="2" t="s">
        <v>426</v>
      </c>
      <c r="D119" s="2"/>
      <c r="E119" s="2" t="s">
        <v>427</v>
      </c>
      <c r="F119" s="2" t="s">
        <v>385</v>
      </c>
      <c r="G119" s="2" t="s">
        <v>423</v>
      </c>
      <c r="H119" s="2" t="s">
        <v>1106</v>
      </c>
      <c r="I119" s="2" t="s">
        <v>424</v>
      </c>
      <c r="J119" s="2" t="s">
        <v>381</v>
      </c>
      <c r="K119" s="2">
        <v>113</v>
      </c>
      <c r="L119" s="2">
        <v>0.17699999999999999</v>
      </c>
      <c r="M119" s="2">
        <v>115</v>
      </c>
      <c r="N119" s="2">
        <v>0.52400000000000002</v>
      </c>
      <c r="O119" s="2">
        <v>910.56309999999996</v>
      </c>
      <c r="P119" s="2">
        <v>969.5761</v>
      </c>
      <c r="Q119" s="2">
        <v>277.21600000000001</v>
      </c>
      <c r="R119" s="2">
        <v>-47</v>
      </c>
      <c r="S119" s="3">
        <v>50</v>
      </c>
    </row>
    <row r="120" spans="1:19">
      <c r="A120" s="1">
        <v>118</v>
      </c>
      <c r="B120" s="2" t="s">
        <v>428</v>
      </c>
      <c r="C120" s="2" t="s">
        <v>429</v>
      </c>
      <c r="D120" s="2"/>
      <c r="E120" s="2" t="s">
        <v>430</v>
      </c>
      <c r="F120" s="2" t="s">
        <v>385</v>
      </c>
      <c r="G120" s="2" t="s">
        <v>423</v>
      </c>
      <c r="H120" s="2" t="s">
        <v>1106</v>
      </c>
      <c r="I120" s="2" t="s">
        <v>424</v>
      </c>
      <c r="J120" s="2" t="s">
        <v>381</v>
      </c>
      <c r="K120" s="2">
        <v>113</v>
      </c>
      <c r="L120" s="2">
        <v>0.17699999999999999</v>
      </c>
      <c r="M120" s="2">
        <v>115</v>
      </c>
      <c r="N120" s="2">
        <v>0.52400000000000002</v>
      </c>
      <c r="O120" s="2">
        <v>912.57870000000003</v>
      </c>
      <c r="P120" s="2">
        <v>971.59169999999995</v>
      </c>
      <c r="Q120" s="2">
        <v>277.21600000000001</v>
      </c>
      <c r="R120" s="2">
        <v>-47</v>
      </c>
      <c r="S120" s="3">
        <v>50</v>
      </c>
    </row>
    <row r="121" spans="1:19">
      <c r="A121" s="1">
        <v>119</v>
      </c>
      <c r="B121" s="2" t="s">
        <v>431</v>
      </c>
      <c r="C121" s="2" t="s">
        <v>432</v>
      </c>
      <c r="D121" s="2"/>
      <c r="E121" s="2" t="s">
        <v>433</v>
      </c>
      <c r="F121" s="2" t="s">
        <v>385</v>
      </c>
      <c r="G121" s="2" t="s">
        <v>423</v>
      </c>
      <c r="H121" s="2" t="s">
        <v>1106</v>
      </c>
      <c r="I121" s="2" t="s">
        <v>424</v>
      </c>
      <c r="J121" s="2" t="s">
        <v>381</v>
      </c>
      <c r="K121" s="2">
        <v>113</v>
      </c>
      <c r="L121" s="2">
        <v>0.17699999999999999</v>
      </c>
      <c r="M121" s="2">
        <v>115</v>
      </c>
      <c r="N121" s="2">
        <v>0.52400000000000002</v>
      </c>
      <c r="O121" s="2">
        <v>914.59429999999998</v>
      </c>
      <c r="P121" s="2">
        <v>973.60730000000001</v>
      </c>
      <c r="Q121" s="2">
        <v>277.21600000000001</v>
      </c>
      <c r="R121" s="2">
        <v>-47</v>
      </c>
      <c r="S121" s="3">
        <v>50</v>
      </c>
    </row>
    <row r="122" spans="1:19">
      <c r="A122" s="1">
        <v>120</v>
      </c>
      <c r="B122" s="2" t="s">
        <v>407</v>
      </c>
      <c r="C122" s="2" t="s">
        <v>434</v>
      </c>
      <c r="D122" s="2"/>
      <c r="E122" s="2" t="s">
        <v>435</v>
      </c>
      <c r="F122" s="2" t="s">
        <v>385</v>
      </c>
      <c r="G122" s="2" t="s">
        <v>436</v>
      </c>
      <c r="H122" s="2" t="s">
        <v>1106</v>
      </c>
      <c r="I122" s="2" t="s">
        <v>437</v>
      </c>
      <c r="J122" s="2" t="s">
        <v>381</v>
      </c>
      <c r="K122" s="2">
        <v>113</v>
      </c>
      <c r="L122" s="2">
        <v>0.17699999999999999</v>
      </c>
      <c r="M122" s="2">
        <v>115</v>
      </c>
      <c r="N122" s="2">
        <v>0.52400000000000002</v>
      </c>
      <c r="O122" s="2">
        <v>918.62549999999999</v>
      </c>
      <c r="P122" s="2">
        <v>977.63850000000002</v>
      </c>
      <c r="Q122" s="2">
        <v>255.23160000000001</v>
      </c>
      <c r="R122" s="2">
        <v>-47</v>
      </c>
      <c r="S122" s="3">
        <v>50</v>
      </c>
    </row>
    <row r="123" spans="1:19">
      <c r="A123" s="1">
        <v>121</v>
      </c>
      <c r="B123" s="2" t="s">
        <v>269</v>
      </c>
      <c r="C123" s="2" t="s">
        <v>1159</v>
      </c>
      <c r="D123" s="2"/>
      <c r="E123" s="2" t="s">
        <v>438</v>
      </c>
      <c r="F123" s="2" t="s">
        <v>385</v>
      </c>
      <c r="G123" s="2" t="s">
        <v>436</v>
      </c>
      <c r="H123" s="2" t="s">
        <v>1106</v>
      </c>
      <c r="I123" s="2" t="s">
        <v>437</v>
      </c>
      <c r="J123" s="2" t="s">
        <v>381</v>
      </c>
      <c r="K123" s="2">
        <v>113</v>
      </c>
      <c r="L123" s="2">
        <v>0.17699999999999999</v>
      </c>
      <c r="M123" s="2">
        <v>115</v>
      </c>
      <c r="N123" s="2">
        <v>0.52400000000000002</v>
      </c>
      <c r="O123" s="2">
        <v>920.64109999999994</v>
      </c>
      <c r="P123" s="2">
        <v>979.65409999999997</v>
      </c>
      <c r="Q123" s="2">
        <v>255.23160000000001</v>
      </c>
      <c r="R123" s="2">
        <v>-47</v>
      </c>
      <c r="S123" s="3">
        <v>50</v>
      </c>
    </row>
    <row r="124" spans="1:19">
      <c r="A124" s="1">
        <v>122</v>
      </c>
      <c r="B124" s="2" t="s">
        <v>439</v>
      </c>
      <c r="C124" s="2" t="s">
        <v>440</v>
      </c>
      <c r="D124" s="2"/>
      <c r="E124" s="2" t="s">
        <v>441</v>
      </c>
      <c r="F124" s="2" t="s">
        <v>385</v>
      </c>
      <c r="G124" s="2" t="s">
        <v>416</v>
      </c>
      <c r="H124" s="2" t="s">
        <v>1100</v>
      </c>
      <c r="I124" s="2" t="s">
        <v>417</v>
      </c>
      <c r="J124" s="2" t="s">
        <v>381</v>
      </c>
      <c r="K124" s="2">
        <v>113</v>
      </c>
      <c r="L124" s="2">
        <v>0.17699999999999999</v>
      </c>
      <c r="M124" s="2">
        <v>115</v>
      </c>
      <c r="N124" s="2">
        <v>0.52400000000000002</v>
      </c>
      <c r="O124" s="2">
        <v>928.57360000000006</v>
      </c>
      <c r="P124" s="2">
        <v>987.58659999999998</v>
      </c>
      <c r="Q124" s="2">
        <v>291.19529999999997</v>
      </c>
      <c r="R124" s="2">
        <v>-47</v>
      </c>
      <c r="S124" s="3">
        <v>50</v>
      </c>
    </row>
    <row r="125" spans="1:19">
      <c r="A125" s="1">
        <v>123</v>
      </c>
      <c r="B125" s="2" t="s">
        <v>442</v>
      </c>
      <c r="C125" s="2" t="s">
        <v>443</v>
      </c>
      <c r="D125" s="2"/>
      <c r="E125" s="2" t="s">
        <v>444</v>
      </c>
      <c r="F125" s="2" t="s">
        <v>385</v>
      </c>
      <c r="G125" s="2" t="s">
        <v>445</v>
      </c>
      <c r="H125" s="2" t="s">
        <v>1100</v>
      </c>
      <c r="I125" s="2" t="s">
        <v>446</v>
      </c>
      <c r="J125" s="2" t="s">
        <v>381</v>
      </c>
      <c r="K125" s="2">
        <v>113</v>
      </c>
      <c r="L125" s="2">
        <v>0.17699999999999999</v>
      </c>
      <c r="M125" s="2">
        <v>115</v>
      </c>
      <c r="N125" s="2">
        <v>0.52400000000000002</v>
      </c>
      <c r="O125" s="2">
        <v>930.58920000000001</v>
      </c>
      <c r="P125" s="2">
        <v>989.60220000000004</v>
      </c>
      <c r="Q125" s="2">
        <v>293.21089999999998</v>
      </c>
      <c r="R125" s="2">
        <v>-47</v>
      </c>
      <c r="S125" s="3">
        <v>50</v>
      </c>
    </row>
    <row r="126" spans="1:19">
      <c r="A126" s="1">
        <v>124</v>
      </c>
      <c r="B126" s="2" t="s">
        <v>447</v>
      </c>
      <c r="C126" s="2" t="s">
        <v>448</v>
      </c>
      <c r="D126" s="2"/>
      <c r="E126" s="2" t="s">
        <v>449</v>
      </c>
      <c r="F126" s="2" t="s">
        <v>385</v>
      </c>
      <c r="G126" s="2" t="s">
        <v>450</v>
      </c>
      <c r="H126" s="2" t="s">
        <v>1136</v>
      </c>
      <c r="I126" s="2" t="s">
        <v>451</v>
      </c>
      <c r="J126" s="2" t="s">
        <v>381</v>
      </c>
      <c r="K126" s="2">
        <v>113</v>
      </c>
      <c r="L126" s="2">
        <v>0.17699999999999999</v>
      </c>
      <c r="M126" s="2">
        <v>115</v>
      </c>
      <c r="N126" s="2">
        <v>0.52400000000000002</v>
      </c>
      <c r="O126" s="2">
        <v>936.50610000000006</v>
      </c>
      <c r="P126" s="2">
        <v>995.51909999999998</v>
      </c>
      <c r="Q126" s="2">
        <v>263.16409999999996</v>
      </c>
      <c r="R126" s="2">
        <v>-47</v>
      </c>
      <c r="S126" s="3">
        <v>50</v>
      </c>
    </row>
    <row r="127" spans="1:19">
      <c r="A127" s="1">
        <v>125</v>
      </c>
      <c r="B127" s="2" t="s">
        <v>452</v>
      </c>
      <c r="C127" s="2" t="s">
        <v>453</v>
      </c>
      <c r="D127" s="2"/>
      <c r="E127" s="2" t="s">
        <v>454</v>
      </c>
      <c r="F127" s="2" t="s">
        <v>385</v>
      </c>
      <c r="G127" s="2" t="s">
        <v>423</v>
      </c>
      <c r="H127" s="2" t="s">
        <v>1106</v>
      </c>
      <c r="I127" s="2" t="s">
        <v>424</v>
      </c>
      <c r="J127" s="2" t="s">
        <v>381</v>
      </c>
      <c r="K127" s="2">
        <v>113</v>
      </c>
      <c r="L127" s="2">
        <v>0.17699999999999999</v>
      </c>
      <c r="M127" s="2">
        <v>115</v>
      </c>
      <c r="N127" s="2">
        <v>0.52400000000000002</v>
      </c>
      <c r="O127" s="2">
        <v>936.57870000000003</v>
      </c>
      <c r="P127" s="2">
        <v>995.59169999999995</v>
      </c>
      <c r="Q127" s="2">
        <v>277.21600000000001</v>
      </c>
      <c r="R127" s="2">
        <v>-47</v>
      </c>
      <c r="S127" s="3">
        <v>50</v>
      </c>
    </row>
    <row r="128" spans="1:19">
      <c r="A128" s="1">
        <v>126</v>
      </c>
      <c r="B128" s="2" t="s">
        <v>455</v>
      </c>
      <c r="C128" s="2" t="s">
        <v>456</v>
      </c>
      <c r="D128" s="2"/>
      <c r="E128" s="2" t="s">
        <v>457</v>
      </c>
      <c r="F128" s="2" t="s">
        <v>385</v>
      </c>
      <c r="G128" s="2" t="s">
        <v>423</v>
      </c>
      <c r="H128" s="2" t="s">
        <v>1106</v>
      </c>
      <c r="I128" s="2" t="s">
        <v>424</v>
      </c>
      <c r="J128" s="2" t="s">
        <v>381</v>
      </c>
      <c r="K128" s="2">
        <v>113</v>
      </c>
      <c r="L128" s="2">
        <v>0.17699999999999999</v>
      </c>
      <c r="M128" s="2">
        <v>115</v>
      </c>
      <c r="N128" s="2">
        <v>0.52400000000000002</v>
      </c>
      <c r="O128" s="2">
        <v>938.59429999999998</v>
      </c>
      <c r="P128" s="2">
        <v>997.60730000000001</v>
      </c>
      <c r="Q128" s="2">
        <v>277.21600000000001</v>
      </c>
      <c r="R128" s="2">
        <v>-47</v>
      </c>
      <c r="S128" s="3">
        <v>50</v>
      </c>
    </row>
    <row r="129" spans="1:19">
      <c r="A129" s="1">
        <v>127</v>
      </c>
      <c r="B129" s="2" t="s">
        <v>458</v>
      </c>
      <c r="C129" s="2" t="s">
        <v>459</v>
      </c>
      <c r="D129" s="2"/>
      <c r="E129" s="2" t="s">
        <v>460</v>
      </c>
      <c r="F129" s="2" t="s">
        <v>385</v>
      </c>
      <c r="G129" s="2" t="s">
        <v>423</v>
      </c>
      <c r="H129" s="2" t="s">
        <v>1106</v>
      </c>
      <c r="I129" s="2" t="s">
        <v>424</v>
      </c>
      <c r="J129" s="2" t="s">
        <v>381</v>
      </c>
      <c r="K129" s="2">
        <v>113</v>
      </c>
      <c r="L129" s="2">
        <v>0.17699999999999999</v>
      </c>
      <c r="M129" s="2">
        <v>115</v>
      </c>
      <c r="N129" s="2">
        <v>0.52400000000000002</v>
      </c>
      <c r="O129" s="2">
        <v>940.60990000000004</v>
      </c>
      <c r="P129" s="2">
        <v>999.62289999999996</v>
      </c>
      <c r="Q129" s="2">
        <v>277.21600000000001</v>
      </c>
      <c r="R129" s="2">
        <v>-47</v>
      </c>
      <c r="S129" s="3">
        <v>50</v>
      </c>
    </row>
    <row r="130" spans="1:19">
      <c r="A130" s="1">
        <v>128</v>
      </c>
      <c r="B130" s="2" t="s">
        <v>458</v>
      </c>
      <c r="C130" s="2" t="s">
        <v>461</v>
      </c>
      <c r="D130" s="2"/>
      <c r="E130" s="2" t="s">
        <v>462</v>
      </c>
      <c r="F130" s="2" t="s">
        <v>385</v>
      </c>
      <c r="G130" s="2" t="s">
        <v>463</v>
      </c>
      <c r="H130" s="2" t="s">
        <v>1106</v>
      </c>
      <c r="I130" s="2" t="s">
        <v>464</v>
      </c>
      <c r="J130" s="2" t="s">
        <v>381</v>
      </c>
      <c r="K130" s="2">
        <v>113</v>
      </c>
      <c r="L130" s="2">
        <v>0.17699999999999999</v>
      </c>
      <c r="M130" s="2">
        <v>115</v>
      </c>
      <c r="N130" s="2">
        <v>0.52400000000000002</v>
      </c>
      <c r="O130" s="2">
        <v>940.60990000000004</v>
      </c>
      <c r="P130" s="2">
        <v>999.62289999999996</v>
      </c>
      <c r="Q130" s="2">
        <v>279.23160000000001</v>
      </c>
      <c r="R130" s="2">
        <v>-47</v>
      </c>
      <c r="S130" s="3">
        <v>5</v>
      </c>
    </row>
    <row r="131" spans="1:19">
      <c r="A131" s="1">
        <v>129</v>
      </c>
      <c r="B131" s="2" t="s">
        <v>465</v>
      </c>
      <c r="C131" s="2" t="s">
        <v>466</v>
      </c>
      <c r="D131" s="2"/>
      <c r="E131" s="2" t="s">
        <v>467</v>
      </c>
      <c r="F131" s="2" t="s">
        <v>385</v>
      </c>
      <c r="G131" s="2" t="s">
        <v>416</v>
      </c>
      <c r="H131" s="2" t="s">
        <v>1100</v>
      </c>
      <c r="I131" s="2" t="s">
        <v>417</v>
      </c>
      <c r="J131" s="2" t="s">
        <v>381</v>
      </c>
      <c r="K131" s="2">
        <v>113</v>
      </c>
      <c r="L131" s="2">
        <v>0.17699999999999999</v>
      </c>
      <c r="M131" s="2">
        <v>115</v>
      </c>
      <c r="N131" s="2">
        <v>0.52400000000000002</v>
      </c>
      <c r="O131" s="2">
        <v>940.53729999999996</v>
      </c>
      <c r="P131" s="2">
        <v>999.55029999999999</v>
      </c>
      <c r="Q131" s="2">
        <v>291.19529999999997</v>
      </c>
      <c r="R131" s="2">
        <v>-47</v>
      </c>
      <c r="S131" s="3">
        <v>50</v>
      </c>
    </row>
    <row r="132" spans="1:19">
      <c r="A132" s="1">
        <v>130</v>
      </c>
      <c r="B132" s="2" t="s">
        <v>468</v>
      </c>
      <c r="C132" s="2" t="s">
        <v>469</v>
      </c>
      <c r="D132" s="2"/>
      <c r="E132" s="2" t="s">
        <v>470</v>
      </c>
      <c r="F132" s="2" t="s">
        <v>385</v>
      </c>
      <c r="G132" s="2" t="s">
        <v>423</v>
      </c>
      <c r="H132" s="2" t="s">
        <v>1106</v>
      </c>
      <c r="I132" s="2" t="s">
        <v>424</v>
      </c>
      <c r="J132" s="2" t="s">
        <v>381</v>
      </c>
      <c r="K132" s="2">
        <v>113</v>
      </c>
      <c r="L132" s="2">
        <v>0.17699999999999999</v>
      </c>
      <c r="M132" s="2">
        <v>115</v>
      </c>
      <c r="N132" s="2">
        <v>0.52400000000000002</v>
      </c>
      <c r="O132" s="2">
        <v>942.62549999999999</v>
      </c>
      <c r="P132" s="2">
        <v>1001.6385</v>
      </c>
      <c r="Q132" s="2">
        <v>277.21600000000001</v>
      </c>
      <c r="R132" s="2">
        <v>-47</v>
      </c>
      <c r="S132" s="3">
        <v>50</v>
      </c>
    </row>
    <row r="133" spans="1:19">
      <c r="A133" s="1">
        <v>131</v>
      </c>
      <c r="B133" s="2" t="s">
        <v>471</v>
      </c>
      <c r="C133" s="2" t="s">
        <v>472</v>
      </c>
      <c r="D133" s="2"/>
      <c r="E133" s="2" t="s">
        <v>473</v>
      </c>
      <c r="F133" s="2" t="s">
        <v>385</v>
      </c>
      <c r="G133" s="2" t="s">
        <v>416</v>
      </c>
      <c r="H133" s="2" t="s">
        <v>1100</v>
      </c>
      <c r="I133" s="2" t="s">
        <v>417</v>
      </c>
      <c r="J133" s="2" t="s">
        <v>381</v>
      </c>
      <c r="K133" s="2">
        <v>113</v>
      </c>
      <c r="L133" s="2">
        <v>0.17699999999999999</v>
      </c>
      <c r="M133" s="2">
        <v>115</v>
      </c>
      <c r="N133" s="2">
        <v>0.52400000000000002</v>
      </c>
      <c r="O133" s="2">
        <v>946.58410000000003</v>
      </c>
      <c r="P133" s="2">
        <v>1005.5971</v>
      </c>
      <c r="Q133" s="2">
        <v>291.19529999999997</v>
      </c>
      <c r="R133" s="2">
        <v>-47</v>
      </c>
      <c r="S133" s="3">
        <v>50</v>
      </c>
    </row>
    <row r="134" spans="1:19">
      <c r="A134" s="1">
        <v>133</v>
      </c>
      <c r="B134" s="2" t="s">
        <v>474</v>
      </c>
      <c r="C134" s="2" t="s">
        <v>475</v>
      </c>
      <c r="D134" s="2"/>
      <c r="E134" s="2" t="s">
        <v>476</v>
      </c>
      <c r="F134" s="2" t="s">
        <v>385</v>
      </c>
      <c r="G134" s="2" t="s">
        <v>416</v>
      </c>
      <c r="H134" s="2" t="s">
        <v>1137</v>
      </c>
      <c r="I134" s="2" t="s">
        <v>417</v>
      </c>
      <c r="J134" s="2" t="s">
        <v>381</v>
      </c>
      <c r="K134" s="2">
        <v>113</v>
      </c>
      <c r="L134" s="2">
        <v>0.17699999999999999</v>
      </c>
      <c r="M134" s="2">
        <v>115</v>
      </c>
      <c r="N134" s="2">
        <v>0.52400000000000002</v>
      </c>
      <c r="O134" s="2">
        <v>950.55799999999999</v>
      </c>
      <c r="P134" s="2">
        <v>1009.571</v>
      </c>
      <c r="Q134" s="2">
        <v>291.19529999999997</v>
      </c>
      <c r="R134" s="2">
        <v>-47</v>
      </c>
      <c r="S134" s="3">
        <v>50</v>
      </c>
    </row>
    <row r="135" spans="1:19">
      <c r="A135" s="1">
        <v>134</v>
      </c>
      <c r="B135" s="2" t="s">
        <v>477</v>
      </c>
      <c r="C135" s="2" t="s">
        <v>478</v>
      </c>
      <c r="D135" s="2"/>
      <c r="E135" s="2" t="s">
        <v>479</v>
      </c>
      <c r="F135" s="2" t="s">
        <v>385</v>
      </c>
      <c r="G135" s="2" t="s">
        <v>416</v>
      </c>
      <c r="H135" s="2" t="s">
        <v>1136</v>
      </c>
      <c r="I135" s="2" t="s">
        <v>417</v>
      </c>
      <c r="J135" s="2" t="s">
        <v>381</v>
      </c>
      <c r="K135" s="2">
        <v>113</v>
      </c>
      <c r="L135" s="2">
        <v>0.17699999999999999</v>
      </c>
      <c r="M135" s="2">
        <v>115</v>
      </c>
      <c r="N135" s="2">
        <v>0.52400000000000002</v>
      </c>
      <c r="O135" s="2">
        <v>964.53729999999996</v>
      </c>
      <c r="P135" s="2">
        <v>1023.5503</v>
      </c>
      <c r="Q135" s="2">
        <v>291.19529999999997</v>
      </c>
      <c r="R135" s="2">
        <v>-47</v>
      </c>
      <c r="S135" s="3">
        <v>50</v>
      </c>
    </row>
    <row r="136" spans="1:19">
      <c r="A136" s="1">
        <v>135</v>
      </c>
      <c r="B136" s="2" t="s">
        <v>1141</v>
      </c>
      <c r="C136" s="2" t="s">
        <v>480</v>
      </c>
      <c r="D136" s="2" t="s">
        <v>481</v>
      </c>
      <c r="E136" s="2" t="s">
        <v>482</v>
      </c>
      <c r="F136" s="2" t="s">
        <v>385</v>
      </c>
      <c r="G136" s="2" t="s">
        <v>423</v>
      </c>
      <c r="H136" s="2" t="s">
        <v>1106</v>
      </c>
      <c r="I136" s="2" t="s">
        <v>424</v>
      </c>
      <c r="J136" s="2" t="s">
        <v>381</v>
      </c>
      <c r="K136" s="2">
        <v>113</v>
      </c>
      <c r="L136" s="2">
        <v>0.17699999999999999</v>
      </c>
      <c r="M136" s="2">
        <v>115</v>
      </c>
      <c r="N136" s="2">
        <v>0.52400000000000002</v>
      </c>
      <c r="O136" s="2">
        <v>964.53729999999996</v>
      </c>
      <c r="P136" s="2">
        <v>1023.5503</v>
      </c>
      <c r="Q136" s="2">
        <v>277.21600000000001</v>
      </c>
      <c r="R136" s="2">
        <v>-47</v>
      </c>
      <c r="S136" s="3">
        <v>50</v>
      </c>
    </row>
    <row r="137" spans="1:19">
      <c r="A137" s="1">
        <v>136</v>
      </c>
      <c r="B137" s="2" t="s">
        <v>1140</v>
      </c>
      <c r="C137" s="2" t="s">
        <v>483</v>
      </c>
      <c r="D137" s="2" t="s">
        <v>484</v>
      </c>
      <c r="E137" s="2" t="s">
        <v>485</v>
      </c>
      <c r="F137" s="2" t="s">
        <v>385</v>
      </c>
      <c r="G137" s="2" t="s">
        <v>423</v>
      </c>
      <c r="H137" s="2" t="s">
        <v>1106</v>
      </c>
      <c r="I137" s="2" t="s">
        <v>424</v>
      </c>
      <c r="J137" s="2" t="s">
        <v>381</v>
      </c>
      <c r="K137" s="2">
        <v>113</v>
      </c>
      <c r="L137" s="2">
        <v>0.17699999999999999</v>
      </c>
      <c r="M137" s="2">
        <v>115</v>
      </c>
      <c r="N137" s="2">
        <v>0.52400000000000002</v>
      </c>
      <c r="O137" s="2">
        <v>966.62549999999999</v>
      </c>
      <c r="P137" s="2">
        <v>1025.6385</v>
      </c>
      <c r="Q137" s="2">
        <v>277.21600000000001</v>
      </c>
      <c r="R137" s="2">
        <v>-47</v>
      </c>
      <c r="S137" s="3">
        <v>50</v>
      </c>
    </row>
    <row r="138" spans="1:19">
      <c r="A138" s="1">
        <v>137</v>
      </c>
      <c r="B138" s="2" t="s">
        <v>1139</v>
      </c>
      <c r="C138" s="2" t="s">
        <v>486</v>
      </c>
      <c r="D138" s="2" t="s">
        <v>487</v>
      </c>
      <c r="E138" s="2" t="s">
        <v>488</v>
      </c>
      <c r="F138" s="2" t="s">
        <v>385</v>
      </c>
      <c r="G138" s="2" t="s">
        <v>423</v>
      </c>
      <c r="H138" s="2" t="s">
        <v>1106</v>
      </c>
      <c r="I138" s="2" t="s">
        <v>424</v>
      </c>
      <c r="J138" s="2" t="s">
        <v>381</v>
      </c>
      <c r="K138" s="2">
        <v>113</v>
      </c>
      <c r="L138" s="2">
        <v>0.17699999999999999</v>
      </c>
      <c r="M138" s="2">
        <v>115</v>
      </c>
      <c r="N138" s="2">
        <v>0.52400000000000002</v>
      </c>
      <c r="O138" s="2">
        <v>968.64109999999994</v>
      </c>
      <c r="P138" s="2">
        <v>1027.6541</v>
      </c>
      <c r="Q138" s="2">
        <v>277.21600000000001</v>
      </c>
      <c r="R138" s="2">
        <v>-47</v>
      </c>
      <c r="S138" s="3">
        <v>50</v>
      </c>
    </row>
    <row r="139" spans="1:19">
      <c r="A139" s="1">
        <v>138</v>
      </c>
      <c r="B139" s="2" t="s">
        <v>1138</v>
      </c>
      <c r="C139" s="2" t="s">
        <v>489</v>
      </c>
      <c r="D139" s="2" t="s">
        <v>490</v>
      </c>
      <c r="E139" s="2" t="s">
        <v>491</v>
      </c>
      <c r="F139" s="2" t="s">
        <v>385</v>
      </c>
      <c r="G139" s="2" t="s">
        <v>416</v>
      </c>
      <c r="H139" s="2" t="s">
        <v>1105</v>
      </c>
      <c r="I139" s="2" t="s">
        <v>417</v>
      </c>
      <c r="J139" s="2" t="s">
        <v>381</v>
      </c>
      <c r="K139" s="2">
        <v>113</v>
      </c>
      <c r="L139" s="2">
        <v>0.17699999999999999</v>
      </c>
      <c r="M139" s="2">
        <v>115</v>
      </c>
      <c r="N139" s="2">
        <v>0.52400000000000002</v>
      </c>
      <c r="O139" s="2">
        <v>980.53219999999999</v>
      </c>
      <c r="P139" s="2">
        <v>1039.5452</v>
      </c>
      <c r="Q139" s="2">
        <v>291.19529999999997</v>
      </c>
      <c r="R139" s="2">
        <v>-47</v>
      </c>
      <c r="S139" s="3">
        <v>50</v>
      </c>
    </row>
    <row r="140" spans="1:19">
      <c r="A140" s="1">
        <v>139</v>
      </c>
      <c r="B140" s="2" t="s">
        <v>492</v>
      </c>
      <c r="C140" s="2" t="s">
        <v>493</v>
      </c>
      <c r="D140" s="2"/>
      <c r="E140" s="2" t="s">
        <v>494</v>
      </c>
      <c r="F140" s="2" t="s">
        <v>385</v>
      </c>
      <c r="G140" s="2" t="s">
        <v>436</v>
      </c>
      <c r="H140" s="2" t="s">
        <v>1106</v>
      </c>
      <c r="I140" s="2" t="s">
        <v>437</v>
      </c>
      <c r="J140" s="2" t="s">
        <v>381</v>
      </c>
      <c r="K140" s="2">
        <v>113</v>
      </c>
      <c r="L140" s="2">
        <v>0.17699999999999999</v>
      </c>
      <c r="M140" s="2">
        <v>115</v>
      </c>
      <c r="N140" s="2">
        <v>0.52400000000000002</v>
      </c>
      <c r="O140" s="2">
        <v>654.38099999999997</v>
      </c>
      <c r="P140" s="2">
        <v>713.39400000000001</v>
      </c>
      <c r="Q140" s="2">
        <v>255.23160000000001</v>
      </c>
      <c r="R140" s="2">
        <v>-42</v>
      </c>
      <c r="S140" s="3">
        <v>5</v>
      </c>
    </row>
    <row r="141" spans="1:19">
      <c r="A141" s="1">
        <v>140</v>
      </c>
      <c r="B141" s="2" t="s">
        <v>495</v>
      </c>
      <c r="C141" s="2" t="s">
        <v>496</v>
      </c>
      <c r="D141" s="2"/>
      <c r="E141" s="2" t="s">
        <v>497</v>
      </c>
      <c r="F141" s="2" t="s">
        <v>385</v>
      </c>
      <c r="G141" s="2" t="s">
        <v>450</v>
      </c>
      <c r="H141" s="2" t="s">
        <v>1106</v>
      </c>
      <c r="I141" s="2" t="s">
        <v>451</v>
      </c>
      <c r="J141" s="2" t="s">
        <v>381</v>
      </c>
      <c r="K141" s="2">
        <v>113</v>
      </c>
      <c r="L141" s="2">
        <v>0.17699999999999999</v>
      </c>
      <c r="M141" s="2">
        <v>115</v>
      </c>
      <c r="N141" s="2">
        <v>0.52400000000000002</v>
      </c>
      <c r="O141" s="2">
        <v>662.31349999999998</v>
      </c>
      <c r="P141" s="2">
        <v>721.32650000000001</v>
      </c>
      <c r="Q141" s="2">
        <v>263.16409999999996</v>
      </c>
      <c r="R141" s="2">
        <v>-42</v>
      </c>
      <c r="S141" s="3">
        <v>50</v>
      </c>
    </row>
    <row r="142" spans="1:19">
      <c r="A142" s="1">
        <v>141</v>
      </c>
      <c r="B142" s="2" t="s">
        <v>498</v>
      </c>
      <c r="C142" s="2" t="s">
        <v>499</v>
      </c>
      <c r="D142" s="2"/>
      <c r="E142" s="2" t="s">
        <v>500</v>
      </c>
      <c r="F142" s="2" t="s">
        <v>385</v>
      </c>
      <c r="G142" s="2" t="s">
        <v>423</v>
      </c>
      <c r="H142" s="2" t="s">
        <v>1106</v>
      </c>
      <c r="I142" s="2" t="s">
        <v>424</v>
      </c>
      <c r="J142" s="2" t="s">
        <v>381</v>
      </c>
      <c r="K142" s="2">
        <v>113</v>
      </c>
      <c r="L142" s="2">
        <v>0.17699999999999999</v>
      </c>
      <c r="M142" s="2">
        <v>115</v>
      </c>
      <c r="N142" s="2">
        <v>0.52400000000000002</v>
      </c>
      <c r="O142" s="2">
        <v>676.36540000000002</v>
      </c>
      <c r="P142" s="2">
        <v>735.37840000000006</v>
      </c>
      <c r="Q142" s="2">
        <v>277.21600000000001</v>
      </c>
      <c r="R142" s="2">
        <v>-42</v>
      </c>
      <c r="S142" s="3">
        <v>50</v>
      </c>
    </row>
    <row r="143" spans="1:19">
      <c r="A143" s="1">
        <v>142</v>
      </c>
      <c r="B143" s="2" t="s">
        <v>501</v>
      </c>
      <c r="C143" s="2" t="s">
        <v>502</v>
      </c>
      <c r="D143" s="2"/>
      <c r="E143" s="2" t="s">
        <v>503</v>
      </c>
      <c r="F143" s="2" t="s">
        <v>385</v>
      </c>
      <c r="G143" s="2" t="s">
        <v>416</v>
      </c>
      <c r="H143" s="2" t="s">
        <v>1106</v>
      </c>
      <c r="I143" s="2" t="s">
        <v>417</v>
      </c>
      <c r="J143" s="2" t="s">
        <v>381</v>
      </c>
      <c r="K143" s="2">
        <v>113</v>
      </c>
      <c r="L143" s="2">
        <v>0.17699999999999999</v>
      </c>
      <c r="M143" s="2">
        <v>115</v>
      </c>
      <c r="N143" s="2">
        <v>0.52400000000000002</v>
      </c>
      <c r="O143" s="2">
        <v>690.34469999999999</v>
      </c>
      <c r="P143" s="2">
        <v>749.35770000000002</v>
      </c>
      <c r="Q143" s="2">
        <v>291.19529999999997</v>
      </c>
      <c r="R143" s="2">
        <v>-42</v>
      </c>
      <c r="S143" s="3">
        <v>50</v>
      </c>
    </row>
    <row r="144" spans="1:19">
      <c r="A144" s="1">
        <v>143</v>
      </c>
      <c r="B144" s="2" t="s">
        <v>504</v>
      </c>
      <c r="C144" s="2" t="s">
        <v>505</v>
      </c>
      <c r="D144" s="2"/>
      <c r="E144" s="2" t="s">
        <v>506</v>
      </c>
      <c r="F144" s="2" t="s">
        <v>378</v>
      </c>
      <c r="G144" s="2" t="s">
        <v>507</v>
      </c>
      <c r="H144" s="2" t="s">
        <v>1106</v>
      </c>
      <c r="I144" s="2" t="s">
        <v>508</v>
      </c>
      <c r="J144" s="2" t="s">
        <v>381</v>
      </c>
      <c r="K144" s="2">
        <v>143</v>
      </c>
      <c r="L144" s="2">
        <v>0.1</v>
      </c>
      <c r="M144" s="2">
        <v>145</v>
      </c>
      <c r="N144" s="2">
        <v>0.1</v>
      </c>
      <c r="O144" s="2">
        <v>382.21100000000001</v>
      </c>
      <c r="P144" s="2">
        <v>381.20299999999997</v>
      </c>
      <c r="Q144" s="2">
        <v>152.995</v>
      </c>
      <c r="R144" s="2">
        <v>-27</v>
      </c>
      <c r="S144" s="3">
        <v>5</v>
      </c>
    </row>
    <row r="145" spans="1:19">
      <c r="A145" s="1">
        <v>144</v>
      </c>
      <c r="B145" s="2" t="s">
        <v>509</v>
      </c>
      <c r="C145" s="2" t="s">
        <v>510</v>
      </c>
      <c r="D145" s="2"/>
      <c r="E145" s="2" t="s">
        <v>511</v>
      </c>
      <c r="F145" s="2" t="s">
        <v>378</v>
      </c>
      <c r="G145" s="2" t="s">
        <v>507</v>
      </c>
      <c r="H145" s="2" t="s">
        <v>1106</v>
      </c>
      <c r="I145" s="2" t="s">
        <v>508</v>
      </c>
      <c r="J145" s="2" t="s">
        <v>381</v>
      </c>
      <c r="K145" s="2">
        <v>143</v>
      </c>
      <c r="L145" s="2">
        <v>0.1</v>
      </c>
      <c r="M145" s="2">
        <v>145</v>
      </c>
      <c r="N145" s="2">
        <v>0.1</v>
      </c>
      <c r="O145" s="2">
        <v>410.24219999999997</v>
      </c>
      <c r="P145" s="2">
        <v>409.23419999999999</v>
      </c>
      <c r="Q145" s="2">
        <v>152.995</v>
      </c>
      <c r="R145" s="2">
        <v>-27</v>
      </c>
      <c r="S145" s="3">
        <v>5</v>
      </c>
    </row>
    <row r="146" spans="1:19">
      <c r="A146" s="1">
        <v>145</v>
      </c>
      <c r="B146" s="2" t="s">
        <v>512</v>
      </c>
      <c r="C146" s="2" t="s">
        <v>513</v>
      </c>
      <c r="D146" s="2"/>
      <c r="E146" s="2" t="s">
        <v>514</v>
      </c>
      <c r="F146" s="2" t="s">
        <v>378</v>
      </c>
      <c r="G146" s="2" t="s">
        <v>507</v>
      </c>
      <c r="H146" s="2" t="s">
        <v>1106</v>
      </c>
      <c r="I146" s="2" t="s">
        <v>508</v>
      </c>
      <c r="J146" s="2" t="s">
        <v>381</v>
      </c>
      <c r="K146" s="2">
        <v>143</v>
      </c>
      <c r="L146" s="2">
        <v>0.1</v>
      </c>
      <c r="M146" s="2">
        <v>145</v>
      </c>
      <c r="N146" s="2">
        <v>0.1</v>
      </c>
      <c r="O146" s="2">
        <v>438.27339999999998</v>
      </c>
      <c r="P146" s="2">
        <v>437.2654</v>
      </c>
      <c r="Q146" s="2">
        <v>152.995</v>
      </c>
      <c r="R146" s="2">
        <v>-27</v>
      </c>
      <c r="S146" s="3">
        <v>5</v>
      </c>
    </row>
    <row r="147" spans="1:19">
      <c r="A147" s="1">
        <v>146</v>
      </c>
      <c r="B147" s="2" t="s">
        <v>515</v>
      </c>
      <c r="C147" s="2" t="s">
        <v>516</v>
      </c>
      <c r="D147" s="2"/>
      <c r="E147" s="2" t="s">
        <v>517</v>
      </c>
      <c r="F147" s="2" t="s">
        <v>385</v>
      </c>
      <c r="G147" s="2" t="s">
        <v>518</v>
      </c>
      <c r="H147" s="2" t="s">
        <v>1106</v>
      </c>
      <c r="I147" s="2" t="s">
        <v>519</v>
      </c>
      <c r="J147" s="2" t="s">
        <v>381</v>
      </c>
      <c r="K147" s="2">
        <v>146</v>
      </c>
      <c r="L147" s="2">
        <v>0.2</v>
      </c>
      <c r="M147" s="2">
        <v>151</v>
      </c>
      <c r="N147" s="2">
        <v>0.2</v>
      </c>
      <c r="O147" s="2">
        <v>453.28426999999999</v>
      </c>
      <c r="P147" s="2">
        <v>512.29727000000003</v>
      </c>
      <c r="Q147" s="2">
        <v>213.1848</v>
      </c>
      <c r="R147" s="2">
        <v>-40</v>
      </c>
      <c r="S147" s="3">
        <v>5</v>
      </c>
    </row>
    <row r="148" spans="1:19">
      <c r="A148" s="1">
        <v>147</v>
      </c>
      <c r="B148" s="2" t="s">
        <v>520</v>
      </c>
      <c r="C148" s="2" t="s">
        <v>521</v>
      </c>
      <c r="D148" s="2"/>
      <c r="E148" s="2" t="s">
        <v>522</v>
      </c>
      <c r="F148" s="2" t="s">
        <v>385</v>
      </c>
      <c r="G148" s="2" t="s">
        <v>436</v>
      </c>
      <c r="H148" s="2" t="s">
        <v>1106</v>
      </c>
      <c r="I148" s="2" t="s">
        <v>437</v>
      </c>
      <c r="J148" s="2" t="s">
        <v>381</v>
      </c>
      <c r="K148" s="2">
        <v>146</v>
      </c>
      <c r="L148" s="2">
        <v>0.2</v>
      </c>
      <c r="M148" s="2">
        <v>151</v>
      </c>
      <c r="N148" s="2">
        <v>0.2</v>
      </c>
      <c r="O148" s="2">
        <v>495.33106999999995</v>
      </c>
      <c r="P148" s="2">
        <v>554.34406999999999</v>
      </c>
      <c r="Q148" s="2">
        <v>255.23160000000001</v>
      </c>
      <c r="R148" s="2">
        <v>-40</v>
      </c>
      <c r="S148" s="3">
        <v>5</v>
      </c>
    </row>
    <row r="149" spans="1:19">
      <c r="A149" s="1">
        <v>148</v>
      </c>
      <c r="B149" s="2" t="s">
        <v>523</v>
      </c>
      <c r="C149" s="2" t="s">
        <v>524</v>
      </c>
      <c r="D149" s="2"/>
      <c r="E149" s="2" t="s">
        <v>525</v>
      </c>
      <c r="F149" s="2" t="s">
        <v>385</v>
      </c>
      <c r="G149" s="2" t="s">
        <v>423</v>
      </c>
      <c r="H149" s="2" t="s">
        <v>1106</v>
      </c>
      <c r="I149" s="2" t="s">
        <v>424</v>
      </c>
      <c r="J149" s="2" t="s">
        <v>381</v>
      </c>
      <c r="K149" s="2">
        <v>146</v>
      </c>
      <c r="L149" s="2">
        <v>0.2</v>
      </c>
      <c r="M149" s="2">
        <v>151</v>
      </c>
      <c r="N149" s="2">
        <v>0.2</v>
      </c>
      <c r="O149" s="2">
        <v>517.31546999999989</v>
      </c>
      <c r="P149" s="2">
        <v>576.32847000000004</v>
      </c>
      <c r="Q149" s="2">
        <v>277.21600000000001</v>
      </c>
      <c r="R149" s="2">
        <v>-40</v>
      </c>
      <c r="S149" s="3">
        <v>50</v>
      </c>
    </row>
    <row r="150" spans="1:19">
      <c r="A150" s="1">
        <v>149</v>
      </c>
      <c r="B150" s="2" t="s">
        <v>526</v>
      </c>
      <c r="C150" s="2" t="s">
        <v>527</v>
      </c>
      <c r="D150" s="2"/>
      <c r="E150" s="2" t="s">
        <v>528</v>
      </c>
      <c r="F150" s="2" t="s">
        <v>385</v>
      </c>
      <c r="G150" s="2" t="s">
        <v>463</v>
      </c>
      <c r="H150" s="2" t="s">
        <v>1106</v>
      </c>
      <c r="I150" s="2" t="s">
        <v>464</v>
      </c>
      <c r="J150" s="2" t="s">
        <v>381</v>
      </c>
      <c r="K150" s="2">
        <v>146</v>
      </c>
      <c r="L150" s="2">
        <v>0.2</v>
      </c>
      <c r="M150" s="2">
        <v>151</v>
      </c>
      <c r="N150" s="2">
        <v>0.2</v>
      </c>
      <c r="O150" s="2">
        <v>519.33106999999995</v>
      </c>
      <c r="P150" s="2">
        <v>578.34406999999999</v>
      </c>
      <c r="Q150" s="2">
        <v>279.23160000000001</v>
      </c>
      <c r="R150" s="2">
        <v>-40</v>
      </c>
      <c r="S150" s="3">
        <v>50</v>
      </c>
    </row>
    <row r="151" spans="1:19">
      <c r="A151" s="1">
        <v>150</v>
      </c>
      <c r="B151" s="2" t="s">
        <v>529</v>
      </c>
      <c r="C151" s="2" t="s">
        <v>530</v>
      </c>
      <c r="D151" s="2"/>
      <c r="E151" s="2" t="s">
        <v>531</v>
      </c>
      <c r="F151" s="2" t="s">
        <v>385</v>
      </c>
      <c r="G151" s="2" t="s">
        <v>532</v>
      </c>
      <c r="H151" s="2" t="s">
        <v>1106</v>
      </c>
      <c r="I151" s="2" t="s">
        <v>533</v>
      </c>
      <c r="J151" s="2" t="s">
        <v>381</v>
      </c>
      <c r="K151" s="2">
        <v>146</v>
      </c>
      <c r="L151" s="2">
        <v>0.2</v>
      </c>
      <c r="M151" s="2">
        <v>151</v>
      </c>
      <c r="N151" s="2">
        <v>0.2</v>
      </c>
      <c r="O151" s="2">
        <v>521.3466699999999</v>
      </c>
      <c r="P151" s="2">
        <v>580.35967000000005</v>
      </c>
      <c r="Q151" s="2">
        <v>281.24720000000002</v>
      </c>
      <c r="R151" s="2">
        <v>-40</v>
      </c>
      <c r="S151" s="3">
        <v>50</v>
      </c>
    </row>
    <row r="152" spans="1:19">
      <c r="A152" s="1">
        <v>151</v>
      </c>
      <c r="B152" s="2" t="s">
        <v>534</v>
      </c>
      <c r="C152" s="2" t="s">
        <v>535</v>
      </c>
      <c r="D152" s="2"/>
      <c r="E152" s="2" t="s">
        <v>536</v>
      </c>
      <c r="F152" s="2" t="s">
        <v>385</v>
      </c>
      <c r="G152" s="2" t="s">
        <v>537</v>
      </c>
      <c r="H152" s="2" t="s">
        <v>1106</v>
      </c>
      <c r="I152" s="2" t="s">
        <v>538</v>
      </c>
      <c r="J152" s="2" t="s">
        <v>381</v>
      </c>
      <c r="K152" s="2">
        <v>146</v>
      </c>
      <c r="L152" s="2">
        <v>0.2</v>
      </c>
      <c r="M152" s="2">
        <v>151</v>
      </c>
      <c r="N152" s="2">
        <v>0.2</v>
      </c>
      <c r="O152" s="2">
        <v>537.37786999999992</v>
      </c>
      <c r="P152" s="2">
        <v>596.39086999999995</v>
      </c>
      <c r="Q152" s="2">
        <v>297.27839999999998</v>
      </c>
      <c r="R152" s="2">
        <v>-40</v>
      </c>
      <c r="S152" s="3">
        <v>5</v>
      </c>
    </row>
    <row r="153" spans="1:19">
      <c r="A153" s="1">
        <v>152</v>
      </c>
      <c r="B153" s="2" t="s">
        <v>539</v>
      </c>
      <c r="C153" s="2" t="s">
        <v>540</v>
      </c>
      <c r="D153" s="2"/>
      <c r="E153" s="2" t="s">
        <v>541</v>
      </c>
      <c r="F153" s="2" t="s">
        <v>378</v>
      </c>
      <c r="G153" s="2" t="s">
        <v>542</v>
      </c>
      <c r="H153" s="2" t="s">
        <v>1106</v>
      </c>
      <c r="I153" s="2" t="s">
        <v>543</v>
      </c>
      <c r="J153" s="2" t="s">
        <v>381</v>
      </c>
      <c r="K153" s="2">
        <v>152</v>
      </c>
      <c r="L153" s="2">
        <v>0.1</v>
      </c>
      <c r="M153" s="2">
        <v>157</v>
      </c>
      <c r="N153" s="2">
        <v>0.1</v>
      </c>
      <c r="O153" s="2">
        <v>425.25306999999998</v>
      </c>
      <c r="P153" s="2">
        <v>424.24507</v>
      </c>
      <c r="Q153" s="2">
        <v>227.2004</v>
      </c>
      <c r="R153" s="2">
        <v>-30</v>
      </c>
      <c r="S153" s="3">
        <v>5</v>
      </c>
    </row>
    <row r="154" spans="1:19">
      <c r="A154" s="1">
        <v>153</v>
      </c>
      <c r="B154" s="2" t="s">
        <v>515</v>
      </c>
      <c r="C154" s="2" t="s">
        <v>544</v>
      </c>
      <c r="D154" s="2"/>
      <c r="E154" s="2" t="s">
        <v>545</v>
      </c>
      <c r="F154" s="2" t="s">
        <v>378</v>
      </c>
      <c r="G154" s="2" t="s">
        <v>542</v>
      </c>
      <c r="H154" s="2" t="s">
        <v>1106</v>
      </c>
      <c r="I154" s="2" t="s">
        <v>437</v>
      </c>
      <c r="J154" s="2" t="s">
        <v>381</v>
      </c>
      <c r="K154" s="2">
        <v>152</v>
      </c>
      <c r="L154" s="2">
        <v>0.1</v>
      </c>
      <c r="M154" s="2">
        <v>157</v>
      </c>
      <c r="N154" s="2">
        <v>0.1</v>
      </c>
      <c r="O154" s="2">
        <v>453.28426999999999</v>
      </c>
      <c r="P154" s="2">
        <v>452.27627000000001</v>
      </c>
      <c r="Q154" s="2">
        <v>255.23160000000001</v>
      </c>
      <c r="R154" s="2">
        <v>-30</v>
      </c>
      <c r="S154" s="3">
        <v>5</v>
      </c>
    </row>
    <row r="155" spans="1:19">
      <c r="A155" s="1">
        <v>154</v>
      </c>
      <c r="B155" s="2" t="s">
        <v>546</v>
      </c>
      <c r="C155" s="2" t="s">
        <v>547</v>
      </c>
      <c r="D155" s="2"/>
      <c r="E155" s="2" t="s">
        <v>548</v>
      </c>
      <c r="F155" s="2" t="s">
        <v>378</v>
      </c>
      <c r="G155" s="2" t="s">
        <v>542</v>
      </c>
      <c r="H155" s="2" t="s">
        <v>1106</v>
      </c>
      <c r="I155" s="2" t="s">
        <v>424</v>
      </c>
      <c r="J155" s="2" t="s">
        <v>381</v>
      </c>
      <c r="K155" s="2">
        <v>152</v>
      </c>
      <c r="L155" s="2">
        <v>0.1</v>
      </c>
      <c r="M155" s="2">
        <v>157</v>
      </c>
      <c r="N155" s="2">
        <v>0.1</v>
      </c>
      <c r="O155" s="2">
        <v>475.26866999999999</v>
      </c>
      <c r="P155" s="2">
        <v>474.26067</v>
      </c>
      <c r="Q155" s="2">
        <v>277.21600000000001</v>
      </c>
      <c r="R155" s="2">
        <v>-30</v>
      </c>
      <c r="S155" s="3">
        <v>5</v>
      </c>
    </row>
    <row r="156" spans="1:19">
      <c r="A156" s="1">
        <v>155</v>
      </c>
      <c r="B156" s="2" t="s">
        <v>549</v>
      </c>
      <c r="C156" s="2" t="s">
        <v>550</v>
      </c>
      <c r="D156" s="2"/>
      <c r="E156" s="2" t="s">
        <v>551</v>
      </c>
      <c r="F156" s="2" t="s">
        <v>378</v>
      </c>
      <c r="G156" s="2" t="s">
        <v>542</v>
      </c>
      <c r="H156" s="2" t="s">
        <v>1106</v>
      </c>
      <c r="I156" s="2" t="s">
        <v>464</v>
      </c>
      <c r="J156" s="2" t="s">
        <v>381</v>
      </c>
      <c r="K156" s="2">
        <v>152</v>
      </c>
      <c r="L156" s="2">
        <v>0.1</v>
      </c>
      <c r="M156" s="2">
        <v>157</v>
      </c>
      <c r="N156" s="2">
        <v>0.1</v>
      </c>
      <c r="O156" s="2">
        <v>477.28426999999999</v>
      </c>
      <c r="P156" s="2">
        <v>476.27627000000001</v>
      </c>
      <c r="Q156" s="2">
        <v>279.23160000000001</v>
      </c>
      <c r="R156" s="2">
        <v>-30</v>
      </c>
      <c r="S156" s="3">
        <v>5</v>
      </c>
    </row>
    <row r="157" spans="1:19">
      <c r="A157" s="1">
        <v>156</v>
      </c>
      <c r="B157" s="2" t="s">
        <v>552</v>
      </c>
      <c r="C157" s="2" t="s">
        <v>553</v>
      </c>
      <c r="D157" s="2"/>
      <c r="E157" s="2" t="s">
        <v>554</v>
      </c>
      <c r="F157" s="2" t="s">
        <v>378</v>
      </c>
      <c r="G157" s="2" t="s">
        <v>542</v>
      </c>
      <c r="H157" s="2" t="s">
        <v>1106</v>
      </c>
      <c r="I157" s="2" t="s">
        <v>533</v>
      </c>
      <c r="J157" s="2" t="s">
        <v>381</v>
      </c>
      <c r="K157" s="2">
        <v>152</v>
      </c>
      <c r="L157" s="2">
        <v>0.1</v>
      </c>
      <c r="M157" s="2">
        <v>157</v>
      </c>
      <c r="N157" s="2">
        <v>0.1</v>
      </c>
      <c r="O157" s="2">
        <v>479.29986999999994</v>
      </c>
      <c r="P157" s="2">
        <v>478.29187000000002</v>
      </c>
      <c r="Q157" s="2">
        <v>281.24720000000002</v>
      </c>
      <c r="R157" s="2">
        <v>-30</v>
      </c>
      <c r="S157" s="3">
        <v>50</v>
      </c>
    </row>
    <row r="158" spans="1:19">
      <c r="A158" s="1">
        <v>157</v>
      </c>
      <c r="B158" s="2" t="s">
        <v>555</v>
      </c>
      <c r="C158" s="2" t="s">
        <v>556</v>
      </c>
      <c r="D158" s="2"/>
      <c r="E158" s="2" t="s">
        <v>557</v>
      </c>
      <c r="F158" s="2" t="s">
        <v>378</v>
      </c>
      <c r="G158" s="2" t="s">
        <v>542</v>
      </c>
      <c r="H158" s="2" t="s">
        <v>1106</v>
      </c>
      <c r="I158" s="2" t="s">
        <v>411</v>
      </c>
      <c r="J158" s="2" t="s">
        <v>381</v>
      </c>
      <c r="K158" s="2">
        <v>152</v>
      </c>
      <c r="L158" s="2">
        <v>0.1</v>
      </c>
      <c r="M158" s="2">
        <v>157</v>
      </c>
      <c r="N158" s="2">
        <v>0.1</v>
      </c>
      <c r="O158" s="2">
        <v>481.31546999999995</v>
      </c>
      <c r="P158" s="2">
        <v>480.30747000000002</v>
      </c>
      <c r="Q158" s="2">
        <v>283.26279999999997</v>
      </c>
      <c r="R158" s="2">
        <v>-30</v>
      </c>
      <c r="S158" s="3">
        <v>5</v>
      </c>
    </row>
    <row r="159" spans="1:19">
      <c r="A159" s="1">
        <v>158</v>
      </c>
      <c r="B159" s="2" t="s">
        <v>558</v>
      </c>
      <c r="C159" s="2" t="s">
        <v>559</v>
      </c>
      <c r="D159" s="2"/>
      <c r="E159" s="2" t="s">
        <v>560</v>
      </c>
      <c r="F159" s="2" t="s">
        <v>378</v>
      </c>
      <c r="G159" s="2" t="s">
        <v>561</v>
      </c>
      <c r="H159" s="2" t="s">
        <v>1106</v>
      </c>
      <c r="I159" s="2" t="s">
        <v>543</v>
      </c>
      <c r="J159" s="2" t="s">
        <v>381</v>
      </c>
      <c r="K159" s="2">
        <v>158</v>
      </c>
      <c r="L159" s="2">
        <v>0.1</v>
      </c>
      <c r="M159" s="2">
        <v>159</v>
      </c>
      <c r="N159" s="2">
        <v>0.1</v>
      </c>
      <c r="O159" s="2">
        <v>456.24759999999998</v>
      </c>
      <c r="P159" s="2">
        <v>455.2396</v>
      </c>
      <c r="Q159" s="2">
        <v>227.2004</v>
      </c>
      <c r="R159" s="2">
        <v>-40</v>
      </c>
      <c r="S159" s="3">
        <v>5</v>
      </c>
    </row>
    <row r="160" spans="1:19">
      <c r="A160" s="1">
        <v>159</v>
      </c>
      <c r="B160" s="2" t="s">
        <v>562</v>
      </c>
      <c r="C160" s="2" t="s">
        <v>563</v>
      </c>
      <c r="D160" s="2"/>
      <c r="E160" s="2" t="s">
        <v>564</v>
      </c>
      <c r="F160" s="2" t="s">
        <v>378</v>
      </c>
      <c r="G160" s="2" t="s">
        <v>565</v>
      </c>
      <c r="H160" s="2" t="s">
        <v>1106</v>
      </c>
      <c r="I160" s="2" t="s">
        <v>411</v>
      </c>
      <c r="J160" s="2" t="s">
        <v>381</v>
      </c>
      <c r="K160" s="2">
        <v>158</v>
      </c>
      <c r="L160" s="2">
        <v>0.1</v>
      </c>
      <c r="M160" s="2">
        <v>159</v>
      </c>
      <c r="N160" s="2">
        <v>0.1</v>
      </c>
      <c r="O160" s="2">
        <v>512.30999999999995</v>
      </c>
      <c r="P160" s="2">
        <v>511.30200000000002</v>
      </c>
      <c r="Q160" s="2">
        <v>283.26279999999997</v>
      </c>
      <c r="R160" s="2">
        <v>-40</v>
      </c>
      <c r="S160" s="3">
        <v>5</v>
      </c>
    </row>
    <row r="161" spans="1:19">
      <c r="A161" s="1">
        <v>160</v>
      </c>
      <c r="B161" s="2" t="s">
        <v>566</v>
      </c>
      <c r="C161" s="2" t="s">
        <v>567</v>
      </c>
      <c r="D161" s="2"/>
      <c r="E161" s="2" t="s">
        <v>568</v>
      </c>
      <c r="F161" s="2" t="s">
        <v>378</v>
      </c>
      <c r="G161" s="2" t="s">
        <v>569</v>
      </c>
      <c r="H161" s="2" t="s">
        <v>1106</v>
      </c>
      <c r="I161" s="2" t="s">
        <v>570</v>
      </c>
      <c r="J161" s="2" t="s">
        <v>381</v>
      </c>
      <c r="K161" s="2">
        <v>320</v>
      </c>
      <c r="L161" s="2">
        <v>9.6000000000000002E-2</v>
      </c>
      <c r="M161" s="2">
        <v>322</v>
      </c>
      <c r="N161" s="2">
        <v>9.6000000000000002E-2</v>
      </c>
      <c r="O161" s="2">
        <v>594.27909999999997</v>
      </c>
      <c r="P161" s="2">
        <v>593.27110000000005</v>
      </c>
      <c r="Q161" s="2">
        <v>241.01089999999999</v>
      </c>
      <c r="R161" s="2">
        <v>-40</v>
      </c>
      <c r="S161" s="3">
        <v>50</v>
      </c>
    </row>
    <row r="162" spans="1:19">
      <c r="A162" s="1">
        <v>161</v>
      </c>
      <c r="B162" s="2" t="s">
        <v>571</v>
      </c>
      <c r="C162" s="2" t="s">
        <v>572</v>
      </c>
      <c r="D162" s="2"/>
      <c r="E162" s="2" t="s">
        <v>573</v>
      </c>
      <c r="F162" s="2" t="s">
        <v>385</v>
      </c>
      <c r="G162" s="2" t="s">
        <v>386</v>
      </c>
      <c r="H162" s="2" t="s">
        <v>1106</v>
      </c>
      <c r="I162" s="2" t="s">
        <v>387</v>
      </c>
      <c r="J162" s="2" t="s">
        <v>381</v>
      </c>
      <c r="K162" s="2">
        <v>177</v>
      </c>
      <c r="L162" s="2">
        <v>0.55600000000000005</v>
      </c>
      <c r="M162" s="2">
        <v>187</v>
      </c>
      <c r="N162" s="2">
        <v>0.46899999999999997</v>
      </c>
      <c r="O162" s="2">
        <v>640.38069999999993</v>
      </c>
      <c r="P162" s="2">
        <v>699.39369999999997</v>
      </c>
      <c r="Q162" s="2">
        <v>143.07050000000001</v>
      </c>
      <c r="R162" s="2">
        <v>-37</v>
      </c>
      <c r="S162" s="3">
        <v>50</v>
      </c>
    </row>
    <row r="163" spans="1:19">
      <c r="A163" s="1">
        <v>162</v>
      </c>
      <c r="B163" s="2" t="s">
        <v>571</v>
      </c>
      <c r="C163" s="2" t="s">
        <v>574</v>
      </c>
      <c r="D163" s="2"/>
      <c r="E163" s="2" t="s">
        <v>575</v>
      </c>
      <c r="F163" s="2" t="s">
        <v>385</v>
      </c>
      <c r="G163" s="2" t="s">
        <v>390</v>
      </c>
      <c r="H163" s="2" t="s">
        <v>1106</v>
      </c>
      <c r="I163" s="2" t="s">
        <v>391</v>
      </c>
      <c r="J163" s="2" t="s">
        <v>381</v>
      </c>
      <c r="K163" s="2">
        <v>177</v>
      </c>
      <c r="L163" s="2">
        <v>0.55600000000000005</v>
      </c>
      <c r="M163" s="2">
        <v>187</v>
      </c>
      <c r="N163" s="2">
        <v>0.46899999999999997</v>
      </c>
      <c r="O163" s="2">
        <v>640.38069999999993</v>
      </c>
      <c r="P163" s="2">
        <v>699.39369999999997</v>
      </c>
      <c r="Q163" s="2">
        <v>171.10169999999999</v>
      </c>
      <c r="R163" s="2">
        <v>-37</v>
      </c>
      <c r="S163" s="3">
        <v>50</v>
      </c>
    </row>
    <row r="164" spans="1:19">
      <c r="A164" s="1">
        <v>163</v>
      </c>
      <c r="B164" s="2" t="s">
        <v>576</v>
      </c>
      <c r="C164" s="2" t="s">
        <v>577</v>
      </c>
      <c r="D164" s="2"/>
      <c r="E164" s="2" t="s">
        <v>578</v>
      </c>
      <c r="F164" s="2" t="s">
        <v>385</v>
      </c>
      <c r="G164" s="2" t="s">
        <v>395</v>
      </c>
      <c r="H164" s="2" t="s">
        <v>1106</v>
      </c>
      <c r="I164" s="2" t="s">
        <v>396</v>
      </c>
      <c r="J164" s="2" t="s">
        <v>381</v>
      </c>
      <c r="K164" s="2">
        <v>177</v>
      </c>
      <c r="L164" s="2">
        <v>0.55600000000000005</v>
      </c>
      <c r="M164" s="2">
        <v>187</v>
      </c>
      <c r="N164" s="2">
        <v>0.46899999999999997</v>
      </c>
      <c r="O164" s="2">
        <v>656.37559999999996</v>
      </c>
      <c r="P164" s="2">
        <v>715.3886</v>
      </c>
      <c r="Q164" s="2">
        <v>159.06540000000001</v>
      </c>
      <c r="R164" s="2">
        <v>-37</v>
      </c>
      <c r="S164" s="3">
        <v>50</v>
      </c>
    </row>
    <row r="165" spans="1:19">
      <c r="A165" s="1">
        <v>164</v>
      </c>
      <c r="B165" s="2" t="s">
        <v>576</v>
      </c>
      <c r="C165" s="2" t="s">
        <v>579</v>
      </c>
      <c r="D165" s="2"/>
      <c r="E165" s="2" t="s">
        <v>580</v>
      </c>
      <c r="F165" s="2" t="s">
        <v>385</v>
      </c>
      <c r="G165" s="2" t="s">
        <v>399</v>
      </c>
      <c r="H165" s="2" t="s">
        <v>1106</v>
      </c>
      <c r="I165" s="2" t="s">
        <v>400</v>
      </c>
      <c r="J165" s="2" t="s">
        <v>381</v>
      </c>
      <c r="K165" s="2">
        <v>177</v>
      </c>
      <c r="L165" s="2">
        <v>0.55600000000000005</v>
      </c>
      <c r="M165" s="2">
        <v>187</v>
      </c>
      <c r="N165" s="2">
        <v>0.46899999999999997</v>
      </c>
      <c r="O165" s="2">
        <v>656.37559999999996</v>
      </c>
      <c r="P165" s="2">
        <v>715.3886</v>
      </c>
      <c r="Q165" s="2">
        <v>187.0966</v>
      </c>
      <c r="R165" s="2">
        <v>-37</v>
      </c>
      <c r="S165" s="3">
        <v>50</v>
      </c>
    </row>
    <row r="166" spans="1:19">
      <c r="A166" s="1">
        <v>165</v>
      </c>
      <c r="B166" s="2" t="s">
        <v>581</v>
      </c>
      <c r="C166" s="2" t="s">
        <v>582</v>
      </c>
      <c r="D166" s="2"/>
      <c r="E166" s="2" t="s">
        <v>583</v>
      </c>
      <c r="F166" s="2" t="s">
        <v>385</v>
      </c>
      <c r="G166" s="2" t="s">
        <v>390</v>
      </c>
      <c r="H166" s="2" t="s">
        <v>1106</v>
      </c>
      <c r="I166" s="2" t="s">
        <v>391</v>
      </c>
      <c r="J166" s="2" t="s">
        <v>381</v>
      </c>
      <c r="K166" s="2">
        <v>177</v>
      </c>
      <c r="L166" s="2">
        <v>0.55600000000000005</v>
      </c>
      <c r="M166" s="2">
        <v>187</v>
      </c>
      <c r="N166" s="2">
        <v>0.46899999999999997</v>
      </c>
      <c r="O166" s="2">
        <v>668.41190000000006</v>
      </c>
      <c r="P166" s="2">
        <v>727.42489999999998</v>
      </c>
      <c r="Q166" s="2">
        <v>171.10169999999999</v>
      </c>
      <c r="R166" s="2">
        <v>-37</v>
      </c>
      <c r="S166" s="3">
        <v>50</v>
      </c>
    </row>
    <row r="167" spans="1:19">
      <c r="A167" s="1">
        <v>166</v>
      </c>
      <c r="B167" s="2" t="s">
        <v>584</v>
      </c>
      <c r="C167" s="2" t="s">
        <v>585</v>
      </c>
      <c r="D167" s="2"/>
      <c r="E167" s="2" t="s">
        <v>586</v>
      </c>
      <c r="F167" s="2" t="s">
        <v>385</v>
      </c>
      <c r="G167" s="2" t="s">
        <v>399</v>
      </c>
      <c r="H167" s="2" t="s">
        <v>1106</v>
      </c>
      <c r="I167" s="2" t="s">
        <v>400</v>
      </c>
      <c r="J167" s="2" t="s">
        <v>381</v>
      </c>
      <c r="K167" s="2">
        <v>177</v>
      </c>
      <c r="L167" s="2">
        <v>0.55600000000000005</v>
      </c>
      <c r="M167" s="2">
        <v>187</v>
      </c>
      <c r="N167" s="2">
        <v>0.46899999999999997</v>
      </c>
      <c r="O167" s="2">
        <v>684.40679999999998</v>
      </c>
      <c r="P167" s="2">
        <v>743.41980000000001</v>
      </c>
      <c r="Q167" s="2">
        <v>187.0966</v>
      </c>
      <c r="R167" s="2">
        <v>-37</v>
      </c>
      <c r="S167" s="3">
        <v>50</v>
      </c>
    </row>
    <row r="168" spans="1:19">
      <c r="A168" s="1">
        <v>167</v>
      </c>
      <c r="B168" s="2" t="s">
        <v>587</v>
      </c>
      <c r="C168" s="2" t="s">
        <v>588</v>
      </c>
      <c r="D168" s="2"/>
      <c r="E168" s="2" t="s">
        <v>589</v>
      </c>
      <c r="F168" s="2" t="s">
        <v>378</v>
      </c>
      <c r="G168" s="2" t="s">
        <v>416</v>
      </c>
      <c r="H168" s="2" t="s">
        <v>1142</v>
      </c>
      <c r="I168" s="2" t="s">
        <v>417</v>
      </c>
      <c r="J168" s="2" t="s">
        <v>381</v>
      </c>
      <c r="K168" s="2">
        <v>177</v>
      </c>
      <c r="L168" s="2">
        <v>0.55600000000000005</v>
      </c>
      <c r="M168" s="2">
        <v>187</v>
      </c>
      <c r="N168" s="2">
        <v>0.46899999999999997</v>
      </c>
      <c r="O168" s="2">
        <v>760.47429999999997</v>
      </c>
      <c r="P168" s="2">
        <v>759.46630000000005</v>
      </c>
      <c r="Q168" s="2">
        <v>291.19529999999997</v>
      </c>
      <c r="R168" s="2">
        <v>-37</v>
      </c>
      <c r="S168" s="3">
        <v>50</v>
      </c>
    </row>
    <row r="169" spans="1:19">
      <c r="A169" s="1">
        <v>168</v>
      </c>
      <c r="B169" s="2" t="s">
        <v>590</v>
      </c>
      <c r="C169" s="2" t="s">
        <v>591</v>
      </c>
      <c r="D169" s="2"/>
      <c r="E169" s="2" t="s">
        <v>592</v>
      </c>
      <c r="F169" s="2" t="s">
        <v>378</v>
      </c>
      <c r="G169" s="2" t="s">
        <v>423</v>
      </c>
      <c r="H169" s="2" t="s">
        <v>1106</v>
      </c>
      <c r="I169" s="2" t="s">
        <v>424</v>
      </c>
      <c r="J169" s="2" t="s">
        <v>381</v>
      </c>
      <c r="K169" s="2">
        <v>177</v>
      </c>
      <c r="L169" s="2">
        <v>0.55600000000000005</v>
      </c>
      <c r="M169" s="2">
        <v>187</v>
      </c>
      <c r="N169" s="2">
        <v>0.46899999999999997</v>
      </c>
      <c r="O169" s="2">
        <v>706.42750000000001</v>
      </c>
      <c r="P169" s="2">
        <v>705.41949999999997</v>
      </c>
      <c r="Q169" s="2">
        <v>277.21600000000001</v>
      </c>
      <c r="R169" s="2">
        <v>-37</v>
      </c>
      <c r="S169" s="3">
        <v>50</v>
      </c>
    </row>
    <row r="170" spans="1:19">
      <c r="A170" s="1">
        <v>169</v>
      </c>
      <c r="B170" s="2" t="s">
        <v>593</v>
      </c>
      <c r="C170" s="2" t="s">
        <v>1160</v>
      </c>
      <c r="D170" s="2"/>
      <c r="E170" s="2" t="s">
        <v>594</v>
      </c>
      <c r="F170" s="2" t="s">
        <v>378</v>
      </c>
      <c r="G170" s="2" t="s">
        <v>416</v>
      </c>
      <c r="H170" s="2" t="s">
        <v>1143</v>
      </c>
      <c r="I170" s="2" t="s">
        <v>417</v>
      </c>
      <c r="J170" s="2" t="s">
        <v>381</v>
      </c>
      <c r="K170" s="2">
        <v>177</v>
      </c>
      <c r="L170" s="2">
        <v>0.55600000000000005</v>
      </c>
      <c r="M170" s="2">
        <v>187</v>
      </c>
      <c r="N170" s="2">
        <v>0.46899999999999997</v>
      </c>
      <c r="O170" s="2">
        <v>774.45360000000005</v>
      </c>
      <c r="P170" s="2">
        <v>773.44560000000001</v>
      </c>
      <c r="Q170" s="2">
        <v>291.19529999999997</v>
      </c>
      <c r="R170" s="2">
        <v>-37</v>
      </c>
      <c r="S170" s="3">
        <v>5</v>
      </c>
    </row>
    <row r="171" spans="1:19">
      <c r="A171" s="1">
        <v>170</v>
      </c>
      <c r="B171" s="2" t="s">
        <v>595</v>
      </c>
      <c r="C171" s="2" t="s">
        <v>596</v>
      </c>
      <c r="D171" s="2"/>
      <c r="E171" s="2" t="s">
        <v>597</v>
      </c>
      <c r="F171" s="2" t="s">
        <v>378</v>
      </c>
      <c r="G171" s="2" t="s">
        <v>416</v>
      </c>
      <c r="H171" s="2" t="s">
        <v>1105</v>
      </c>
      <c r="I171" s="2" t="s">
        <v>417</v>
      </c>
      <c r="J171" s="2" t="s">
        <v>381</v>
      </c>
      <c r="K171" s="2">
        <v>177</v>
      </c>
      <c r="L171" s="2">
        <v>0.55600000000000005</v>
      </c>
      <c r="M171" s="2">
        <v>187</v>
      </c>
      <c r="N171" s="2">
        <v>0.46899999999999997</v>
      </c>
      <c r="O171" s="2">
        <v>776.4692</v>
      </c>
      <c r="P171" s="2">
        <v>775.46119999999996</v>
      </c>
      <c r="Q171" s="2">
        <v>291.19529999999997</v>
      </c>
      <c r="R171" s="2">
        <v>-37</v>
      </c>
      <c r="S171" s="3">
        <v>50</v>
      </c>
    </row>
    <row r="172" spans="1:19">
      <c r="A172" s="1">
        <v>171</v>
      </c>
      <c r="B172" s="2" t="s">
        <v>1145</v>
      </c>
      <c r="C172" s="2" t="s">
        <v>598</v>
      </c>
      <c r="D172" s="2" t="s">
        <v>1144</v>
      </c>
      <c r="E172" s="2" t="s">
        <v>599</v>
      </c>
      <c r="F172" s="2" t="s">
        <v>378</v>
      </c>
      <c r="G172" s="2" t="s">
        <v>416</v>
      </c>
      <c r="H172" s="2" t="s">
        <v>1105</v>
      </c>
      <c r="I172" s="2" t="s">
        <v>417</v>
      </c>
      <c r="J172" s="2" t="s">
        <v>381</v>
      </c>
      <c r="K172" s="2">
        <v>177</v>
      </c>
      <c r="L172" s="2">
        <v>0.55600000000000005</v>
      </c>
      <c r="M172" s="2">
        <v>187</v>
      </c>
      <c r="N172" s="2">
        <v>0.46899999999999997</v>
      </c>
      <c r="O172" s="2">
        <v>792.5367</v>
      </c>
      <c r="P172" s="2">
        <v>791.52869999999996</v>
      </c>
      <c r="Q172" s="2">
        <v>291.19529999999997</v>
      </c>
      <c r="R172" s="2">
        <v>-37</v>
      </c>
      <c r="S172" s="3">
        <v>50</v>
      </c>
    </row>
    <row r="173" spans="1:19">
      <c r="A173" s="1">
        <v>172</v>
      </c>
      <c r="B173" s="2" t="s">
        <v>600</v>
      </c>
      <c r="C173" s="2" t="s">
        <v>601</v>
      </c>
      <c r="D173" s="2"/>
      <c r="E173" s="2" t="s">
        <v>602</v>
      </c>
      <c r="F173" s="2" t="s">
        <v>385</v>
      </c>
      <c r="G173" s="2" t="s">
        <v>423</v>
      </c>
      <c r="H173" s="2" t="s">
        <v>1106</v>
      </c>
      <c r="I173" s="2" t="s">
        <v>424</v>
      </c>
      <c r="J173" s="2" t="s">
        <v>381</v>
      </c>
      <c r="K173" s="2">
        <v>177</v>
      </c>
      <c r="L173" s="2">
        <v>0.55600000000000005</v>
      </c>
      <c r="M173" s="2">
        <v>187</v>
      </c>
      <c r="N173" s="2">
        <v>0.46899999999999997</v>
      </c>
      <c r="O173" s="2">
        <v>746.495</v>
      </c>
      <c r="P173" s="2">
        <v>805.50800000000004</v>
      </c>
      <c r="Q173" s="2">
        <v>277.21600000000001</v>
      </c>
      <c r="R173" s="2">
        <v>-37</v>
      </c>
      <c r="S173" s="3">
        <v>5</v>
      </c>
    </row>
    <row r="174" spans="1:19">
      <c r="A174" s="1">
        <v>173</v>
      </c>
      <c r="B174" s="2" t="s">
        <v>603</v>
      </c>
      <c r="C174" s="2" t="s">
        <v>604</v>
      </c>
      <c r="D174" s="2"/>
      <c r="E174" s="2" t="s">
        <v>605</v>
      </c>
      <c r="F174" s="2" t="s">
        <v>385</v>
      </c>
      <c r="G174" s="2" t="s">
        <v>423</v>
      </c>
      <c r="H174" s="2" t="s">
        <v>1106</v>
      </c>
      <c r="I174" s="2" t="s">
        <v>424</v>
      </c>
      <c r="J174" s="2" t="s">
        <v>381</v>
      </c>
      <c r="K174" s="2">
        <v>177</v>
      </c>
      <c r="L174" s="2">
        <v>0.55600000000000005</v>
      </c>
      <c r="M174" s="2">
        <v>187</v>
      </c>
      <c r="N174" s="2">
        <v>0.46899999999999997</v>
      </c>
      <c r="O174" s="2">
        <v>748.51059999999995</v>
      </c>
      <c r="P174" s="2">
        <v>807.52359999999999</v>
      </c>
      <c r="Q174" s="2">
        <v>277.21600000000001</v>
      </c>
      <c r="R174" s="2">
        <v>-37</v>
      </c>
      <c r="S174" s="3">
        <v>50</v>
      </c>
    </row>
    <row r="175" spans="1:19">
      <c r="A175" s="1">
        <v>174</v>
      </c>
      <c r="B175" s="2" t="s">
        <v>606</v>
      </c>
      <c r="C175" s="2" t="s">
        <v>607</v>
      </c>
      <c r="D175" s="2"/>
      <c r="E175" s="2" t="s">
        <v>608</v>
      </c>
      <c r="F175" s="2" t="s">
        <v>385</v>
      </c>
      <c r="G175" s="2" t="s">
        <v>423</v>
      </c>
      <c r="H175" s="2" t="s">
        <v>1106</v>
      </c>
      <c r="I175" s="2" t="s">
        <v>424</v>
      </c>
      <c r="J175" s="2" t="s">
        <v>381</v>
      </c>
      <c r="K175" s="2">
        <v>177</v>
      </c>
      <c r="L175" s="2">
        <v>0.55600000000000005</v>
      </c>
      <c r="M175" s="2">
        <v>187</v>
      </c>
      <c r="N175" s="2">
        <v>0.46899999999999997</v>
      </c>
      <c r="O175" s="2">
        <v>750.5261999999999</v>
      </c>
      <c r="P175" s="2">
        <v>809.53920000000005</v>
      </c>
      <c r="Q175" s="2">
        <v>277.21600000000001</v>
      </c>
      <c r="R175" s="2">
        <v>-37</v>
      </c>
      <c r="S175" s="3">
        <v>50</v>
      </c>
    </row>
    <row r="176" spans="1:19">
      <c r="A176" s="1">
        <v>175</v>
      </c>
      <c r="B176" s="2" t="s">
        <v>609</v>
      </c>
      <c r="C176" s="2" t="s">
        <v>610</v>
      </c>
      <c r="D176" s="2"/>
      <c r="E176" s="2" t="s">
        <v>611</v>
      </c>
      <c r="F176" s="2" t="s">
        <v>385</v>
      </c>
      <c r="G176" s="2" t="s">
        <v>423</v>
      </c>
      <c r="H176" s="2" t="s">
        <v>1106</v>
      </c>
      <c r="I176" s="2" t="s">
        <v>424</v>
      </c>
      <c r="J176" s="2" t="s">
        <v>381</v>
      </c>
      <c r="K176" s="2">
        <v>177</v>
      </c>
      <c r="L176" s="2">
        <v>0.55600000000000005</v>
      </c>
      <c r="M176" s="2">
        <v>187</v>
      </c>
      <c r="N176" s="2">
        <v>0.46899999999999997</v>
      </c>
      <c r="O176" s="2">
        <v>752.54179999999997</v>
      </c>
      <c r="P176" s="2">
        <v>811.5548</v>
      </c>
      <c r="Q176" s="2">
        <v>277.21600000000001</v>
      </c>
      <c r="R176" s="2">
        <v>-37</v>
      </c>
      <c r="S176" s="3">
        <v>50</v>
      </c>
    </row>
    <row r="177" spans="1:19">
      <c r="A177" s="1">
        <v>176</v>
      </c>
      <c r="B177" s="2" t="s">
        <v>296</v>
      </c>
      <c r="C177" s="2" t="s">
        <v>1161</v>
      </c>
      <c r="D177" s="2"/>
      <c r="E177" s="2" t="s">
        <v>612</v>
      </c>
      <c r="F177" s="2" t="s">
        <v>385</v>
      </c>
      <c r="G177" s="2" t="s">
        <v>436</v>
      </c>
      <c r="H177" s="2" t="s">
        <v>1106</v>
      </c>
      <c r="I177" s="2" t="s">
        <v>437</v>
      </c>
      <c r="J177" s="2" t="s">
        <v>381</v>
      </c>
      <c r="K177" s="2">
        <v>177</v>
      </c>
      <c r="L177" s="2">
        <v>0.55600000000000005</v>
      </c>
      <c r="M177" s="2">
        <v>187</v>
      </c>
      <c r="N177" s="2">
        <v>0.46899999999999997</v>
      </c>
      <c r="O177" s="2">
        <v>758.58859999999993</v>
      </c>
      <c r="P177" s="2">
        <v>817.60159999999996</v>
      </c>
      <c r="Q177" s="2">
        <v>255.23160000000001</v>
      </c>
      <c r="R177" s="2">
        <v>-37</v>
      </c>
      <c r="S177" s="3">
        <v>50</v>
      </c>
    </row>
    <row r="178" spans="1:19">
      <c r="A178" s="1">
        <v>177</v>
      </c>
      <c r="B178" s="2" t="s">
        <v>296</v>
      </c>
      <c r="C178" s="2" t="s">
        <v>1162</v>
      </c>
      <c r="D178" s="2"/>
      <c r="E178" s="2" t="s">
        <v>613</v>
      </c>
      <c r="F178" s="2" t="s">
        <v>385</v>
      </c>
      <c r="G178" s="2" t="s">
        <v>410</v>
      </c>
      <c r="H178" s="2" t="s">
        <v>1105</v>
      </c>
      <c r="I178" s="2" t="s">
        <v>411</v>
      </c>
      <c r="J178" s="2" t="s">
        <v>381</v>
      </c>
      <c r="K178" s="2">
        <v>177</v>
      </c>
      <c r="L178" s="2">
        <v>0.55600000000000005</v>
      </c>
      <c r="M178" s="2">
        <v>187</v>
      </c>
      <c r="N178" s="2">
        <v>0.46899999999999997</v>
      </c>
      <c r="O178" s="2">
        <v>758.58859999999993</v>
      </c>
      <c r="P178" s="2">
        <v>817.60159999999996</v>
      </c>
      <c r="Q178" s="2">
        <v>283.26280000000003</v>
      </c>
      <c r="R178" s="2">
        <v>-37</v>
      </c>
      <c r="S178" s="3">
        <v>50</v>
      </c>
    </row>
    <row r="179" spans="1:19">
      <c r="A179" s="1">
        <v>178</v>
      </c>
      <c r="B179" s="2" t="s">
        <v>587</v>
      </c>
      <c r="C179" s="2" t="s">
        <v>614</v>
      </c>
      <c r="D179" s="2"/>
      <c r="E179" s="2" t="s">
        <v>615</v>
      </c>
      <c r="F179" s="2" t="s">
        <v>385</v>
      </c>
      <c r="G179" s="2" t="s">
        <v>450</v>
      </c>
      <c r="H179" s="2" t="s">
        <v>1146</v>
      </c>
      <c r="I179" s="2" t="s">
        <v>451</v>
      </c>
      <c r="J179" s="2" t="s">
        <v>381</v>
      </c>
      <c r="K179" s="2">
        <v>177</v>
      </c>
      <c r="L179" s="2">
        <v>0.55600000000000005</v>
      </c>
      <c r="M179" s="2">
        <v>187</v>
      </c>
      <c r="N179" s="2">
        <v>0.46899999999999997</v>
      </c>
      <c r="O179" s="2">
        <v>760.47429999999997</v>
      </c>
      <c r="P179" s="2">
        <v>819.4873</v>
      </c>
      <c r="Q179" s="2">
        <v>263.16409999999996</v>
      </c>
      <c r="R179" s="2">
        <v>-37</v>
      </c>
      <c r="S179" s="3">
        <v>50</v>
      </c>
    </row>
    <row r="180" spans="1:19">
      <c r="A180" s="1">
        <v>179</v>
      </c>
      <c r="B180" s="2" t="s">
        <v>616</v>
      </c>
      <c r="C180" s="2" t="s">
        <v>617</v>
      </c>
      <c r="D180" s="2"/>
      <c r="E180" s="2" t="s">
        <v>618</v>
      </c>
      <c r="F180" s="2" t="s">
        <v>385</v>
      </c>
      <c r="G180" s="2" t="s">
        <v>619</v>
      </c>
      <c r="H180" s="2" t="s">
        <v>1106</v>
      </c>
      <c r="I180" s="2" t="s">
        <v>620</v>
      </c>
      <c r="J180" s="2" t="s">
        <v>381</v>
      </c>
      <c r="K180" s="2">
        <v>177</v>
      </c>
      <c r="L180" s="2">
        <v>0.55600000000000005</v>
      </c>
      <c r="M180" s="2">
        <v>187</v>
      </c>
      <c r="N180" s="2">
        <v>0.46899999999999997</v>
      </c>
      <c r="O180" s="2">
        <v>766.55739999999992</v>
      </c>
      <c r="P180" s="2">
        <v>825.57039999999995</v>
      </c>
      <c r="Q180" s="2">
        <v>269.24720000000002</v>
      </c>
      <c r="R180" s="2">
        <v>-37</v>
      </c>
      <c r="S180" s="3">
        <v>50</v>
      </c>
    </row>
    <row r="181" spans="1:19">
      <c r="A181" s="1">
        <v>180</v>
      </c>
      <c r="B181" s="2" t="s">
        <v>593</v>
      </c>
      <c r="C181" s="2" t="s">
        <v>1163</v>
      </c>
      <c r="D181" s="2"/>
      <c r="E181" s="2" t="s">
        <v>621</v>
      </c>
      <c r="F181" s="2" t="s">
        <v>385</v>
      </c>
      <c r="G181" s="2" t="s">
        <v>450</v>
      </c>
      <c r="H181" s="2" t="s">
        <v>1143</v>
      </c>
      <c r="I181" s="2" t="s">
        <v>451</v>
      </c>
      <c r="J181" s="2" t="s">
        <v>381</v>
      </c>
      <c r="K181" s="2">
        <v>177</v>
      </c>
      <c r="L181" s="2">
        <v>0.55600000000000005</v>
      </c>
      <c r="M181" s="2">
        <v>187</v>
      </c>
      <c r="N181" s="2">
        <v>0.46899999999999997</v>
      </c>
      <c r="O181" s="2">
        <v>774.45360000000005</v>
      </c>
      <c r="P181" s="2">
        <v>833.46659999999997</v>
      </c>
      <c r="Q181" s="2">
        <v>263.16409999999996</v>
      </c>
      <c r="R181" s="2">
        <v>-37</v>
      </c>
      <c r="S181" s="3">
        <v>5</v>
      </c>
    </row>
    <row r="182" spans="1:19">
      <c r="A182" s="1">
        <v>181</v>
      </c>
      <c r="B182" s="2" t="s">
        <v>622</v>
      </c>
      <c r="C182" s="2" t="s">
        <v>623</v>
      </c>
      <c r="D182" s="2"/>
      <c r="E182" s="2" t="s">
        <v>624</v>
      </c>
      <c r="F182" s="2" t="s">
        <v>385</v>
      </c>
      <c r="G182" s="2" t="s">
        <v>423</v>
      </c>
      <c r="H182" s="2" t="s">
        <v>1106</v>
      </c>
      <c r="I182" s="2" t="s">
        <v>424</v>
      </c>
      <c r="J182" s="2" t="s">
        <v>381</v>
      </c>
      <c r="K182" s="2">
        <v>177</v>
      </c>
      <c r="L182" s="2">
        <v>0.55600000000000005</v>
      </c>
      <c r="M182" s="2">
        <v>187</v>
      </c>
      <c r="N182" s="2">
        <v>0.46899999999999997</v>
      </c>
      <c r="O182" s="2">
        <v>774.5261999999999</v>
      </c>
      <c r="P182" s="2">
        <v>833.53920000000005</v>
      </c>
      <c r="Q182" s="2">
        <v>277.21600000000001</v>
      </c>
      <c r="R182" s="2">
        <v>-37</v>
      </c>
      <c r="S182" s="3">
        <v>5</v>
      </c>
    </row>
    <row r="183" spans="1:19">
      <c r="A183" s="1">
        <v>182</v>
      </c>
      <c r="B183" s="2" t="s">
        <v>625</v>
      </c>
      <c r="C183" s="2" t="s">
        <v>626</v>
      </c>
      <c r="D183" s="2"/>
      <c r="E183" s="2" t="s">
        <v>627</v>
      </c>
      <c r="F183" s="2" t="s">
        <v>385</v>
      </c>
      <c r="G183" s="2" t="s">
        <v>423</v>
      </c>
      <c r="H183" s="2" t="s">
        <v>1106</v>
      </c>
      <c r="I183" s="2" t="s">
        <v>424</v>
      </c>
      <c r="J183" s="2" t="s">
        <v>381</v>
      </c>
      <c r="K183" s="2">
        <v>177</v>
      </c>
      <c r="L183" s="2">
        <v>0.55600000000000005</v>
      </c>
      <c r="M183" s="2">
        <v>187</v>
      </c>
      <c r="N183" s="2">
        <v>0.46899999999999997</v>
      </c>
      <c r="O183" s="2">
        <v>776.54179999999997</v>
      </c>
      <c r="P183" s="2">
        <v>835.5548</v>
      </c>
      <c r="Q183" s="2">
        <v>277.21600000000001</v>
      </c>
      <c r="R183" s="2">
        <v>-37</v>
      </c>
      <c r="S183" s="3">
        <v>50</v>
      </c>
    </row>
    <row r="184" spans="1:19">
      <c r="A184" s="1">
        <v>183</v>
      </c>
      <c r="B184" s="2" t="s">
        <v>595</v>
      </c>
      <c r="C184" s="2" t="s">
        <v>628</v>
      </c>
      <c r="D184" s="2"/>
      <c r="E184" s="2" t="s">
        <v>629</v>
      </c>
      <c r="F184" s="2" t="s">
        <v>385</v>
      </c>
      <c r="G184" s="2" t="s">
        <v>445</v>
      </c>
      <c r="H184" s="2" t="s">
        <v>1100</v>
      </c>
      <c r="I184" s="2" t="s">
        <v>446</v>
      </c>
      <c r="J184" s="2" t="s">
        <v>381</v>
      </c>
      <c r="K184" s="2">
        <v>177</v>
      </c>
      <c r="L184" s="2">
        <v>0.55600000000000005</v>
      </c>
      <c r="M184" s="2">
        <v>187</v>
      </c>
      <c r="N184" s="2">
        <v>0.46899999999999997</v>
      </c>
      <c r="O184" s="2">
        <v>776.4692</v>
      </c>
      <c r="P184" s="2">
        <v>835.48220000000003</v>
      </c>
      <c r="Q184" s="2">
        <v>293.21089999999998</v>
      </c>
      <c r="R184" s="2">
        <v>-37</v>
      </c>
      <c r="S184" s="3">
        <v>50</v>
      </c>
    </row>
    <row r="185" spans="1:19">
      <c r="A185" s="1">
        <v>184</v>
      </c>
      <c r="B185" s="2" t="s">
        <v>630</v>
      </c>
      <c r="C185" s="2" t="s">
        <v>631</v>
      </c>
      <c r="D185" s="2"/>
      <c r="E185" s="2" t="s">
        <v>632</v>
      </c>
      <c r="F185" s="2" t="s">
        <v>385</v>
      </c>
      <c r="G185" s="2" t="s">
        <v>416</v>
      </c>
      <c r="H185" s="2" t="s">
        <v>1100</v>
      </c>
      <c r="I185" s="2" t="s">
        <v>417</v>
      </c>
      <c r="J185" s="2" t="s">
        <v>381</v>
      </c>
      <c r="K185" s="2">
        <v>177</v>
      </c>
      <c r="L185" s="2">
        <v>0.55600000000000005</v>
      </c>
      <c r="M185" s="2">
        <v>187</v>
      </c>
      <c r="N185" s="2">
        <v>0.46899999999999997</v>
      </c>
      <c r="O185" s="2">
        <v>778.48480000000006</v>
      </c>
      <c r="P185" s="2">
        <v>837.49779999999998</v>
      </c>
      <c r="Q185" s="2">
        <v>291.19529999999997</v>
      </c>
      <c r="R185" s="2">
        <v>-37</v>
      </c>
      <c r="S185" s="3">
        <v>5</v>
      </c>
    </row>
    <row r="186" spans="1:19">
      <c r="A186" s="1">
        <v>185</v>
      </c>
      <c r="B186" s="2" t="s">
        <v>633</v>
      </c>
      <c r="C186" s="2" t="s">
        <v>634</v>
      </c>
      <c r="D186" s="2"/>
      <c r="E186" s="2" t="s">
        <v>635</v>
      </c>
      <c r="F186" s="2" t="s">
        <v>385</v>
      </c>
      <c r="G186" s="2" t="s">
        <v>532</v>
      </c>
      <c r="H186" s="2" t="s">
        <v>1106</v>
      </c>
      <c r="I186" s="2" t="s">
        <v>533</v>
      </c>
      <c r="J186" s="2" t="s">
        <v>381</v>
      </c>
      <c r="K186" s="2">
        <v>177</v>
      </c>
      <c r="L186" s="2">
        <v>0.55600000000000005</v>
      </c>
      <c r="M186" s="2">
        <v>187</v>
      </c>
      <c r="N186" s="2">
        <v>0.46899999999999997</v>
      </c>
      <c r="O186" s="2">
        <v>778.55739999999992</v>
      </c>
      <c r="P186" s="2">
        <v>837.57039999999995</v>
      </c>
      <c r="Q186" s="2">
        <v>281.24720000000002</v>
      </c>
      <c r="R186" s="2">
        <v>-37</v>
      </c>
      <c r="S186" s="3">
        <v>5</v>
      </c>
    </row>
    <row r="187" spans="1:19">
      <c r="A187" s="1">
        <v>186</v>
      </c>
      <c r="B187" s="2" t="s">
        <v>636</v>
      </c>
      <c r="C187" s="2" t="s">
        <v>637</v>
      </c>
      <c r="D187" s="2"/>
      <c r="E187" s="2" t="s">
        <v>638</v>
      </c>
      <c r="F187" s="2" t="s">
        <v>385</v>
      </c>
      <c r="G187" s="2" t="s">
        <v>410</v>
      </c>
      <c r="H187" s="2" t="s">
        <v>1106</v>
      </c>
      <c r="I187" s="2" t="s">
        <v>424</v>
      </c>
      <c r="J187" s="2" t="s">
        <v>381</v>
      </c>
      <c r="K187" s="2">
        <v>177</v>
      </c>
      <c r="L187" s="2">
        <v>0.55600000000000005</v>
      </c>
      <c r="M187" s="2">
        <v>187</v>
      </c>
      <c r="N187" s="2">
        <v>0.46899999999999997</v>
      </c>
      <c r="O187" s="2">
        <v>780.57299999999998</v>
      </c>
      <c r="P187" s="2">
        <v>839.58600000000001</v>
      </c>
      <c r="Q187" s="2">
        <v>283.26280000000003</v>
      </c>
      <c r="R187" s="2">
        <v>-37</v>
      </c>
      <c r="S187" s="3">
        <v>50</v>
      </c>
    </row>
    <row r="188" spans="1:19">
      <c r="A188" s="1">
        <v>187</v>
      </c>
      <c r="B188" s="2" t="s">
        <v>300</v>
      </c>
      <c r="C188" s="2" t="s">
        <v>639</v>
      </c>
      <c r="D188" s="2"/>
      <c r="E188" s="2" t="s">
        <v>640</v>
      </c>
      <c r="F188" s="2" t="s">
        <v>385</v>
      </c>
      <c r="G188" s="2" t="s">
        <v>410</v>
      </c>
      <c r="H188" s="2" t="s">
        <v>1105</v>
      </c>
      <c r="I188" s="2" t="s">
        <v>411</v>
      </c>
      <c r="J188" s="2" t="s">
        <v>381</v>
      </c>
      <c r="K188" s="2">
        <v>177</v>
      </c>
      <c r="L188" s="2">
        <v>0.55600000000000005</v>
      </c>
      <c r="M188" s="2">
        <v>187</v>
      </c>
      <c r="N188" s="2">
        <v>0.46899999999999997</v>
      </c>
      <c r="O188" s="2">
        <v>786.61979999999994</v>
      </c>
      <c r="P188" s="2">
        <v>845.63279999999997</v>
      </c>
      <c r="Q188" s="2">
        <v>283.26280000000003</v>
      </c>
      <c r="R188" s="2">
        <v>-37</v>
      </c>
      <c r="S188" s="3">
        <v>50</v>
      </c>
    </row>
    <row r="189" spans="1:19">
      <c r="A189" s="1">
        <v>188</v>
      </c>
      <c r="B189" s="2" t="s">
        <v>1147</v>
      </c>
      <c r="C189" s="2" t="s">
        <v>641</v>
      </c>
      <c r="D189" s="2" t="s">
        <v>642</v>
      </c>
      <c r="E189" s="2" t="s">
        <v>643</v>
      </c>
      <c r="F189" s="2" t="s">
        <v>385</v>
      </c>
      <c r="G189" s="2" t="s">
        <v>450</v>
      </c>
      <c r="H189" s="2" t="s">
        <v>1105</v>
      </c>
      <c r="I189" s="2" t="s">
        <v>451</v>
      </c>
      <c r="J189" s="2" t="s">
        <v>381</v>
      </c>
      <c r="K189" s="2">
        <v>177</v>
      </c>
      <c r="L189" s="2">
        <v>0.55600000000000005</v>
      </c>
      <c r="M189" s="2">
        <v>187</v>
      </c>
      <c r="N189" s="2">
        <v>0.46899999999999997</v>
      </c>
      <c r="O189" s="2">
        <v>788.43290000000002</v>
      </c>
      <c r="P189" s="2">
        <v>847.44590000000005</v>
      </c>
      <c r="Q189" s="2">
        <v>263.16409999999996</v>
      </c>
      <c r="R189" s="2">
        <v>-37</v>
      </c>
      <c r="S189" s="3">
        <v>50</v>
      </c>
    </row>
    <row r="190" spans="1:19">
      <c r="A190" s="1">
        <v>189</v>
      </c>
      <c r="B190" s="2" t="s">
        <v>644</v>
      </c>
      <c r="C190" s="2" t="s">
        <v>645</v>
      </c>
      <c r="D190" s="2"/>
      <c r="E190" s="2" t="s">
        <v>646</v>
      </c>
      <c r="F190" s="2" t="s">
        <v>385</v>
      </c>
      <c r="G190" s="2" t="s">
        <v>416</v>
      </c>
      <c r="H190" s="2" t="s">
        <v>1137</v>
      </c>
      <c r="I190" s="2" t="s">
        <v>417</v>
      </c>
      <c r="J190" s="2" t="s">
        <v>381</v>
      </c>
      <c r="K190" s="2">
        <v>177</v>
      </c>
      <c r="L190" s="2">
        <v>0.55600000000000005</v>
      </c>
      <c r="M190" s="2">
        <v>187</v>
      </c>
      <c r="N190" s="2">
        <v>0.46899999999999997</v>
      </c>
      <c r="O190" s="2">
        <v>788.50549999999998</v>
      </c>
      <c r="P190" s="2">
        <v>847.51850000000002</v>
      </c>
      <c r="Q190" s="2">
        <v>291.19529999999997</v>
      </c>
      <c r="R190" s="2">
        <v>-37</v>
      </c>
      <c r="S190" s="3">
        <v>50</v>
      </c>
    </row>
    <row r="191" spans="1:19">
      <c r="A191" s="1">
        <v>190</v>
      </c>
      <c r="B191" s="2" t="s">
        <v>1148</v>
      </c>
      <c r="C191" s="2" t="s">
        <v>647</v>
      </c>
      <c r="D191" s="2" t="s">
        <v>648</v>
      </c>
      <c r="E191" s="2" t="s">
        <v>649</v>
      </c>
      <c r="F191" s="2" t="s">
        <v>385</v>
      </c>
      <c r="G191" s="2" t="s">
        <v>450</v>
      </c>
      <c r="H191" s="2" t="s">
        <v>1105</v>
      </c>
      <c r="I191" s="2" t="s">
        <v>451</v>
      </c>
      <c r="J191" s="2" t="s">
        <v>381</v>
      </c>
      <c r="K191" s="2">
        <v>177</v>
      </c>
      <c r="L191" s="2">
        <v>0.55600000000000005</v>
      </c>
      <c r="M191" s="2">
        <v>187</v>
      </c>
      <c r="N191" s="2">
        <v>0.46899999999999997</v>
      </c>
      <c r="O191" s="2">
        <v>790.44849999999997</v>
      </c>
      <c r="P191" s="2">
        <v>849.4615</v>
      </c>
      <c r="Q191" s="2">
        <v>263.16409999999996</v>
      </c>
      <c r="R191" s="2">
        <v>-37</v>
      </c>
      <c r="S191" s="3">
        <v>50</v>
      </c>
    </row>
    <row r="192" spans="1:19">
      <c r="A192" s="1">
        <v>191</v>
      </c>
      <c r="B192" s="2" t="s">
        <v>650</v>
      </c>
      <c r="C192" s="2" t="s">
        <v>651</v>
      </c>
      <c r="D192" s="2"/>
      <c r="E192" s="2" t="s">
        <v>652</v>
      </c>
      <c r="F192" s="2" t="s">
        <v>385</v>
      </c>
      <c r="G192" s="2" t="s">
        <v>416</v>
      </c>
      <c r="H192" s="2" t="s">
        <v>1100</v>
      </c>
      <c r="I192" s="2" t="s">
        <v>417</v>
      </c>
      <c r="J192" s="2" t="s">
        <v>381</v>
      </c>
      <c r="K192" s="2">
        <v>177</v>
      </c>
      <c r="L192" s="2">
        <v>0.55600000000000005</v>
      </c>
      <c r="M192" s="2">
        <v>187</v>
      </c>
      <c r="N192" s="2">
        <v>0.46899999999999997</v>
      </c>
      <c r="O192" s="2">
        <v>790.52109999999993</v>
      </c>
      <c r="P192" s="2">
        <v>849.53409999999997</v>
      </c>
      <c r="Q192" s="2">
        <v>291.19529999999997</v>
      </c>
      <c r="R192" s="2">
        <v>-37</v>
      </c>
      <c r="S192" s="3">
        <v>5</v>
      </c>
    </row>
    <row r="193" spans="1:19">
      <c r="A193" s="1">
        <v>192</v>
      </c>
      <c r="B193" s="2" t="s">
        <v>653</v>
      </c>
      <c r="C193" s="2" t="s">
        <v>1164</v>
      </c>
      <c r="D193" s="2" t="s">
        <v>654</v>
      </c>
      <c r="E193" s="2" t="s">
        <v>655</v>
      </c>
      <c r="F193" s="2" t="s">
        <v>385</v>
      </c>
      <c r="G193" s="2" t="s">
        <v>450</v>
      </c>
      <c r="H193" s="2" t="s">
        <v>1137</v>
      </c>
      <c r="I193" s="2" t="s">
        <v>451</v>
      </c>
      <c r="J193" s="2" t="s">
        <v>381</v>
      </c>
      <c r="K193" s="2">
        <v>177</v>
      </c>
      <c r="L193" s="2">
        <v>0.55600000000000005</v>
      </c>
      <c r="M193" s="2">
        <v>187</v>
      </c>
      <c r="N193" s="2">
        <v>0.46899999999999997</v>
      </c>
      <c r="O193" s="2">
        <v>792.46409999999992</v>
      </c>
      <c r="P193" s="2">
        <v>851.47709999999995</v>
      </c>
      <c r="Q193" s="2">
        <v>263.16409999999996</v>
      </c>
      <c r="R193" s="2">
        <v>-37</v>
      </c>
      <c r="S193" s="3">
        <v>50</v>
      </c>
    </row>
    <row r="194" spans="1:19">
      <c r="A194" s="1">
        <v>193</v>
      </c>
      <c r="B194" s="2" t="s">
        <v>653</v>
      </c>
      <c r="C194" s="2" t="s">
        <v>1165</v>
      </c>
      <c r="D194" s="2" t="s">
        <v>656</v>
      </c>
      <c r="E194" s="2" t="s">
        <v>657</v>
      </c>
      <c r="F194" s="2" t="s">
        <v>385</v>
      </c>
      <c r="G194" s="2" t="s">
        <v>416</v>
      </c>
      <c r="H194" s="2" t="s">
        <v>1137</v>
      </c>
      <c r="I194" s="2" t="s">
        <v>417</v>
      </c>
      <c r="J194" s="2" t="s">
        <v>381</v>
      </c>
      <c r="K194" s="2">
        <v>177</v>
      </c>
      <c r="L194" s="2">
        <v>0.55600000000000005</v>
      </c>
      <c r="M194" s="2">
        <v>187</v>
      </c>
      <c r="N194" s="2">
        <v>0.46899999999999997</v>
      </c>
      <c r="O194" s="2">
        <v>792.46409999999992</v>
      </c>
      <c r="P194" s="2">
        <v>851.47709999999995</v>
      </c>
      <c r="Q194" s="2">
        <v>291.19529999999997</v>
      </c>
      <c r="R194" s="2">
        <v>-37</v>
      </c>
      <c r="S194" s="3">
        <v>50</v>
      </c>
    </row>
    <row r="195" spans="1:19">
      <c r="A195" s="1">
        <v>194</v>
      </c>
      <c r="B195" s="2" t="s">
        <v>658</v>
      </c>
      <c r="C195" s="2" t="s">
        <v>659</v>
      </c>
      <c r="D195" s="2"/>
      <c r="E195" s="2" t="s">
        <v>660</v>
      </c>
      <c r="F195" s="2" t="s">
        <v>385</v>
      </c>
      <c r="G195" s="2" t="s">
        <v>416</v>
      </c>
      <c r="H195" s="2" t="s">
        <v>1143</v>
      </c>
      <c r="I195" s="2" t="s">
        <v>417</v>
      </c>
      <c r="J195" s="2" t="s">
        <v>381</v>
      </c>
      <c r="K195" s="2">
        <v>177</v>
      </c>
      <c r="L195" s="2">
        <v>0.55600000000000005</v>
      </c>
      <c r="M195" s="2">
        <v>187</v>
      </c>
      <c r="N195" s="2">
        <v>0.46899999999999997</v>
      </c>
      <c r="O195" s="2">
        <v>802.48480000000006</v>
      </c>
      <c r="P195" s="2">
        <v>861.49779999999998</v>
      </c>
      <c r="Q195" s="2">
        <v>291.19529999999997</v>
      </c>
      <c r="R195" s="2">
        <v>-37</v>
      </c>
      <c r="S195" s="3">
        <v>5</v>
      </c>
    </row>
    <row r="196" spans="1:19">
      <c r="A196" s="1">
        <v>195</v>
      </c>
      <c r="B196" s="2" t="s">
        <v>661</v>
      </c>
      <c r="C196" s="2" t="s">
        <v>662</v>
      </c>
      <c r="D196" s="2" t="s">
        <v>663</v>
      </c>
      <c r="E196" s="2" t="s">
        <v>664</v>
      </c>
      <c r="F196" s="2" t="s">
        <v>385</v>
      </c>
      <c r="G196" s="2" t="s">
        <v>423</v>
      </c>
      <c r="H196" s="2" t="s">
        <v>1106</v>
      </c>
      <c r="I196" s="2" t="s">
        <v>424</v>
      </c>
      <c r="J196" s="2" t="s">
        <v>381</v>
      </c>
      <c r="K196" s="2">
        <v>177</v>
      </c>
      <c r="L196" s="2">
        <v>0.55600000000000005</v>
      </c>
      <c r="M196" s="2">
        <v>187</v>
      </c>
      <c r="N196" s="2">
        <v>0.46899999999999997</v>
      </c>
      <c r="O196" s="2">
        <v>802.55739999999992</v>
      </c>
      <c r="P196" s="2">
        <v>861.57039999999995</v>
      </c>
      <c r="Q196" s="2">
        <v>277.21600000000001</v>
      </c>
      <c r="R196" s="2">
        <v>-37</v>
      </c>
      <c r="S196" s="3">
        <v>50</v>
      </c>
    </row>
    <row r="197" spans="1:19">
      <c r="A197" s="1">
        <v>196</v>
      </c>
      <c r="B197" s="2" t="s">
        <v>665</v>
      </c>
      <c r="C197" s="2" t="s">
        <v>666</v>
      </c>
      <c r="D197" s="2"/>
      <c r="E197" s="2" t="s">
        <v>667</v>
      </c>
      <c r="F197" s="2" t="s">
        <v>385</v>
      </c>
      <c r="G197" s="2" t="s">
        <v>416</v>
      </c>
      <c r="H197" s="2" t="s">
        <v>1100</v>
      </c>
      <c r="I197" s="2" t="s">
        <v>417</v>
      </c>
      <c r="J197" s="2" t="s">
        <v>381</v>
      </c>
      <c r="K197" s="2">
        <v>177</v>
      </c>
      <c r="L197" s="2">
        <v>0.55600000000000005</v>
      </c>
      <c r="M197" s="2">
        <v>187</v>
      </c>
      <c r="N197" s="2">
        <v>0.46899999999999997</v>
      </c>
      <c r="O197" s="2">
        <v>804.50040000000001</v>
      </c>
      <c r="P197" s="2">
        <v>863.51340000000005</v>
      </c>
      <c r="Q197" s="2">
        <v>291.19529999999997</v>
      </c>
      <c r="R197" s="2">
        <v>-37</v>
      </c>
      <c r="S197" s="3">
        <v>50</v>
      </c>
    </row>
    <row r="198" spans="1:19">
      <c r="A198" s="1">
        <v>197</v>
      </c>
      <c r="B198" s="2" t="s">
        <v>668</v>
      </c>
      <c r="C198" s="2" t="s">
        <v>669</v>
      </c>
      <c r="D198" s="2" t="s">
        <v>670</v>
      </c>
      <c r="E198" s="2" t="s">
        <v>671</v>
      </c>
      <c r="F198" s="2" t="s">
        <v>385</v>
      </c>
      <c r="G198" s="2" t="s">
        <v>423</v>
      </c>
      <c r="H198" s="2" t="s">
        <v>1106</v>
      </c>
      <c r="I198" s="2" t="s">
        <v>424</v>
      </c>
      <c r="J198" s="2" t="s">
        <v>381</v>
      </c>
      <c r="K198" s="2">
        <v>177</v>
      </c>
      <c r="L198" s="2">
        <v>0.55600000000000005</v>
      </c>
      <c r="M198" s="2">
        <v>187</v>
      </c>
      <c r="N198" s="2">
        <v>0.46899999999999997</v>
      </c>
      <c r="O198" s="2">
        <v>804.57299999999998</v>
      </c>
      <c r="P198" s="2">
        <v>863.58600000000001</v>
      </c>
      <c r="Q198" s="2">
        <v>277.21600000000001</v>
      </c>
      <c r="R198" s="2">
        <v>-37</v>
      </c>
      <c r="S198" s="3">
        <v>50</v>
      </c>
    </row>
    <row r="199" spans="1:19">
      <c r="A199" s="1">
        <v>198</v>
      </c>
      <c r="B199" s="2" t="s">
        <v>672</v>
      </c>
      <c r="C199" s="2" t="s">
        <v>673</v>
      </c>
      <c r="D199" s="2" t="s">
        <v>674</v>
      </c>
      <c r="E199" s="2" t="s">
        <v>675</v>
      </c>
      <c r="F199" s="2" t="s">
        <v>385</v>
      </c>
      <c r="G199" s="2" t="s">
        <v>423</v>
      </c>
      <c r="H199" s="2" t="s">
        <v>1106</v>
      </c>
      <c r="I199" s="2" t="s">
        <v>424</v>
      </c>
      <c r="J199" s="2" t="s">
        <v>381</v>
      </c>
      <c r="K199" s="2">
        <v>177</v>
      </c>
      <c r="L199" s="2">
        <v>0.55600000000000005</v>
      </c>
      <c r="M199" s="2">
        <v>187</v>
      </c>
      <c r="N199" s="2">
        <v>0.46899999999999997</v>
      </c>
      <c r="O199" s="2">
        <v>806.58859999999993</v>
      </c>
      <c r="P199" s="2">
        <v>865.60159999999996</v>
      </c>
      <c r="Q199" s="2">
        <v>277.21600000000001</v>
      </c>
      <c r="R199" s="2">
        <v>-37</v>
      </c>
      <c r="S199" s="3">
        <v>50</v>
      </c>
    </row>
    <row r="200" spans="1:19">
      <c r="A200" s="1">
        <v>199</v>
      </c>
      <c r="B200" s="2" t="s">
        <v>676</v>
      </c>
      <c r="C200" s="2" t="s">
        <v>674</v>
      </c>
      <c r="D200" s="2"/>
      <c r="E200" s="2" t="s">
        <v>677</v>
      </c>
      <c r="F200" s="2" t="s">
        <v>385</v>
      </c>
      <c r="G200" s="2" t="s">
        <v>1149</v>
      </c>
      <c r="H200" s="2" t="s">
        <v>1106</v>
      </c>
      <c r="I200" s="2" t="s">
        <v>424</v>
      </c>
      <c r="J200" s="2" t="s">
        <v>381</v>
      </c>
      <c r="K200" s="2">
        <v>177</v>
      </c>
      <c r="L200" s="2">
        <v>0.55600000000000005</v>
      </c>
      <c r="M200" s="2">
        <v>187</v>
      </c>
      <c r="N200" s="2">
        <v>0.46899999999999997</v>
      </c>
      <c r="O200" s="2">
        <v>806.51599999999996</v>
      </c>
      <c r="P200" s="2">
        <v>865.529</v>
      </c>
      <c r="Q200" s="2">
        <v>309.20710000000003</v>
      </c>
      <c r="R200" s="2">
        <v>-37</v>
      </c>
      <c r="S200" s="3">
        <v>50</v>
      </c>
    </row>
    <row r="201" spans="1:19">
      <c r="A201" s="1">
        <v>200</v>
      </c>
      <c r="B201" s="2" t="s">
        <v>1150</v>
      </c>
      <c r="C201" s="2" t="s">
        <v>678</v>
      </c>
      <c r="D201" s="2" t="s">
        <v>679</v>
      </c>
      <c r="E201" s="2" t="s">
        <v>680</v>
      </c>
      <c r="F201" s="2" t="s">
        <v>385</v>
      </c>
      <c r="G201" s="2" t="s">
        <v>416</v>
      </c>
      <c r="H201" s="2" t="s">
        <v>1105</v>
      </c>
      <c r="I201" s="2" t="s">
        <v>417</v>
      </c>
      <c r="J201" s="2" t="s">
        <v>381</v>
      </c>
      <c r="K201" s="2">
        <v>177</v>
      </c>
      <c r="L201" s="2">
        <v>0.55600000000000005</v>
      </c>
      <c r="M201" s="2">
        <v>187</v>
      </c>
      <c r="N201" s="2">
        <v>0.46899999999999997</v>
      </c>
      <c r="O201" s="2">
        <v>816.46409999999992</v>
      </c>
      <c r="P201" s="2">
        <v>875.47709999999995</v>
      </c>
      <c r="Q201" s="2">
        <v>291.19529999999997</v>
      </c>
      <c r="R201" s="2">
        <v>-37</v>
      </c>
      <c r="S201" s="3">
        <v>50</v>
      </c>
    </row>
    <row r="202" spans="1:19">
      <c r="A202" s="1">
        <v>201</v>
      </c>
      <c r="B202" s="2" t="s">
        <v>681</v>
      </c>
      <c r="C202" s="2" t="s">
        <v>682</v>
      </c>
      <c r="D202" s="2"/>
      <c r="E202" s="2" t="s">
        <v>683</v>
      </c>
      <c r="F202" s="2" t="s">
        <v>385</v>
      </c>
      <c r="G202" s="2" t="s">
        <v>416</v>
      </c>
      <c r="H202" s="2" t="s">
        <v>1105</v>
      </c>
      <c r="I202" s="2" t="s">
        <v>417</v>
      </c>
      <c r="J202" s="2" t="s">
        <v>381</v>
      </c>
      <c r="K202" s="2">
        <v>177</v>
      </c>
      <c r="L202" s="2">
        <v>0.55600000000000005</v>
      </c>
      <c r="M202" s="2">
        <v>187</v>
      </c>
      <c r="N202" s="2">
        <v>0.46899999999999997</v>
      </c>
      <c r="O202" s="2">
        <v>818.47970000000009</v>
      </c>
      <c r="P202" s="2">
        <v>877.49270000000001</v>
      </c>
      <c r="Q202" s="2">
        <v>291.19529999999997</v>
      </c>
      <c r="R202" s="2">
        <v>-37</v>
      </c>
      <c r="S202" s="3">
        <v>50</v>
      </c>
    </row>
    <row r="203" spans="1:19">
      <c r="A203" s="1">
        <v>202</v>
      </c>
      <c r="B203" s="2" t="s">
        <v>1151</v>
      </c>
      <c r="C203" s="2" t="s">
        <v>684</v>
      </c>
      <c r="D203" s="2" t="s">
        <v>685</v>
      </c>
      <c r="E203" s="2" t="s">
        <v>686</v>
      </c>
      <c r="F203" s="2" t="s">
        <v>385</v>
      </c>
      <c r="G203" s="2" t="s">
        <v>416</v>
      </c>
      <c r="H203" s="2" t="s">
        <v>1137</v>
      </c>
      <c r="I203" s="2" t="s">
        <v>417</v>
      </c>
      <c r="J203" s="2" t="s">
        <v>381</v>
      </c>
      <c r="K203" s="2">
        <v>177</v>
      </c>
      <c r="L203" s="2">
        <v>0.55600000000000005</v>
      </c>
      <c r="M203" s="2">
        <v>187</v>
      </c>
      <c r="N203" s="2">
        <v>0.46899999999999997</v>
      </c>
      <c r="O203" s="2">
        <v>820.49530000000004</v>
      </c>
      <c r="P203" s="2">
        <v>879.50829999999996</v>
      </c>
      <c r="Q203" s="2">
        <v>291.19529999999997</v>
      </c>
      <c r="R203" s="2">
        <v>-37</v>
      </c>
      <c r="S203" s="3">
        <v>5</v>
      </c>
    </row>
    <row r="204" spans="1:19">
      <c r="A204" s="1">
        <v>203</v>
      </c>
      <c r="B204" s="2" t="s">
        <v>687</v>
      </c>
      <c r="C204" s="2" t="s">
        <v>688</v>
      </c>
      <c r="D204" s="2"/>
      <c r="E204" s="2" t="s">
        <v>689</v>
      </c>
      <c r="F204" s="2" t="s">
        <v>385</v>
      </c>
      <c r="G204" s="2" t="s">
        <v>416</v>
      </c>
      <c r="H204" s="2" t="s">
        <v>1105</v>
      </c>
      <c r="I204" s="2" t="s">
        <v>417</v>
      </c>
      <c r="J204" s="2" t="s">
        <v>381</v>
      </c>
      <c r="K204" s="2">
        <v>177</v>
      </c>
      <c r="L204" s="2">
        <v>0.55600000000000005</v>
      </c>
      <c r="M204" s="2">
        <v>187</v>
      </c>
      <c r="N204" s="2">
        <v>0.46899999999999997</v>
      </c>
      <c r="O204" s="2">
        <v>822.51089999999999</v>
      </c>
      <c r="P204" s="2">
        <v>881.52390000000003</v>
      </c>
      <c r="Q204" s="2">
        <v>291.19529999999997</v>
      </c>
      <c r="R204" s="2">
        <v>-37</v>
      </c>
      <c r="S204" s="3">
        <v>50</v>
      </c>
    </row>
    <row r="205" spans="1:19">
      <c r="A205" s="1">
        <v>204</v>
      </c>
      <c r="B205" s="2" t="s">
        <v>690</v>
      </c>
      <c r="C205" s="2" t="s">
        <v>691</v>
      </c>
      <c r="D205" s="2"/>
      <c r="E205" s="2" t="s">
        <v>692</v>
      </c>
      <c r="F205" s="2" t="s">
        <v>385</v>
      </c>
      <c r="G205" s="2" t="s">
        <v>416</v>
      </c>
      <c r="H205" s="2" t="s">
        <v>1102</v>
      </c>
      <c r="I205" s="2" t="s">
        <v>417</v>
      </c>
      <c r="J205" s="2" t="s">
        <v>381</v>
      </c>
      <c r="K205" s="2">
        <v>177</v>
      </c>
      <c r="L205" s="2">
        <v>0.55600000000000005</v>
      </c>
      <c r="M205" s="2">
        <v>187</v>
      </c>
      <c r="N205" s="2">
        <v>0.46899999999999997</v>
      </c>
      <c r="O205" s="2">
        <v>834.47460000000001</v>
      </c>
      <c r="P205" s="2">
        <v>893.48760000000004</v>
      </c>
      <c r="Q205" s="2">
        <v>291.19529999999997</v>
      </c>
      <c r="R205" s="2">
        <v>-37</v>
      </c>
      <c r="S205" s="3">
        <v>50</v>
      </c>
    </row>
    <row r="206" spans="1:19">
      <c r="A206" s="1">
        <v>205</v>
      </c>
      <c r="B206" s="2" t="s">
        <v>693</v>
      </c>
      <c r="C206" s="2" t="s">
        <v>694</v>
      </c>
      <c r="D206" s="2"/>
      <c r="E206" s="2" t="s">
        <v>695</v>
      </c>
      <c r="F206" s="2" t="s">
        <v>385</v>
      </c>
      <c r="G206" s="2" t="s">
        <v>416</v>
      </c>
      <c r="H206" s="2" t="s">
        <v>1105</v>
      </c>
      <c r="I206" s="2" t="s">
        <v>417</v>
      </c>
      <c r="J206" s="2" t="s">
        <v>381</v>
      </c>
      <c r="K206" s="2">
        <v>177</v>
      </c>
      <c r="L206" s="2">
        <v>0.55600000000000005</v>
      </c>
      <c r="M206" s="2">
        <v>187</v>
      </c>
      <c r="N206" s="2">
        <v>0.46899999999999997</v>
      </c>
      <c r="O206" s="2">
        <v>836.49019999999996</v>
      </c>
      <c r="P206" s="2">
        <v>895.50319999999999</v>
      </c>
      <c r="Q206" s="2">
        <v>291.19529999999997</v>
      </c>
      <c r="R206" s="2">
        <v>-37</v>
      </c>
      <c r="S206" s="3">
        <v>50</v>
      </c>
    </row>
    <row r="207" spans="1:19">
      <c r="A207" s="1">
        <v>206</v>
      </c>
      <c r="B207" s="2" t="s">
        <v>696</v>
      </c>
      <c r="C207" s="2" t="s">
        <v>697</v>
      </c>
      <c r="D207" s="2"/>
      <c r="E207" s="2" t="s">
        <v>698</v>
      </c>
      <c r="F207" s="2" t="s">
        <v>385</v>
      </c>
      <c r="G207" s="2" t="s">
        <v>416</v>
      </c>
      <c r="H207" s="2" t="s">
        <v>1105</v>
      </c>
      <c r="I207" s="2" t="s">
        <v>417</v>
      </c>
      <c r="J207" s="2" t="s">
        <v>381</v>
      </c>
      <c r="K207" s="2">
        <v>177</v>
      </c>
      <c r="L207" s="2">
        <v>0.55600000000000005</v>
      </c>
      <c r="M207" s="2">
        <v>187</v>
      </c>
      <c r="N207" s="2">
        <v>0.46899999999999997</v>
      </c>
      <c r="O207" s="2">
        <v>852.48509999999999</v>
      </c>
      <c r="P207" s="2">
        <v>911.49810000000002</v>
      </c>
      <c r="Q207" s="2">
        <v>291.19529999999997</v>
      </c>
      <c r="R207" s="2">
        <v>-37</v>
      </c>
      <c r="S207" s="3">
        <v>50</v>
      </c>
    </row>
    <row r="208" spans="1:19">
      <c r="A208" s="1">
        <v>207</v>
      </c>
      <c r="B208" s="2" t="s">
        <v>699</v>
      </c>
      <c r="C208" s="2" t="s">
        <v>700</v>
      </c>
      <c r="D208" s="2"/>
      <c r="E208" s="2" t="s">
        <v>701</v>
      </c>
      <c r="F208" s="2" t="s">
        <v>385</v>
      </c>
      <c r="G208" s="2" t="s">
        <v>702</v>
      </c>
      <c r="H208" s="2" t="s">
        <v>1106</v>
      </c>
      <c r="I208" s="2" t="s">
        <v>703</v>
      </c>
      <c r="J208" s="2" t="s">
        <v>381</v>
      </c>
      <c r="K208" s="2">
        <v>177</v>
      </c>
      <c r="L208" s="2">
        <v>0.55600000000000005</v>
      </c>
      <c r="M208" s="2">
        <v>187</v>
      </c>
      <c r="N208" s="2">
        <v>0.46899999999999997</v>
      </c>
      <c r="O208" s="2">
        <v>486.2817</v>
      </c>
      <c r="P208" s="2">
        <v>545.29470000000003</v>
      </c>
      <c r="Q208" s="2">
        <v>249.1848</v>
      </c>
      <c r="R208" s="2">
        <v>-30</v>
      </c>
      <c r="S208" s="3">
        <v>50</v>
      </c>
    </row>
    <row r="209" spans="1:19">
      <c r="A209" s="1">
        <v>208</v>
      </c>
      <c r="B209" s="2" t="s">
        <v>704</v>
      </c>
      <c r="C209" s="2" t="s">
        <v>705</v>
      </c>
      <c r="D209" s="2"/>
      <c r="E209" s="2" t="s">
        <v>706</v>
      </c>
      <c r="F209" s="2" t="s">
        <v>385</v>
      </c>
      <c r="G209" s="2" t="s">
        <v>436</v>
      </c>
      <c r="H209" s="2" t="s">
        <v>1106</v>
      </c>
      <c r="I209" s="2" t="s">
        <v>437</v>
      </c>
      <c r="J209" s="2" t="s">
        <v>381</v>
      </c>
      <c r="K209" s="2">
        <v>177</v>
      </c>
      <c r="L209" s="2">
        <v>0.55600000000000005</v>
      </c>
      <c r="M209" s="2">
        <v>187</v>
      </c>
      <c r="N209" s="2">
        <v>0.46899999999999997</v>
      </c>
      <c r="O209" s="2">
        <v>492.32849999999996</v>
      </c>
      <c r="P209" s="2">
        <v>551.3415</v>
      </c>
      <c r="Q209" s="2">
        <v>255.23160000000001</v>
      </c>
      <c r="R209" s="2">
        <v>-30</v>
      </c>
      <c r="S209" s="3">
        <v>5</v>
      </c>
    </row>
    <row r="210" spans="1:19">
      <c r="A210" s="1">
        <v>209</v>
      </c>
      <c r="B210" s="2" t="s">
        <v>707</v>
      </c>
      <c r="C210" s="2" t="s">
        <v>708</v>
      </c>
      <c r="D210" s="2"/>
      <c r="E210" s="2" t="s">
        <v>709</v>
      </c>
      <c r="F210" s="2" t="s">
        <v>385</v>
      </c>
      <c r="G210" s="2" t="s">
        <v>423</v>
      </c>
      <c r="H210" s="2" t="s">
        <v>1106</v>
      </c>
      <c r="I210" s="2" t="s">
        <v>424</v>
      </c>
      <c r="J210" s="2" t="s">
        <v>381</v>
      </c>
      <c r="K210" s="2">
        <v>177</v>
      </c>
      <c r="L210" s="2">
        <v>0.55600000000000005</v>
      </c>
      <c r="M210" s="2">
        <v>187</v>
      </c>
      <c r="N210" s="2">
        <v>0.46899999999999997</v>
      </c>
      <c r="O210" s="2">
        <v>514.3128999999999</v>
      </c>
      <c r="P210" s="2">
        <v>573.32590000000005</v>
      </c>
      <c r="Q210" s="2">
        <v>277.21600000000001</v>
      </c>
      <c r="R210" s="2">
        <v>-30</v>
      </c>
      <c r="S210" s="3">
        <v>5</v>
      </c>
    </row>
    <row r="211" spans="1:19">
      <c r="A211" s="1">
        <v>210</v>
      </c>
      <c r="B211" s="2" t="s">
        <v>710</v>
      </c>
      <c r="C211" s="2" t="s">
        <v>711</v>
      </c>
      <c r="D211" s="2"/>
      <c r="E211" s="2" t="s">
        <v>712</v>
      </c>
      <c r="F211" s="2" t="s">
        <v>385</v>
      </c>
      <c r="G211" s="2" t="s">
        <v>416</v>
      </c>
      <c r="H211" s="2" t="s">
        <v>1106</v>
      </c>
      <c r="I211" s="2" t="s">
        <v>417</v>
      </c>
      <c r="J211" s="2" t="s">
        <v>381</v>
      </c>
      <c r="K211" s="2">
        <v>177</v>
      </c>
      <c r="L211" s="2">
        <v>0.55600000000000005</v>
      </c>
      <c r="M211" s="2">
        <v>187</v>
      </c>
      <c r="N211" s="2">
        <v>0.46899999999999997</v>
      </c>
      <c r="O211" s="2">
        <v>528.29219999999998</v>
      </c>
      <c r="P211" s="2">
        <v>587.30520000000001</v>
      </c>
      <c r="Q211" s="2">
        <v>291.19529999999997</v>
      </c>
      <c r="R211" s="2">
        <v>-30</v>
      </c>
      <c r="S211" s="3">
        <v>5</v>
      </c>
    </row>
    <row r="212" spans="1:19">
      <c r="A212" s="1">
        <v>211</v>
      </c>
      <c r="B212" s="2" t="s">
        <v>308</v>
      </c>
      <c r="C212" s="2" t="s">
        <v>713</v>
      </c>
      <c r="D212" s="2"/>
      <c r="E212" s="2" t="s">
        <v>714</v>
      </c>
      <c r="F212" s="2" t="s">
        <v>378</v>
      </c>
      <c r="G212" s="2" t="s">
        <v>423</v>
      </c>
      <c r="H212" s="2" t="s">
        <v>1106</v>
      </c>
      <c r="I212" s="2" t="s">
        <v>424</v>
      </c>
      <c r="J212" s="2" t="s">
        <v>381</v>
      </c>
      <c r="K212" s="2">
        <v>258</v>
      </c>
      <c r="L212" s="2">
        <v>0.1</v>
      </c>
      <c r="M212" s="2">
        <v>339</v>
      </c>
      <c r="N212" s="2">
        <v>0.1</v>
      </c>
      <c r="O212" s="2">
        <v>973.71086999999989</v>
      </c>
      <c r="P212" s="2">
        <v>972.70286999999996</v>
      </c>
      <c r="Q212" s="2">
        <v>277.21600000000001</v>
      </c>
      <c r="R212" s="2">
        <v>-51</v>
      </c>
      <c r="S212" s="3">
        <v>5</v>
      </c>
    </row>
    <row r="213" spans="1:19">
      <c r="A213" s="1">
        <v>212</v>
      </c>
      <c r="B213" s="2" t="s">
        <v>313</v>
      </c>
      <c r="C213" s="2" t="s">
        <v>715</v>
      </c>
      <c r="D213" s="2"/>
      <c r="E213" s="2" t="s">
        <v>716</v>
      </c>
      <c r="F213" s="2" t="s">
        <v>378</v>
      </c>
      <c r="G213" s="2" t="s">
        <v>423</v>
      </c>
      <c r="H213" s="2" t="s">
        <v>1106</v>
      </c>
      <c r="I213" s="2" t="s">
        <v>424</v>
      </c>
      <c r="J213" s="2" t="s">
        <v>381</v>
      </c>
      <c r="K213" s="2">
        <v>258</v>
      </c>
      <c r="L213" s="2">
        <v>0.1</v>
      </c>
      <c r="M213" s="2">
        <v>339</v>
      </c>
      <c r="N213" s="2">
        <v>0.1</v>
      </c>
      <c r="O213" s="2">
        <v>995.69526999999994</v>
      </c>
      <c r="P213" s="2">
        <v>994.68727000000001</v>
      </c>
      <c r="Q213" s="2">
        <v>277.21600000000001</v>
      </c>
      <c r="R213" s="2">
        <v>-51</v>
      </c>
      <c r="S213" s="3">
        <v>50</v>
      </c>
    </row>
    <row r="214" spans="1:19">
      <c r="A214" s="1">
        <v>213</v>
      </c>
      <c r="B214" s="2" t="s">
        <v>717</v>
      </c>
      <c r="C214" s="2" t="s">
        <v>718</v>
      </c>
      <c r="D214" s="2"/>
      <c r="E214" s="2" t="s">
        <v>719</v>
      </c>
      <c r="F214" s="2" t="s">
        <v>378</v>
      </c>
      <c r="G214" s="2" t="s">
        <v>561</v>
      </c>
      <c r="H214" s="2" t="s">
        <v>1106</v>
      </c>
      <c r="I214" s="2" t="s">
        <v>543</v>
      </c>
      <c r="J214" s="2" t="s">
        <v>381</v>
      </c>
      <c r="K214" s="2">
        <v>213</v>
      </c>
      <c r="L214" s="2">
        <v>0.1</v>
      </c>
      <c r="M214" s="2">
        <v>225</v>
      </c>
      <c r="N214" s="2">
        <v>0.1</v>
      </c>
      <c r="O214" s="2">
        <v>592.40869999999995</v>
      </c>
      <c r="P214" s="2">
        <v>591.40070000000003</v>
      </c>
      <c r="Q214" s="2">
        <v>227.2004</v>
      </c>
      <c r="R214" s="2">
        <v>-45</v>
      </c>
      <c r="S214" s="3">
        <v>5</v>
      </c>
    </row>
    <row r="215" spans="1:19">
      <c r="A215" s="1">
        <v>214</v>
      </c>
      <c r="B215" s="2" t="s">
        <v>720</v>
      </c>
      <c r="C215" s="2" t="s">
        <v>721</v>
      </c>
      <c r="D215" s="2"/>
      <c r="E215" s="2" t="s">
        <v>722</v>
      </c>
      <c r="F215" s="2" t="s">
        <v>378</v>
      </c>
      <c r="G215" s="2" t="s">
        <v>423</v>
      </c>
      <c r="H215" s="2" t="s">
        <v>1106</v>
      </c>
      <c r="I215" s="2" t="s">
        <v>424</v>
      </c>
      <c r="J215" s="2" t="s">
        <v>381</v>
      </c>
      <c r="K215" s="2">
        <v>213</v>
      </c>
      <c r="L215" s="2">
        <v>0.1</v>
      </c>
      <c r="M215" s="2">
        <v>225</v>
      </c>
      <c r="N215" s="2">
        <v>0.1</v>
      </c>
      <c r="O215" s="2">
        <v>664.40869999999995</v>
      </c>
      <c r="P215" s="2">
        <v>663.40070000000003</v>
      </c>
      <c r="Q215" s="2">
        <v>277.21600000000001</v>
      </c>
      <c r="R215" s="2">
        <v>-45</v>
      </c>
      <c r="S215" s="3">
        <v>50</v>
      </c>
    </row>
    <row r="216" spans="1:19">
      <c r="A216" s="1">
        <v>215</v>
      </c>
      <c r="B216" s="2" t="s">
        <v>723</v>
      </c>
      <c r="C216" s="2" t="s">
        <v>724</v>
      </c>
      <c r="D216" s="2"/>
      <c r="E216" s="2" t="s">
        <v>725</v>
      </c>
      <c r="F216" s="2" t="s">
        <v>378</v>
      </c>
      <c r="G216" s="2" t="s">
        <v>423</v>
      </c>
      <c r="H216" s="2" t="s">
        <v>1106</v>
      </c>
      <c r="I216" s="2" t="s">
        <v>424</v>
      </c>
      <c r="J216" s="2" t="s">
        <v>381</v>
      </c>
      <c r="K216" s="2">
        <v>213</v>
      </c>
      <c r="L216" s="2">
        <v>0.1</v>
      </c>
      <c r="M216" s="2">
        <v>225</v>
      </c>
      <c r="N216" s="2">
        <v>0.1</v>
      </c>
      <c r="O216" s="2">
        <v>668.43989999999997</v>
      </c>
      <c r="P216" s="2">
        <v>667.43190000000004</v>
      </c>
      <c r="Q216" s="2">
        <v>277.21600000000001</v>
      </c>
      <c r="R216" s="2">
        <v>-45</v>
      </c>
      <c r="S216" s="3">
        <v>50</v>
      </c>
    </row>
    <row r="217" spans="1:19">
      <c r="A217" s="1">
        <v>216</v>
      </c>
      <c r="B217" s="2" t="s">
        <v>726</v>
      </c>
      <c r="C217" s="2" t="s">
        <v>727</v>
      </c>
      <c r="D217" s="2"/>
      <c r="E217" s="2" t="s">
        <v>728</v>
      </c>
      <c r="F217" s="2" t="s">
        <v>378</v>
      </c>
      <c r="G217" s="2" t="s">
        <v>436</v>
      </c>
      <c r="H217" s="2" t="s">
        <v>1106</v>
      </c>
      <c r="I217" s="2" t="s">
        <v>437</v>
      </c>
      <c r="J217" s="2" t="s">
        <v>381</v>
      </c>
      <c r="K217" s="2">
        <v>213</v>
      </c>
      <c r="L217" s="2">
        <v>0.1</v>
      </c>
      <c r="M217" s="2">
        <v>225</v>
      </c>
      <c r="N217" s="2">
        <v>0.1</v>
      </c>
      <c r="O217" s="2">
        <v>670.45550000000003</v>
      </c>
      <c r="P217" s="2">
        <v>669.44749999999999</v>
      </c>
      <c r="Q217" s="2">
        <v>255.23160000000001</v>
      </c>
      <c r="R217" s="2">
        <v>-45</v>
      </c>
      <c r="S217" s="3">
        <v>5</v>
      </c>
    </row>
    <row r="218" spans="1:19">
      <c r="A218" s="1">
        <v>217</v>
      </c>
      <c r="B218" s="2" t="s">
        <v>729</v>
      </c>
      <c r="C218" s="2" t="s">
        <v>730</v>
      </c>
      <c r="D218" s="2"/>
      <c r="E218" s="2" t="s">
        <v>731</v>
      </c>
      <c r="F218" s="2" t="s">
        <v>378</v>
      </c>
      <c r="G218" s="2" t="s">
        <v>436</v>
      </c>
      <c r="H218" s="2" t="s">
        <v>1106</v>
      </c>
      <c r="I218" s="2" t="s">
        <v>437</v>
      </c>
      <c r="J218" s="2" t="s">
        <v>381</v>
      </c>
      <c r="K218" s="2">
        <v>213</v>
      </c>
      <c r="L218" s="2">
        <v>0.1</v>
      </c>
      <c r="M218" s="2">
        <v>225</v>
      </c>
      <c r="N218" s="2">
        <v>0.1</v>
      </c>
      <c r="O218" s="2">
        <v>672.47109999999998</v>
      </c>
      <c r="P218" s="2">
        <v>671.46310000000005</v>
      </c>
      <c r="Q218" s="2">
        <v>255.23160000000001</v>
      </c>
      <c r="R218" s="2">
        <v>-45</v>
      </c>
      <c r="S218" s="3">
        <v>5</v>
      </c>
    </row>
    <row r="219" spans="1:19">
      <c r="A219" s="1">
        <v>218</v>
      </c>
      <c r="B219" s="2" t="s">
        <v>732</v>
      </c>
      <c r="C219" s="2" t="s">
        <v>733</v>
      </c>
      <c r="D219" s="2"/>
      <c r="E219" s="2" t="s">
        <v>734</v>
      </c>
      <c r="F219" s="2" t="s">
        <v>378</v>
      </c>
      <c r="G219" s="2" t="s">
        <v>436</v>
      </c>
      <c r="H219" s="2" t="s">
        <v>1106</v>
      </c>
      <c r="I219" s="2" t="s">
        <v>437</v>
      </c>
      <c r="J219" s="2" t="s">
        <v>381</v>
      </c>
      <c r="K219" s="2">
        <v>213</v>
      </c>
      <c r="L219" s="2">
        <v>0.1</v>
      </c>
      <c r="M219" s="2">
        <v>225</v>
      </c>
      <c r="N219" s="2">
        <v>0.1</v>
      </c>
      <c r="O219" s="2">
        <v>674.48670000000004</v>
      </c>
      <c r="P219" s="2">
        <v>673.4787</v>
      </c>
      <c r="Q219" s="2">
        <v>255.23160000000001</v>
      </c>
      <c r="R219" s="2">
        <v>-45</v>
      </c>
      <c r="S219" s="3">
        <v>5</v>
      </c>
    </row>
    <row r="220" spans="1:19">
      <c r="A220" s="1">
        <v>219</v>
      </c>
      <c r="B220" s="2" t="s">
        <v>735</v>
      </c>
      <c r="C220" s="2" t="s">
        <v>736</v>
      </c>
      <c r="D220" s="2"/>
      <c r="E220" s="2" t="s">
        <v>737</v>
      </c>
      <c r="F220" s="2" t="s">
        <v>378</v>
      </c>
      <c r="G220" s="2" t="s">
        <v>423</v>
      </c>
      <c r="H220" s="2" t="s">
        <v>1106</v>
      </c>
      <c r="I220" s="2" t="s">
        <v>424</v>
      </c>
      <c r="J220" s="2" t="s">
        <v>381</v>
      </c>
      <c r="K220" s="2">
        <v>213</v>
      </c>
      <c r="L220" s="2">
        <v>0.1</v>
      </c>
      <c r="M220" s="2">
        <v>225</v>
      </c>
      <c r="N220" s="2">
        <v>0.1</v>
      </c>
      <c r="O220" s="2">
        <v>692.43990000000008</v>
      </c>
      <c r="P220" s="2">
        <v>691.43190000000004</v>
      </c>
      <c r="Q220" s="2">
        <v>277.21600000000001</v>
      </c>
      <c r="R220" s="2">
        <v>-45</v>
      </c>
      <c r="S220" s="3">
        <v>5</v>
      </c>
    </row>
    <row r="221" spans="1:19">
      <c r="A221" s="1">
        <v>220</v>
      </c>
      <c r="B221" s="2" t="s">
        <v>738</v>
      </c>
      <c r="C221" s="2" t="s">
        <v>739</v>
      </c>
      <c r="D221" s="2"/>
      <c r="E221" s="2" t="s">
        <v>740</v>
      </c>
      <c r="F221" s="2" t="s">
        <v>378</v>
      </c>
      <c r="G221" s="2" t="s">
        <v>423</v>
      </c>
      <c r="H221" s="2" t="s">
        <v>1106</v>
      </c>
      <c r="I221" s="2" t="s">
        <v>424</v>
      </c>
      <c r="J221" s="2" t="s">
        <v>381</v>
      </c>
      <c r="K221" s="2">
        <v>213</v>
      </c>
      <c r="L221" s="2">
        <v>0.1</v>
      </c>
      <c r="M221" s="2">
        <v>225</v>
      </c>
      <c r="N221" s="2">
        <v>0.1</v>
      </c>
      <c r="O221" s="2">
        <v>694.45550000000003</v>
      </c>
      <c r="P221" s="2">
        <v>693.44749999999999</v>
      </c>
      <c r="Q221" s="2">
        <v>277.21600000000001</v>
      </c>
      <c r="R221" s="2">
        <v>-45</v>
      </c>
      <c r="S221" s="3">
        <v>5</v>
      </c>
    </row>
    <row r="222" spans="1:19">
      <c r="A222" s="1">
        <v>221</v>
      </c>
      <c r="B222" s="2" t="s">
        <v>741</v>
      </c>
      <c r="C222" s="2" t="s">
        <v>742</v>
      </c>
      <c r="D222" s="2"/>
      <c r="E222" s="2" t="s">
        <v>743</v>
      </c>
      <c r="F222" s="2" t="s">
        <v>378</v>
      </c>
      <c r="G222" s="2" t="s">
        <v>423</v>
      </c>
      <c r="H222" s="2" t="s">
        <v>1106</v>
      </c>
      <c r="I222" s="2" t="s">
        <v>424</v>
      </c>
      <c r="J222" s="2" t="s">
        <v>381</v>
      </c>
      <c r="K222" s="2">
        <v>213</v>
      </c>
      <c r="L222" s="2">
        <v>0.1</v>
      </c>
      <c r="M222" s="2">
        <v>225</v>
      </c>
      <c r="N222" s="2">
        <v>0.1</v>
      </c>
      <c r="O222" s="2">
        <v>696.47109999999998</v>
      </c>
      <c r="P222" s="2">
        <v>695.46310000000005</v>
      </c>
      <c r="Q222" s="2">
        <v>277.21600000000001</v>
      </c>
      <c r="R222" s="2">
        <v>-45</v>
      </c>
      <c r="S222" s="3">
        <v>5</v>
      </c>
    </row>
    <row r="223" spans="1:19">
      <c r="A223" s="1">
        <v>222</v>
      </c>
      <c r="B223" s="2" t="s">
        <v>741</v>
      </c>
      <c r="C223" s="2" t="s">
        <v>744</v>
      </c>
      <c r="D223" s="2"/>
      <c r="E223" s="2" t="s">
        <v>745</v>
      </c>
      <c r="F223" s="2" t="s">
        <v>378</v>
      </c>
      <c r="G223" s="2" t="s">
        <v>463</v>
      </c>
      <c r="H223" s="2" t="s">
        <v>1106</v>
      </c>
      <c r="I223" s="2" t="s">
        <v>464</v>
      </c>
      <c r="J223" s="2" t="s">
        <v>381</v>
      </c>
      <c r="K223" s="2">
        <v>213</v>
      </c>
      <c r="L223" s="2">
        <v>0.1</v>
      </c>
      <c r="M223" s="2">
        <v>225</v>
      </c>
      <c r="N223" s="2">
        <v>0.1</v>
      </c>
      <c r="O223" s="2">
        <v>696.47109999999998</v>
      </c>
      <c r="P223" s="2">
        <v>695.46310000000005</v>
      </c>
      <c r="Q223" s="2">
        <v>279.23160000000001</v>
      </c>
      <c r="R223" s="2">
        <v>-45</v>
      </c>
      <c r="S223" s="3">
        <v>5</v>
      </c>
    </row>
    <row r="224" spans="1:19">
      <c r="A224" s="1">
        <v>223</v>
      </c>
      <c r="B224" s="2" t="s">
        <v>746</v>
      </c>
      <c r="C224" s="2" t="s">
        <v>747</v>
      </c>
      <c r="D224" s="2"/>
      <c r="E224" s="2" t="s">
        <v>748</v>
      </c>
      <c r="F224" s="2" t="s">
        <v>378</v>
      </c>
      <c r="G224" s="2" t="s">
        <v>423</v>
      </c>
      <c r="H224" s="2" t="s">
        <v>1106</v>
      </c>
      <c r="I224" s="2" t="s">
        <v>424</v>
      </c>
      <c r="J224" s="2" t="s">
        <v>381</v>
      </c>
      <c r="K224" s="2">
        <v>213</v>
      </c>
      <c r="L224" s="2">
        <v>0.1</v>
      </c>
      <c r="M224" s="2">
        <v>225</v>
      </c>
      <c r="N224" s="2">
        <v>0.1</v>
      </c>
      <c r="O224" s="2">
        <v>698.48670000000004</v>
      </c>
      <c r="P224" s="2">
        <v>697.4787</v>
      </c>
      <c r="Q224" s="2">
        <v>277.21600000000001</v>
      </c>
      <c r="R224" s="2">
        <v>-45</v>
      </c>
      <c r="S224" s="3">
        <v>5</v>
      </c>
    </row>
    <row r="225" spans="1:19">
      <c r="A225" s="1">
        <v>224</v>
      </c>
      <c r="B225" s="2" t="s">
        <v>749</v>
      </c>
      <c r="C225" s="2" t="s">
        <v>750</v>
      </c>
      <c r="D225" s="2"/>
      <c r="E225" s="2" t="s">
        <v>751</v>
      </c>
      <c r="F225" s="2" t="s">
        <v>378</v>
      </c>
      <c r="G225" s="2" t="s">
        <v>463</v>
      </c>
      <c r="H225" s="2" t="s">
        <v>1106</v>
      </c>
      <c r="I225" s="2" t="s">
        <v>464</v>
      </c>
      <c r="J225" s="2" t="s">
        <v>381</v>
      </c>
      <c r="K225" s="2">
        <v>213</v>
      </c>
      <c r="L225" s="2">
        <v>0.1</v>
      </c>
      <c r="M225" s="2">
        <v>225</v>
      </c>
      <c r="N225" s="2">
        <v>0.1</v>
      </c>
      <c r="O225" s="2">
        <v>700.50229999999999</v>
      </c>
      <c r="P225" s="2">
        <v>699.49429999999995</v>
      </c>
      <c r="Q225" s="2">
        <v>279.23160000000001</v>
      </c>
      <c r="R225" s="2">
        <v>-45</v>
      </c>
      <c r="S225" s="3">
        <v>50</v>
      </c>
    </row>
    <row r="226" spans="1:19">
      <c r="A226" s="1">
        <v>225</v>
      </c>
      <c r="B226" s="2" t="s">
        <v>752</v>
      </c>
      <c r="C226" s="2" t="s">
        <v>753</v>
      </c>
      <c r="D226" s="2"/>
      <c r="E226" s="2" t="s">
        <v>754</v>
      </c>
      <c r="F226" s="2" t="s">
        <v>378</v>
      </c>
      <c r="G226" s="2" t="s">
        <v>755</v>
      </c>
      <c r="H226" s="2" t="s">
        <v>1106</v>
      </c>
      <c r="I226" s="2" t="s">
        <v>756</v>
      </c>
      <c r="J226" s="2" t="s">
        <v>381</v>
      </c>
      <c r="K226" s="2">
        <v>213</v>
      </c>
      <c r="L226" s="2">
        <v>0.1</v>
      </c>
      <c r="M226" s="2">
        <v>225</v>
      </c>
      <c r="N226" s="2">
        <v>0.1</v>
      </c>
      <c r="O226" s="2">
        <v>760.59590000000003</v>
      </c>
      <c r="P226" s="2">
        <v>759.58789999999999</v>
      </c>
      <c r="Q226" s="2">
        <v>311.29399999999998</v>
      </c>
      <c r="R226" s="2">
        <v>-45</v>
      </c>
      <c r="S226" s="3">
        <v>5</v>
      </c>
    </row>
    <row r="227" spans="1:19">
      <c r="A227" s="1">
        <v>226</v>
      </c>
      <c r="B227" s="2" t="s">
        <v>757</v>
      </c>
      <c r="C227" s="2" t="s">
        <v>758</v>
      </c>
      <c r="D227" s="2"/>
      <c r="E227" s="2" t="s">
        <v>759</v>
      </c>
      <c r="F227" s="2" t="s">
        <v>385</v>
      </c>
      <c r="G227" s="2" t="s">
        <v>760</v>
      </c>
      <c r="H227" s="2" t="s">
        <v>1106</v>
      </c>
      <c r="I227" s="2" t="s">
        <v>761</v>
      </c>
      <c r="J227" s="2" t="s">
        <v>381</v>
      </c>
      <c r="K227" s="2">
        <v>226</v>
      </c>
      <c r="L227" s="2">
        <v>0.2</v>
      </c>
      <c r="M227" s="2">
        <v>257</v>
      </c>
      <c r="N227" s="2">
        <v>0.2</v>
      </c>
      <c r="O227" s="2">
        <v>621.43516999999997</v>
      </c>
      <c r="P227" s="2">
        <v>680.44817</v>
      </c>
      <c r="Q227" s="2">
        <v>199.16919999999999</v>
      </c>
      <c r="R227" s="2">
        <v>-50</v>
      </c>
      <c r="S227" s="3">
        <v>5</v>
      </c>
    </row>
    <row r="228" spans="1:19">
      <c r="A228" s="1">
        <v>227</v>
      </c>
      <c r="B228" s="2" t="s">
        <v>762</v>
      </c>
      <c r="C228" s="2" t="s">
        <v>763</v>
      </c>
      <c r="D228" s="2"/>
      <c r="E228" s="2" t="s">
        <v>764</v>
      </c>
      <c r="F228" s="2" t="s">
        <v>385</v>
      </c>
      <c r="G228" s="2" t="s">
        <v>436</v>
      </c>
      <c r="H228" s="2" t="s">
        <v>1106</v>
      </c>
      <c r="I228" s="2" t="s">
        <v>437</v>
      </c>
      <c r="J228" s="2" t="s">
        <v>381</v>
      </c>
      <c r="K228" s="2">
        <v>226</v>
      </c>
      <c r="L228" s="2">
        <v>0.2</v>
      </c>
      <c r="M228" s="2">
        <v>257</v>
      </c>
      <c r="N228" s="2">
        <v>0.2</v>
      </c>
      <c r="O228" s="2">
        <v>727.51316999999995</v>
      </c>
      <c r="P228" s="2">
        <v>786.52616999999998</v>
      </c>
      <c r="Q228" s="2">
        <v>255.23160000000001</v>
      </c>
      <c r="R228" s="2">
        <v>-50</v>
      </c>
      <c r="S228" s="3">
        <v>50</v>
      </c>
    </row>
    <row r="229" spans="1:19">
      <c r="A229" s="1">
        <v>228</v>
      </c>
      <c r="B229" s="2" t="s">
        <v>765</v>
      </c>
      <c r="C229" s="2" t="s">
        <v>766</v>
      </c>
      <c r="D229" s="2"/>
      <c r="E229" s="2" t="s">
        <v>767</v>
      </c>
      <c r="F229" s="2" t="s">
        <v>385</v>
      </c>
      <c r="G229" s="2" t="s">
        <v>436</v>
      </c>
      <c r="H229" s="2" t="s">
        <v>1106</v>
      </c>
      <c r="I229" s="2" t="s">
        <v>437</v>
      </c>
      <c r="J229" s="2" t="s">
        <v>381</v>
      </c>
      <c r="K229" s="2">
        <v>226</v>
      </c>
      <c r="L229" s="2">
        <v>0.2</v>
      </c>
      <c r="M229" s="2">
        <v>257</v>
      </c>
      <c r="N229" s="2">
        <v>0.2</v>
      </c>
      <c r="O229" s="2">
        <v>731.54436999999996</v>
      </c>
      <c r="P229" s="2">
        <v>790.55736999999999</v>
      </c>
      <c r="Q229" s="2">
        <v>255.23160000000001</v>
      </c>
      <c r="R229" s="2">
        <v>-50</v>
      </c>
      <c r="S229" s="3">
        <v>5</v>
      </c>
    </row>
    <row r="230" spans="1:19">
      <c r="A230" s="1">
        <v>229</v>
      </c>
      <c r="B230" s="2" t="s">
        <v>768</v>
      </c>
      <c r="C230" s="2" t="s">
        <v>769</v>
      </c>
      <c r="D230" s="2"/>
      <c r="E230" s="2" t="s">
        <v>770</v>
      </c>
      <c r="F230" s="2" t="s">
        <v>385</v>
      </c>
      <c r="G230" s="2" t="s">
        <v>436</v>
      </c>
      <c r="H230" s="2" t="s">
        <v>1106</v>
      </c>
      <c r="I230" s="2" t="s">
        <v>437</v>
      </c>
      <c r="J230" s="2" t="s">
        <v>381</v>
      </c>
      <c r="K230" s="2">
        <v>226</v>
      </c>
      <c r="L230" s="2">
        <v>0.2</v>
      </c>
      <c r="M230" s="2">
        <v>257</v>
      </c>
      <c r="N230" s="2">
        <v>0.2</v>
      </c>
      <c r="O230" s="2">
        <v>733.55997000000002</v>
      </c>
      <c r="P230" s="2">
        <v>792.57297000000005</v>
      </c>
      <c r="Q230" s="2">
        <v>255.23160000000001</v>
      </c>
      <c r="R230" s="2">
        <v>-50</v>
      </c>
      <c r="S230" s="3">
        <v>5</v>
      </c>
    </row>
    <row r="231" spans="1:19">
      <c r="A231" s="1">
        <v>230</v>
      </c>
      <c r="B231" s="2" t="s">
        <v>771</v>
      </c>
      <c r="C231" s="2" t="s">
        <v>772</v>
      </c>
      <c r="D231" s="2"/>
      <c r="E231" s="2" t="s">
        <v>773</v>
      </c>
      <c r="F231" s="2" t="s">
        <v>385</v>
      </c>
      <c r="G231" s="2" t="s">
        <v>423</v>
      </c>
      <c r="H231" s="2" t="s">
        <v>1106</v>
      </c>
      <c r="I231" s="2" t="s">
        <v>424</v>
      </c>
      <c r="J231" s="2" t="s">
        <v>381</v>
      </c>
      <c r="K231" s="2">
        <v>226</v>
      </c>
      <c r="L231" s="2">
        <v>0.2</v>
      </c>
      <c r="M231" s="2">
        <v>257</v>
      </c>
      <c r="N231" s="2">
        <v>0.2</v>
      </c>
      <c r="O231" s="2">
        <v>749.49757</v>
      </c>
      <c r="P231" s="2">
        <v>808.51057000000003</v>
      </c>
      <c r="Q231" s="2">
        <v>277.21600000000001</v>
      </c>
      <c r="R231" s="2">
        <v>-50</v>
      </c>
      <c r="S231" s="3">
        <v>50</v>
      </c>
    </row>
    <row r="232" spans="1:19">
      <c r="A232" s="1">
        <v>231</v>
      </c>
      <c r="B232" s="2" t="s">
        <v>774</v>
      </c>
      <c r="C232" s="2" t="s">
        <v>775</v>
      </c>
      <c r="D232" s="2"/>
      <c r="E232" s="2" t="s">
        <v>776</v>
      </c>
      <c r="F232" s="2" t="s">
        <v>385</v>
      </c>
      <c r="G232" s="2" t="s">
        <v>423</v>
      </c>
      <c r="H232" s="2" t="s">
        <v>1106</v>
      </c>
      <c r="I232" s="2" t="s">
        <v>424</v>
      </c>
      <c r="J232" s="2" t="s">
        <v>381</v>
      </c>
      <c r="K232" s="2">
        <v>226</v>
      </c>
      <c r="L232" s="2">
        <v>0.2</v>
      </c>
      <c r="M232" s="2">
        <v>257</v>
      </c>
      <c r="N232" s="2">
        <v>0.2</v>
      </c>
      <c r="O232" s="2">
        <v>753.52877000000001</v>
      </c>
      <c r="P232" s="2">
        <v>812.54177000000004</v>
      </c>
      <c r="Q232" s="2">
        <v>277.21600000000001</v>
      </c>
      <c r="R232" s="2">
        <v>-50</v>
      </c>
      <c r="S232" s="3">
        <v>5</v>
      </c>
    </row>
    <row r="233" spans="1:19">
      <c r="A233" s="1">
        <v>232</v>
      </c>
      <c r="B233" s="2" t="s">
        <v>777</v>
      </c>
      <c r="C233" s="2" t="s">
        <v>778</v>
      </c>
      <c r="D233" s="2"/>
      <c r="E233" s="2" t="s">
        <v>779</v>
      </c>
      <c r="F233" s="2" t="s">
        <v>385</v>
      </c>
      <c r="G233" s="2" t="s">
        <v>436</v>
      </c>
      <c r="H233" s="2" t="s">
        <v>1106</v>
      </c>
      <c r="I233" s="2" t="s">
        <v>437</v>
      </c>
      <c r="J233" s="2" t="s">
        <v>381</v>
      </c>
      <c r="K233" s="2">
        <v>226</v>
      </c>
      <c r="L233" s="2">
        <v>0.2</v>
      </c>
      <c r="M233" s="2">
        <v>257</v>
      </c>
      <c r="N233" s="2">
        <v>0.2</v>
      </c>
      <c r="O233" s="2">
        <v>755.54436999999996</v>
      </c>
      <c r="P233" s="2">
        <v>814.55736999999999</v>
      </c>
      <c r="Q233" s="2">
        <v>255.23160000000001</v>
      </c>
      <c r="R233" s="2">
        <v>-50</v>
      </c>
      <c r="S233" s="3">
        <v>5</v>
      </c>
    </row>
    <row r="234" spans="1:19">
      <c r="A234" s="1">
        <v>233</v>
      </c>
      <c r="B234" s="2" t="s">
        <v>780</v>
      </c>
      <c r="C234" s="2" t="s">
        <v>781</v>
      </c>
      <c r="D234" s="2"/>
      <c r="E234" s="2" t="s">
        <v>782</v>
      </c>
      <c r="F234" s="2" t="s">
        <v>385</v>
      </c>
      <c r="G234" s="2" t="s">
        <v>436</v>
      </c>
      <c r="H234" s="2" t="s">
        <v>1106</v>
      </c>
      <c r="I234" s="2" t="s">
        <v>437</v>
      </c>
      <c r="J234" s="2" t="s">
        <v>381</v>
      </c>
      <c r="K234" s="2">
        <v>226</v>
      </c>
      <c r="L234" s="2">
        <v>0.2</v>
      </c>
      <c r="M234" s="2">
        <v>257</v>
      </c>
      <c r="N234" s="2">
        <v>0.2</v>
      </c>
      <c r="O234" s="2">
        <v>757.55997000000002</v>
      </c>
      <c r="P234" s="2">
        <v>816.57297000000005</v>
      </c>
      <c r="Q234" s="2">
        <v>255.23160000000001</v>
      </c>
      <c r="R234" s="2">
        <v>-50</v>
      </c>
      <c r="S234" s="3">
        <v>5</v>
      </c>
    </row>
    <row r="235" spans="1:19">
      <c r="A235" s="1">
        <v>234</v>
      </c>
      <c r="B235" s="2" t="s">
        <v>783</v>
      </c>
      <c r="C235" s="2" t="s">
        <v>784</v>
      </c>
      <c r="D235" s="2"/>
      <c r="E235" s="2" t="s">
        <v>785</v>
      </c>
      <c r="F235" s="2" t="s">
        <v>385</v>
      </c>
      <c r="G235" s="2" t="s">
        <v>532</v>
      </c>
      <c r="H235" s="2" t="s">
        <v>1106</v>
      </c>
      <c r="I235" s="2" t="s">
        <v>533</v>
      </c>
      <c r="J235" s="2" t="s">
        <v>381</v>
      </c>
      <c r="K235" s="2">
        <v>226</v>
      </c>
      <c r="L235" s="2">
        <v>0.2</v>
      </c>
      <c r="M235" s="2">
        <v>257</v>
      </c>
      <c r="N235" s="2">
        <v>0.2</v>
      </c>
      <c r="O235" s="2">
        <v>759.57556999999997</v>
      </c>
      <c r="P235" s="2">
        <v>818.58857</v>
      </c>
      <c r="Q235" s="2">
        <v>281.24720000000002</v>
      </c>
      <c r="R235" s="2">
        <v>-50</v>
      </c>
      <c r="S235" s="3">
        <v>5</v>
      </c>
    </row>
    <row r="236" spans="1:19">
      <c r="A236" s="1">
        <v>235</v>
      </c>
      <c r="B236" s="2" t="s">
        <v>786</v>
      </c>
      <c r="C236" s="2" t="s">
        <v>787</v>
      </c>
      <c r="D236" s="2"/>
      <c r="E236" s="2" t="s">
        <v>788</v>
      </c>
      <c r="F236" s="2" t="s">
        <v>385</v>
      </c>
      <c r="G236" s="2" t="s">
        <v>445</v>
      </c>
      <c r="H236" s="2" t="s">
        <v>1100</v>
      </c>
      <c r="I236" s="2" t="s">
        <v>446</v>
      </c>
      <c r="J236" s="2" t="s">
        <v>381</v>
      </c>
      <c r="K236" s="2">
        <v>226</v>
      </c>
      <c r="L236" s="2">
        <v>0.2</v>
      </c>
      <c r="M236" s="2">
        <v>257</v>
      </c>
      <c r="N236" s="2">
        <v>0.2</v>
      </c>
      <c r="O236" s="2">
        <v>771.53926999999999</v>
      </c>
      <c r="P236" s="2">
        <v>830.55227000000002</v>
      </c>
      <c r="Q236" s="2">
        <v>293.21089999999998</v>
      </c>
      <c r="R236" s="2">
        <v>-50</v>
      </c>
      <c r="S236" s="3">
        <v>5</v>
      </c>
    </row>
    <row r="237" spans="1:19">
      <c r="A237" s="1">
        <v>236</v>
      </c>
      <c r="B237" s="2" t="s">
        <v>789</v>
      </c>
      <c r="C237" s="2" t="s">
        <v>790</v>
      </c>
      <c r="D237" s="2"/>
      <c r="E237" s="2" t="s">
        <v>791</v>
      </c>
      <c r="F237" s="2" t="s">
        <v>385</v>
      </c>
      <c r="G237" s="2" t="s">
        <v>423</v>
      </c>
      <c r="H237" s="2" t="s">
        <v>1106</v>
      </c>
      <c r="I237" s="2" t="s">
        <v>424</v>
      </c>
      <c r="J237" s="2" t="s">
        <v>381</v>
      </c>
      <c r="K237" s="2">
        <v>226</v>
      </c>
      <c r="L237" s="2">
        <v>0.2</v>
      </c>
      <c r="M237" s="2">
        <v>257</v>
      </c>
      <c r="N237" s="2">
        <v>0.2</v>
      </c>
      <c r="O237" s="2">
        <v>777.52877000000001</v>
      </c>
      <c r="P237" s="2">
        <v>836.54177000000004</v>
      </c>
      <c r="Q237" s="2">
        <v>277.21600000000001</v>
      </c>
      <c r="R237" s="2">
        <v>-50</v>
      </c>
      <c r="S237" s="3">
        <v>5</v>
      </c>
    </row>
    <row r="238" spans="1:19">
      <c r="A238" s="1">
        <v>237</v>
      </c>
      <c r="B238" s="2" t="s">
        <v>792</v>
      </c>
      <c r="C238" s="2" t="s">
        <v>793</v>
      </c>
      <c r="D238" s="2"/>
      <c r="E238" s="2" t="s">
        <v>794</v>
      </c>
      <c r="F238" s="2" t="s">
        <v>385</v>
      </c>
      <c r="G238" s="2" t="s">
        <v>423</v>
      </c>
      <c r="H238" s="2" t="s">
        <v>1106</v>
      </c>
      <c r="I238" s="2" t="s">
        <v>424</v>
      </c>
      <c r="J238" s="2" t="s">
        <v>381</v>
      </c>
      <c r="K238" s="2">
        <v>226</v>
      </c>
      <c r="L238" s="2">
        <v>0.2</v>
      </c>
      <c r="M238" s="2">
        <v>257</v>
      </c>
      <c r="N238" s="2">
        <v>0.2</v>
      </c>
      <c r="O238" s="2">
        <v>779.54436999999996</v>
      </c>
      <c r="P238" s="2">
        <v>838.55736999999999</v>
      </c>
      <c r="Q238" s="2">
        <v>277.21600000000001</v>
      </c>
      <c r="R238" s="2">
        <v>-50</v>
      </c>
      <c r="S238" s="3">
        <v>5</v>
      </c>
    </row>
    <row r="239" spans="1:19">
      <c r="A239" s="1">
        <v>238</v>
      </c>
      <c r="B239" s="2" t="s">
        <v>795</v>
      </c>
      <c r="C239" s="2" t="s">
        <v>796</v>
      </c>
      <c r="D239" s="2"/>
      <c r="E239" s="2" t="s">
        <v>797</v>
      </c>
      <c r="F239" s="2" t="s">
        <v>385</v>
      </c>
      <c r="G239" s="2" t="s">
        <v>423</v>
      </c>
      <c r="H239" s="2" t="s">
        <v>1106</v>
      </c>
      <c r="I239" s="2" t="s">
        <v>424</v>
      </c>
      <c r="J239" s="2" t="s">
        <v>381</v>
      </c>
      <c r="K239" s="2">
        <v>226</v>
      </c>
      <c r="L239" s="2">
        <v>0.2</v>
      </c>
      <c r="M239" s="2">
        <v>257</v>
      </c>
      <c r="N239" s="2">
        <v>0.2</v>
      </c>
      <c r="O239" s="2">
        <v>781.55997000000002</v>
      </c>
      <c r="P239" s="2">
        <v>840.57297000000005</v>
      </c>
      <c r="Q239" s="2">
        <v>277.21600000000001</v>
      </c>
      <c r="R239" s="2">
        <v>-50</v>
      </c>
      <c r="S239" s="3">
        <v>5</v>
      </c>
    </row>
    <row r="240" spans="1:19">
      <c r="A240" s="1">
        <v>239</v>
      </c>
      <c r="B240" s="2" t="s">
        <v>795</v>
      </c>
      <c r="C240" s="2" t="s">
        <v>798</v>
      </c>
      <c r="D240" s="2"/>
      <c r="E240" s="2" t="s">
        <v>799</v>
      </c>
      <c r="F240" s="2" t="s">
        <v>385</v>
      </c>
      <c r="G240" s="2" t="s">
        <v>463</v>
      </c>
      <c r="H240" s="2" t="s">
        <v>1106</v>
      </c>
      <c r="I240" s="2" t="s">
        <v>464</v>
      </c>
      <c r="J240" s="2" t="s">
        <v>381</v>
      </c>
      <c r="K240" s="2">
        <v>226</v>
      </c>
      <c r="L240" s="2">
        <v>0.2</v>
      </c>
      <c r="M240" s="2">
        <v>257</v>
      </c>
      <c r="N240" s="2">
        <v>0.2</v>
      </c>
      <c r="O240" s="2">
        <v>781.55997000000002</v>
      </c>
      <c r="P240" s="2">
        <v>840.57297000000005</v>
      </c>
      <c r="Q240" s="2">
        <v>279.23160000000001</v>
      </c>
      <c r="R240" s="2">
        <v>-50</v>
      </c>
      <c r="S240" s="3">
        <v>5</v>
      </c>
    </row>
    <row r="241" spans="1:19">
      <c r="A241" s="1">
        <v>240</v>
      </c>
      <c r="B241" s="2" t="s">
        <v>800</v>
      </c>
      <c r="C241" s="2" t="s">
        <v>801</v>
      </c>
      <c r="D241" s="2"/>
      <c r="E241" s="2" t="s">
        <v>802</v>
      </c>
      <c r="F241" s="2" t="s">
        <v>385</v>
      </c>
      <c r="G241" s="2" t="s">
        <v>423</v>
      </c>
      <c r="H241" s="2" t="s">
        <v>1106</v>
      </c>
      <c r="I241" s="2" t="s">
        <v>424</v>
      </c>
      <c r="J241" s="2" t="s">
        <v>381</v>
      </c>
      <c r="K241" s="2">
        <v>226</v>
      </c>
      <c r="L241" s="2">
        <v>0.2</v>
      </c>
      <c r="M241" s="2">
        <v>257</v>
      </c>
      <c r="N241" s="2">
        <v>0.2</v>
      </c>
      <c r="O241" s="2">
        <v>783.57556999999997</v>
      </c>
      <c r="P241" s="2">
        <v>842.58857</v>
      </c>
      <c r="Q241" s="2">
        <v>277.21600000000001</v>
      </c>
      <c r="R241" s="2">
        <v>-50</v>
      </c>
      <c r="S241" s="3">
        <v>5</v>
      </c>
    </row>
    <row r="242" spans="1:19">
      <c r="A242" s="1">
        <v>241</v>
      </c>
      <c r="B242" s="2" t="s">
        <v>803</v>
      </c>
      <c r="C242" s="2" t="s">
        <v>804</v>
      </c>
      <c r="D242" s="2"/>
      <c r="E242" s="2" t="s">
        <v>805</v>
      </c>
      <c r="F242" s="2" t="s">
        <v>385</v>
      </c>
      <c r="G242" s="2" t="s">
        <v>463</v>
      </c>
      <c r="H242" s="2" t="s">
        <v>1106</v>
      </c>
      <c r="I242" s="2" t="s">
        <v>464</v>
      </c>
      <c r="J242" s="2" t="s">
        <v>381</v>
      </c>
      <c r="K242" s="2">
        <v>226</v>
      </c>
      <c r="L242" s="2">
        <v>0.2</v>
      </c>
      <c r="M242" s="2">
        <v>257</v>
      </c>
      <c r="N242" s="2">
        <v>0.2</v>
      </c>
      <c r="O242" s="2">
        <v>785.59117000000003</v>
      </c>
      <c r="P242" s="2">
        <v>844.60416999999995</v>
      </c>
      <c r="Q242" s="2">
        <v>279.23160000000001</v>
      </c>
      <c r="R242" s="2">
        <v>-50</v>
      </c>
      <c r="S242" s="3">
        <v>5</v>
      </c>
    </row>
    <row r="243" spans="1:19">
      <c r="A243" s="1">
        <v>242</v>
      </c>
      <c r="B243" s="2" t="s">
        <v>806</v>
      </c>
      <c r="C243" s="2" t="s">
        <v>807</v>
      </c>
      <c r="D243" s="2"/>
      <c r="E243" s="2" t="s">
        <v>808</v>
      </c>
      <c r="F243" s="2" t="s">
        <v>385</v>
      </c>
      <c r="G243" s="2" t="s">
        <v>416</v>
      </c>
      <c r="H243" s="2" t="s">
        <v>1100</v>
      </c>
      <c r="I243" s="2" t="s">
        <v>417</v>
      </c>
      <c r="J243" s="2" t="s">
        <v>381</v>
      </c>
      <c r="K243" s="2">
        <v>226</v>
      </c>
      <c r="L243" s="2">
        <v>0.2</v>
      </c>
      <c r="M243" s="2">
        <v>257</v>
      </c>
      <c r="N243" s="2">
        <v>0.2</v>
      </c>
      <c r="O243" s="2">
        <v>787.5341699999999</v>
      </c>
      <c r="P243" s="2">
        <v>846.54717000000005</v>
      </c>
      <c r="Q243" s="2">
        <v>291.19529999999997</v>
      </c>
      <c r="R243" s="2">
        <v>-50</v>
      </c>
      <c r="S243" s="3">
        <v>50</v>
      </c>
    </row>
    <row r="244" spans="1:19">
      <c r="A244" s="1">
        <v>243</v>
      </c>
      <c r="B244" s="2" t="s">
        <v>809</v>
      </c>
      <c r="C244" s="2" t="s">
        <v>810</v>
      </c>
      <c r="D244" s="2"/>
      <c r="E244" s="2" t="s">
        <v>811</v>
      </c>
      <c r="F244" s="2" t="s">
        <v>385</v>
      </c>
      <c r="G244" s="2" t="s">
        <v>445</v>
      </c>
      <c r="H244" s="2" t="s">
        <v>1100</v>
      </c>
      <c r="I244" s="2" t="s">
        <v>446</v>
      </c>
      <c r="J244" s="2" t="s">
        <v>381</v>
      </c>
      <c r="K244" s="2">
        <v>226</v>
      </c>
      <c r="L244" s="2">
        <v>0.2</v>
      </c>
      <c r="M244" s="2">
        <v>257</v>
      </c>
      <c r="N244" s="2">
        <v>0.2</v>
      </c>
      <c r="O244" s="2">
        <v>793.52367000000004</v>
      </c>
      <c r="P244" s="2">
        <v>852.53666999999996</v>
      </c>
      <c r="Q244" s="2">
        <v>293.21089999999998</v>
      </c>
      <c r="R244" s="2">
        <v>-50</v>
      </c>
      <c r="S244" s="3">
        <v>50</v>
      </c>
    </row>
    <row r="245" spans="1:19">
      <c r="A245" s="1">
        <v>244</v>
      </c>
      <c r="B245" s="2" t="s">
        <v>812</v>
      </c>
      <c r="C245" s="2" t="s">
        <v>813</v>
      </c>
      <c r="D245" s="2"/>
      <c r="E245" s="2" t="s">
        <v>814</v>
      </c>
      <c r="F245" s="2" t="s">
        <v>385</v>
      </c>
      <c r="G245" s="2" t="s">
        <v>445</v>
      </c>
      <c r="H245" s="2" t="s">
        <v>1100</v>
      </c>
      <c r="I245" s="2" t="s">
        <v>446</v>
      </c>
      <c r="J245" s="2" t="s">
        <v>381</v>
      </c>
      <c r="K245" s="2">
        <v>226</v>
      </c>
      <c r="L245" s="2">
        <v>0.2</v>
      </c>
      <c r="M245" s="2">
        <v>257</v>
      </c>
      <c r="N245" s="2">
        <v>0.2</v>
      </c>
      <c r="O245" s="2">
        <v>795.53926999999999</v>
      </c>
      <c r="P245" s="2">
        <v>854.55227000000002</v>
      </c>
      <c r="Q245" s="2">
        <v>293.21089999999998</v>
      </c>
      <c r="R245" s="2">
        <v>-50</v>
      </c>
      <c r="S245" s="3">
        <v>50</v>
      </c>
    </row>
    <row r="246" spans="1:19">
      <c r="A246" s="1">
        <v>245</v>
      </c>
      <c r="B246" s="2" t="s">
        <v>815</v>
      </c>
      <c r="C246" s="2" t="s">
        <v>816</v>
      </c>
      <c r="D246" s="2"/>
      <c r="E246" s="2" t="s">
        <v>817</v>
      </c>
      <c r="F246" s="2" t="s">
        <v>385</v>
      </c>
      <c r="G246" s="2" t="s">
        <v>423</v>
      </c>
      <c r="H246" s="2" t="s">
        <v>1106</v>
      </c>
      <c r="I246" s="2" t="s">
        <v>424</v>
      </c>
      <c r="J246" s="2" t="s">
        <v>381</v>
      </c>
      <c r="K246" s="2">
        <v>226</v>
      </c>
      <c r="L246" s="2">
        <v>0.2</v>
      </c>
      <c r="M246" s="2">
        <v>257</v>
      </c>
      <c r="N246" s="2">
        <v>0.2</v>
      </c>
      <c r="O246" s="2">
        <v>805.55997000000002</v>
      </c>
      <c r="P246" s="2">
        <v>864.57297000000005</v>
      </c>
      <c r="Q246" s="2">
        <v>277.21600000000001</v>
      </c>
      <c r="R246" s="2">
        <v>-50</v>
      </c>
      <c r="S246" s="3">
        <v>50</v>
      </c>
    </row>
    <row r="247" spans="1:19">
      <c r="A247" s="1">
        <v>246</v>
      </c>
      <c r="B247" s="2" t="s">
        <v>818</v>
      </c>
      <c r="C247" s="2" t="s">
        <v>819</v>
      </c>
      <c r="D247" s="2"/>
      <c r="E247" s="2" t="s">
        <v>820</v>
      </c>
      <c r="F247" s="2" t="s">
        <v>385</v>
      </c>
      <c r="G247" s="2" t="s">
        <v>423</v>
      </c>
      <c r="H247" s="2" t="s">
        <v>1106</v>
      </c>
      <c r="I247" s="2" t="s">
        <v>424</v>
      </c>
      <c r="J247" s="2" t="s">
        <v>381</v>
      </c>
      <c r="K247" s="2">
        <v>226</v>
      </c>
      <c r="L247" s="2">
        <v>0.2</v>
      </c>
      <c r="M247" s="2">
        <v>257</v>
      </c>
      <c r="N247" s="2">
        <v>0.2</v>
      </c>
      <c r="O247" s="2">
        <v>807.57556999999997</v>
      </c>
      <c r="P247" s="2">
        <v>866.58857</v>
      </c>
      <c r="Q247" s="2">
        <v>277.21600000000001</v>
      </c>
      <c r="R247" s="2">
        <v>-50</v>
      </c>
      <c r="S247" s="3">
        <v>5</v>
      </c>
    </row>
    <row r="248" spans="1:19">
      <c r="A248" s="1">
        <v>247</v>
      </c>
      <c r="B248" s="2" t="s">
        <v>821</v>
      </c>
      <c r="C248" s="2" t="s">
        <v>822</v>
      </c>
      <c r="D248" s="2"/>
      <c r="E248" s="2" t="s">
        <v>823</v>
      </c>
      <c r="F248" s="2" t="s">
        <v>385</v>
      </c>
      <c r="G248" s="2" t="s">
        <v>416</v>
      </c>
      <c r="H248" s="2" t="s">
        <v>1100</v>
      </c>
      <c r="I248" s="2" t="s">
        <v>417</v>
      </c>
      <c r="J248" s="2" t="s">
        <v>381</v>
      </c>
      <c r="K248" s="2">
        <v>226</v>
      </c>
      <c r="L248" s="2">
        <v>0.2</v>
      </c>
      <c r="M248" s="2">
        <v>257</v>
      </c>
      <c r="N248" s="2">
        <v>0.2</v>
      </c>
      <c r="O248" s="2">
        <v>809.51856999999995</v>
      </c>
      <c r="P248" s="2">
        <v>868.53156999999999</v>
      </c>
      <c r="Q248" s="2">
        <v>291.19529999999997</v>
      </c>
      <c r="R248" s="2">
        <v>-50</v>
      </c>
      <c r="S248" s="3">
        <v>50</v>
      </c>
    </row>
    <row r="249" spans="1:19">
      <c r="A249" s="1">
        <v>248</v>
      </c>
      <c r="B249" s="2" t="s">
        <v>1152</v>
      </c>
      <c r="C249" s="2" t="s">
        <v>1166</v>
      </c>
      <c r="D249" s="2" t="s">
        <v>825</v>
      </c>
      <c r="E249" s="2" t="s">
        <v>826</v>
      </c>
      <c r="F249" s="2" t="s">
        <v>385</v>
      </c>
      <c r="G249" s="2" t="s">
        <v>423</v>
      </c>
      <c r="H249" s="2" t="s">
        <v>1106</v>
      </c>
      <c r="I249" s="2" t="s">
        <v>424</v>
      </c>
      <c r="J249" s="2" t="s">
        <v>381</v>
      </c>
      <c r="K249" s="2">
        <v>226</v>
      </c>
      <c r="L249" s="2">
        <v>0.2</v>
      </c>
      <c r="M249" s="2">
        <v>257</v>
      </c>
      <c r="N249" s="2">
        <v>0.2</v>
      </c>
      <c r="O249" s="2">
        <v>809.59117000000003</v>
      </c>
      <c r="P249" s="2">
        <v>868.60416999999995</v>
      </c>
      <c r="Q249" s="2">
        <v>277.21600000000001</v>
      </c>
      <c r="R249" s="2">
        <v>-50</v>
      </c>
      <c r="S249" s="3">
        <v>50</v>
      </c>
    </row>
    <row r="250" spans="1:19">
      <c r="A250" s="1">
        <v>249</v>
      </c>
      <c r="B250" s="2" t="s">
        <v>824</v>
      </c>
      <c r="C250" s="2" t="s">
        <v>1167</v>
      </c>
      <c r="D250" s="2"/>
      <c r="E250" s="2" t="s">
        <v>827</v>
      </c>
      <c r="F250" s="2" t="s">
        <v>385</v>
      </c>
      <c r="G250" s="2" t="s">
        <v>828</v>
      </c>
      <c r="H250" s="2" t="s">
        <v>1106</v>
      </c>
      <c r="I250" s="2" t="s">
        <v>829</v>
      </c>
      <c r="J250" s="2" t="s">
        <v>381</v>
      </c>
      <c r="K250" s="2">
        <v>226</v>
      </c>
      <c r="L250" s="2">
        <v>0.2</v>
      </c>
      <c r="M250" s="2">
        <v>257</v>
      </c>
      <c r="N250" s="2">
        <v>0.2</v>
      </c>
      <c r="O250" s="2">
        <v>809.59117000000003</v>
      </c>
      <c r="P250" s="2">
        <v>868.60416999999995</v>
      </c>
      <c r="Q250" s="2">
        <v>309.27839999999998</v>
      </c>
      <c r="R250" s="2">
        <v>-50</v>
      </c>
      <c r="S250" s="3">
        <v>5</v>
      </c>
    </row>
    <row r="251" spans="1:19">
      <c r="A251" s="1">
        <v>250</v>
      </c>
      <c r="B251" s="2" t="s">
        <v>830</v>
      </c>
      <c r="C251" s="2" t="s">
        <v>831</v>
      </c>
      <c r="D251" s="2"/>
      <c r="E251" s="2" t="s">
        <v>832</v>
      </c>
      <c r="F251" s="2" t="s">
        <v>385</v>
      </c>
      <c r="G251" s="2" t="s">
        <v>416</v>
      </c>
      <c r="H251" s="2" t="s">
        <v>1100</v>
      </c>
      <c r="I251" s="2" t="s">
        <v>417</v>
      </c>
      <c r="J251" s="2" t="s">
        <v>381</v>
      </c>
      <c r="K251" s="2">
        <v>226</v>
      </c>
      <c r="L251" s="2">
        <v>0.2</v>
      </c>
      <c r="M251" s="2">
        <v>257</v>
      </c>
      <c r="N251" s="2">
        <v>0.2</v>
      </c>
      <c r="O251" s="2">
        <v>811.5341699999999</v>
      </c>
      <c r="P251" s="2">
        <v>870.54717000000005</v>
      </c>
      <c r="Q251" s="2">
        <v>291.19529999999997</v>
      </c>
      <c r="R251" s="2">
        <v>-50</v>
      </c>
      <c r="S251" s="3">
        <v>50</v>
      </c>
    </row>
    <row r="252" spans="1:19">
      <c r="A252" s="1">
        <v>251</v>
      </c>
      <c r="B252" s="2" t="s">
        <v>833</v>
      </c>
      <c r="C252" s="2" t="s">
        <v>834</v>
      </c>
      <c r="D252" s="2"/>
      <c r="E252" s="2" t="s">
        <v>835</v>
      </c>
      <c r="F252" s="2" t="s">
        <v>385</v>
      </c>
      <c r="G252" s="2" t="s">
        <v>423</v>
      </c>
      <c r="H252" s="2" t="s">
        <v>1106</v>
      </c>
      <c r="I252" s="2" t="s">
        <v>424</v>
      </c>
      <c r="J252" s="2" t="s">
        <v>381</v>
      </c>
      <c r="K252" s="2">
        <v>226</v>
      </c>
      <c r="L252" s="2">
        <v>0.2</v>
      </c>
      <c r="M252" s="2">
        <v>257</v>
      </c>
      <c r="N252" s="2">
        <v>0.2</v>
      </c>
      <c r="O252" s="2">
        <v>811.60676999999998</v>
      </c>
      <c r="P252" s="2">
        <v>870.61977000000002</v>
      </c>
      <c r="Q252" s="2">
        <v>277.21600000000001</v>
      </c>
      <c r="R252" s="2">
        <v>-50</v>
      </c>
      <c r="S252" s="3">
        <v>50</v>
      </c>
    </row>
    <row r="253" spans="1:19">
      <c r="A253" s="1">
        <v>252</v>
      </c>
      <c r="B253" s="2" t="s">
        <v>836</v>
      </c>
      <c r="C253" s="2" t="s">
        <v>837</v>
      </c>
      <c r="D253" s="2"/>
      <c r="E253" s="2" t="s">
        <v>838</v>
      </c>
      <c r="F253" s="2" t="s">
        <v>385</v>
      </c>
      <c r="G253" s="2" t="s">
        <v>463</v>
      </c>
      <c r="H253" s="2" t="s">
        <v>1106</v>
      </c>
      <c r="I253" s="2" t="s">
        <v>464</v>
      </c>
      <c r="J253" s="2" t="s">
        <v>381</v>
      </c>
      <c r="K253" s="2">
        <v>226</v>
      </c>
      <c r="L253" s="2">
        <v>0.2</v>
      </c>
      <c r="M253" s="2">
        <v>257</v>
      </c>
      <c r="N253" s="2">
        <v>0.2</v>
      </c>
      <c r="O253" s="2">
        <v>813.62237000000005</v>
      </c>
      <c r="P253" s="2">
        <v>872.63536999999997</v>
      </c>
      <c r="Q253" s="2">
        <v>279.23160000000001</v>
      </c>
      <c r="R253" s="2">
        <v>-50</v>
      </c>
      <c r="S253" s="3">
        <v>5</v>
      </c>
    </row>
    <row r="254" spans="1:19">
      <c r="A254" s="1">
        <v>253</v>
      </c>
      <c r="B254" s="2" t="s">
        <v>839</v>
      </c>
      <c r="C254" s="2" t="s">
        <v>840</v>
      </c>
      <c r="D254" s="2"/>
      <c r="E254" s="2" t="s">
        <v>841</v>
      </c>
      <c r="F254" s="2" t="s">
        <v>385</v>
      </c>
      <c r="G254" s="2" t="s">
        <v>423</v>
      </c>
      <c r="H254" s="2" t="s">
        <v>1106</v>
      </c>
      <c r="I254" s="2" t="s">
        <v>424</v>
      </c>
      <c r="J254" s="2" t="s">
        <v>381</v>
      </c>
      <c r="K254" s="2">
        <v>226</v>
      </c>
      <c r="L254" s="2">
        <v>0.2</v>
      </c>
      <c r="M254" s="2">
        <v>257</v>
      </c>
      <c r="N254" s="2">
        <v>0.2</v>
      </c>
      <c r="O254" s="2">
        <v>835.60676999999998</v>
      </c>
      <c r="P254" s="2">
        <v>894.61977000000002</v>
      </c>
      <c r="Q254" s="2">
        <v>277.21600000000001</v>
      </c>
      <c r="R254" s="2">
        <v>-50</v>
      </c>
      <c r="S254" s="3">
        <v>50</v>
      </c>
    </row>
    <row r="255" spans="1:19">
      <c r="A255" s="1">
        <v>254</v>
      </c>
      <c r="B255" s="2" t="s">
        <v>842</v>
      </c>
      <c r="C255" s="2" t="s">
        <v>843</v>
      </c>
      <c r="D255" s="2"/>
      <c r="E255" s="2" t="s">
        <v>844</v>
      </c>
      <c r="F255" s="2" t="s">
        <v>385</v>
      </c>
      <c r="G255" s="2" t="s">
        <v>423</v>
      </c>
      <c r="H255" s="2" t="s">
        <v>1106</v>
      </c>
      <c r="I255" s="2" t="s">
        <v>424</v>
      </c>
      <c r="J255" s="2" t="s">
        <v>381</v>
      </c>
      <c r="K255" s="2">
        <v>226</v>
      </c>
      <c r="L255" s="2">
        <v>0.2</v>
      </c>
      <c r="M255" s="2">
        <v>257</v>
      </c>
      <c r="N255" s="2">
        <v>0.2</v>
      </c>
      <c r="O255" s="2">
        <v>837.62237000000005</v>
      </c>
      <c r="P255" s="2">
        <v>896.63536999999997</v>
      </c>
      <c r="Q255" s="2">
        <v>277.21600000000001</v>
      </c>
      <c r="R255" s="2">
        <v>-50</v>
      </c>
      <c r="S255" s="3">
        <v>50</v>
      </c>
    </row>
    <row r="256" spans="1:19">
      <c r="A256" s="1">
        <v>255</v>
      </c>
      <c r="B256" s="2" t="s">
        <v>845</v>
      </c>
      <c r="C256" s="2" t="s">
        <v>846</v>
      </c>
      <c r="D256" s="2"/>
      <c r="E256" s="2" t="s">
        <v>847</v>
      </c>
      <c r="F256" s="2" t="s">
        <v>385</v>
      </c>
      <c r="G256" s="2" t="s">
        <v>423</v>
      </c>
      <c r="H256" s="2" t="s">
        <v>1106</v>
      </c>
      <c r="I256" s="2" t="s">
        <v>424</v>
      </c>
      <c r="J256" s="2" t="s">
        <v>381</v>
      </c>
      <c r="K256" s="2">
        <v>226</v>
      </c>
      <c r="L256" s="2">
        <v>0.2</v>
      </c>
      <c r="M256" s="2">
        <v>257</v>
      </c>
      <c r="N256" s="2">
        <v>0.2</v>
      </c>
      <c r="O256" s="2">
        <v>839.63797</v>
      </c>
      <c r="P256" s="2">
        <v>898.65097000000003</v>
      </c>
      <c r="Q256" s="2">
        <v>277.21600000000001</v>
      </c>
      <c r="R256" s="2">
        <v>-50</v>
      </c>
      <c r="S256" s="3">
        <v>50</v>
      </c>
    </row>
    <row r="257" spans="1:19">
      <c r="A257" s="1">
        <v>256</v>
      </c>
      <c r="B257" s="2" t="s">
        <v>848</v>
      </c>
      <c r="C257" s="2" t="s">
        <v>849</v>
      </c>
      <c r="D257" s="2"/>
      <c r="E257" s="2" t="s">
        <v>850</v>
      </c>
      <c r="F257" s="2" t="s">
        <v>385</v>
      </c>
      <c r="G257" s="2" t="s">
        <v>463</v>
      </c>
      <c r="H257" s="2" t="s">
        <v>1106</v>
      </c>
      <c r="I257" s="2" t="s">
        <v>464</v>
      </c>
      <c r="J257" s="2" t="s">
        <v>381</v>
      </c>
      <c r="K257" s="2">
        <v>226</v>
      </c>
      <c r="L257" s="2">
        <v>0.2</v>
      </c>
      <c r="M257" s="2">
        <v>257</v>
      </c>
      <c r="N257" s="2">
        <v>0.2</v>
      </c>
      <c r="O257" s="2">
        <v>841.65356999999995</v>
      </c>
      <c r="P257" s="2">
        <v>900.66656999999998</v>
      </c>
      <c r="Q257" s="2">
        <v>279.23160000000001</v>
      </c>
      <c r="R257" s="2">
        <v>-50</v>
      </c>
      <c r="S257" s="3">
        <v>50</v>
      </c>
    </row>
    <row r="258" spans="1:19">
      <c r="A258" s="1">
        <v>257</v>
      </c>
      <c r="B258" s="2" t="s">
        <v>851</v>
      </c>
      <c r="C258" s="2" t="s">
        <v>852</v>
      </c>
      <c r="D258" s="2"/>
      <c r="E258" s="2" t="s">
        <v>853</v>
      </c>
      <c r="F258" s="2" t="s">
        <v>385</v>
      </c>
      <c r="G258" s="2" t="s">
        <v>854</v>
      </c>
      <c r="H258" s="2" t="s">
        <v>1106</v>
      </c>
      <c r="I258" s="2" t="s">
        <v>855</v>
      </c>
      <c r="J258" s="2" t="s">
        <v>381</v>
      </c>
      <c r="K258" s="2">
        <v>226</v>
      </c>
      <c r="L258" s="2">
        <v>0.2</v>
      </c>
      <c r="M258" s="2">
        <v>257</v>
      </c>
      <c r="N258" s="2">
        <v>0.2</v>
      </c>
      <c r="O258" s="2">
        <v>953.77837</v>
      </c>
      <c r="P258" s="2">
        <v>1012.79137</v>
      </c>
      <c r="Q258" s="2">
        <v>365.3408</v>
      </c>
      <c r="R258" s="2">
        <v>-50</v>
      </c>
      <c r="S258" s="3">
        <v>5</v>
      </c>
    </row>
    <row r="259" spans="1:19">
      <c r="A259" s="1">
        <v>258</v>
      </c>
      <c r="B259" s="2" t="s">
        <v>317</v>
      </c>
      <c r="C259" s="2" t="s">
        <v>856</v>
      </c>
      <c r="D259" s="2"/>
      <c r="E259" s="2" t="s">
        <v>857</v>
      </c>
      <c r="F259" s="2" t="s">
        <v>378</v>
      </c>
      <c r="G259" s="2" t="s">
        <v>760</v>
      </c>
      <c r="H259" s="2" t="s">
        <v>1106</v>
      </c>
      <c r="I259" s="2" t="s">
        <v>761</v>
      </c>
      <c r="J259" s="2" t="s">
        <v>381</v>
      </c>
      <c r="K259" s="2">
        <v>258</v>
      </c>
      <c r="L259" s="2">
        <v>0.1</v>
      </c>
      <c r="M259" s="2">
        <v>339</v>
      </c>
      <c r="N259" s="2">
        <v>0.1</v>
      </c>
      <c r="O259" s="2">
        <v>579.38837000000001</v>
      </c>
      <c r="P259" s="2">
        <v>578.38036999999997</v>
      </c>
      <c r="Q259" s="2">
        <v>199.16919999999999</v>
      </c>
      <c r="R259" s="2">
        <v>-43</v>
      </c>
      <c r="S259" s="3">
        <v>5</v>
      </c>
    </row>
    <row r="260" spans="1:19">
      <c r="A260" s="1">
        <v>259</v>
      </c>
      <c r="B260" s="2" t="s">
        <v>858</v>
      </c>
      <c r="C260" s="2" t="s">
        <v>859</v>
      </c>
      <c r="D260" s="2"/>
      <c r="E260" s="2" t="s">
        <v>860</v>
      </c>
      <c r="F260" s="2" t="s">
        <v>378</v>
      </c>
      <c r="G260" s="2" t="s">
        <v>436</v>
      </c>
      <c r="H260" s="2" t="s">
        <v>1106</v>
      </c>
      <c r="I260" s="2" t="s">
        <v>437</v>
      </c>
      <c r="J260" s="2" t="s">
        <v>381</v>
      </c>
      <c r="K260" s="2">
        <v>258</v>
      </c>
      <c r="L260" s="2">
        <v>0.1</v>
      </c>
      <c r="M260" s="2">
        <v>339</v>
      </c>
      <c r="N260" s="2">
        <v>0.1</v>
      </c>
      <c r="O260" s="2">
        <v>685.46636999999998</v>
      </c>
      <c r="P260" s="2">
        <v>684.45836999999995</v>
      </c>
      <c r="Q260" s="2">
        <v>255.23160000000001</v>
      </c>
      <c r="R260" s="2">
        <v>-43</v>
      </c>
      <c r="S260" s="3">
        <v>50</v>
      </c>
    </row>
    <row r="261" spans="1:19">
      <c r="A261" s="1">
        <v>260</v>
      </c>
      <c r="B261" s="2" t="s">
        <v>861</v>
      </c>
      <c r="C261" s="2" t="s">
        <v>862</v>
      </c>
      <c r="D261" s="2"/>
      <c r="E261" s="2" t="s">
        <v>863</v>
      </c>
      <c r="F261" s="2" t="s">
        <v>378</v>
      </c>
      <c r="G261" s="2" t="s">
        <v>436</v>
      </c>
      <c r="H261" s="2" t="s">
        <v>1106</v>
      </c>
      <c r="I261" s="2" t="s">
        <v>437</v>
      </c>
      <c r="J261" s="2" t="s">
        <v>381</v>
      </c>
      <c r="K261" s="2">
        <v>258</v>
      </c>
      <c r="L261" s="2">
        <v>0.1</v>
      </c>
      <c r="M261" s="2">
        <v>339</v>
      </c>
      <c r="N261" s="2">
        <v>0.1</v>
      </c>
      <c r="O261" s="2">
        <v>689.49757</v>
      </c>
      <c r="P261" s="2">
        <v>688.48956999999996</v>
      </c>
      <c r="Q261" s="2">
        <v>255.23160000000001</v>
      </c>
      <c r="R261" s="2">
        <v>-43</v>
      </c>
      <c r="S261" s="3">
        <v>50</v>
      </c>
    </row>
    <row r="262" spans="1:19">
      <c r="A262" s="1">
        <v>261</v>
      </c>
      <c r="B262" s="2" t="s">
        <v>864</v>
      </c>
      <c r="C262" s="2" t="s">
        <v>865</v>
      </c>
      <c r="D262" s="2"/>
      <c r="E262" s="2" t="s">
        <v>866</v>
      </c>
      <c r="F262" s="2" t="s">
        <v>378</v>
      </c>
      <c r="G262" s="2" t="s">
        <v>436</v>
      </c>
      <c r="H262" s="2" t="s">
        <v>1106</v>
      </c>
      <c r="I262" s="2" t="s">
        <v>437</v>
      </c>
      <c r="J262" s="2" t="s">
        <v>381</v>
      </c>
      <c r="K262" s="2">
        <v>258</v>
      </c>
      <c r="L262" s="2">
        <v>0.1</v>
      </c>
      <c r="M262" s="2">
        <v>339</v>
      </c>
      <c r="N262" s="2">
        <v>0.1</v>
      </c>
      <c r="O262" s="2">
        <v>691.51316999999995</v>
      </c>
      <c r="P262" s="2">
        <v>690.50517000000002</v>
      </c>
      <c r="Q262" s="2">
        <v>255.23160000000001</v>
      </c>
      <c r="R262" s="2">
        <v>-43</v>
      </c>
      <c r="S262" s="3">
        <v>50</v>
      </c>
    </row>
    <row r="263" spans="1:19">
      <c r="A263" s="1">
        <v>262</v>
      </c>
      <c r="B263" s="2" t="s">
        <v>867</v>
      </c>
      <c r="C263" s="2" t="s">
        <v>868</v>
      </c>
      <c r="D263" s="2"/>
      <c r="E263" s="2" t="s">
        <v>869</v>
      </c>
      <c r="F263" s="2" t="s">
        <v>378</v>
      </c>
      <c r="G263" s="2" t="s">
        <v>423</v>
      </c>
      <c r="H263" s="2" t="s">
        <v>1106</v>
      </c>
      <c r="I263" s="2" t="s">
        <v>424</v>
      </c>
      <c r="J263" s="2" t="s">
        <v>381</v>
      </c>
      <c r="K263" s="2">
        <v>258</v>
      </c>
      <c r="L263" s="2">
        <v>0.1</v>
      </c>
      <c r="M263" s="2">
        <v>339</v>
      </c>
      <c r="N263" s="2">
        <v>0.1</v>
      </c>
      <c r="O263" s="2">
        <v>711.48197000000005</v>
      </c>
      <c r="P263" s="2">
        <v>710.47397000000001</v>
      </c>
      <c r="Q263" s="2">
        <v>277.21600000000001</v>
      </c>
      <c r="R263" s="2">
        <v>-43</v>
      </c>
      <c r="S263" s="3">
        <v>50</v>
      </c>
    </row>
    <row r="264" spans="1:19">
      <c r="A264" s="1">
        <v>263</v>
      </c>
      <c r="B264" s="2" t="s">
        <v>870</v>
      </c>
      <c r="C264" s="2" t="s">
        <v>871</v>
      </c>
      <c r="D264" s="2"/>
      <c r="E264" s="2" t="s">
        <v>872</v>
      </c>
      <c r="F264" s="2" t="s">
        <v>378</v>
      </c>
      <c r="G264" s="2" t="s">
        <v>423</v>
      </c>
      <c r="H264" s="2" t="s">
        <v>1106</v>
      </c>
      <c r="I264" s="2" t="s">
        <v>424</v>
      </c>
      <c r="J264" s="2" t="s">
        <v>381</v>
      </c>
      <c r="K264" s="2">
        <v>258</v>
      </c>
      <c r="L264" s="2">
        <v>0.1</v>
      </c>
      <c r="M264" s="2">
        <v>339</v>
      </c>
      <c r="N264" s="2">
        <v>0.1</v>
      </c>
      <c r="O264" s="2">
        <v>713.49757</v>
      </c>
      <c r="P264" s="2">
        <v>712.48956999999996</v>
      </c>
      <c r="Q264" s="2">
        <v>277.21600000000001</v>
      </c>
      <c r="R264" s="2">
        <v>-43</v>
      </c>
      <c r="S264" s="3">
        <v>5</v>
      </c>
    </row>
    <row r="265" spans="1:19">
      <c r="A265" s="1">
        <v>264</v>
      </c>
      <c r="B265" s="2" t="s">
        <v>873</v>
      </c>
      <c r="C265" s="2" t="s">
        <v>874</v>
      </c>
      <c r="D265" s="2"/>
      <c r="E265" s="2" t="s">
        <v>875</v>
      </c>
      <c r="F265" s="2" t="s">
        <v>378</v>
      </c>
      <c r="G265" s="2" t="s">
        <v>463</v>
      </c>
      <c r="H265" s="2" t="s">
        <v>1106</v>
      </c>
      <c r="I265" s="2" t="s">
        <v>464</v>
      </c>
      <c r="J265" s="2" t="s">
        <v>381</v>
      </c>
      <c r="K265" s="2">
        <v>258</v>
      </c>
      <c r="L265" s="2">
        <v>0.1</v>
      </c>
      <c r="M265" s="2">
        <v>339</v>
      </c>
      <c r="N265" s="2">
        <v>0.1</v>
      </c>
      <c r="O265" s="2">
        <v>715.51316999999995</v>
      </c>
      <c r="P265" s="2">
        <v>714.50517000000002</v>
      </c>
      <c r="Q265" s="2">
        <v>279.23160000000001</v>
      </c>
      <c r="R265" s="2">
        <v>-43</v>
      </c>
      <c r="S265" s="3">
        <v>5</v>
      </c>
    </row>
    <row r="266" spans="1:19">
      <c r="A266" s="1">
        <v>265</v>
      </c>
      <c r="B266" s="2" t="s">
        <v>876</v>
      </c>
      <c r="C266" s="2" t="s">
        <v>877</v>
      </c>
      <c r="D266" s="2"/>
      <c r="E266" s="2" t="s">
        <v>878</v>
      </c>
      <c r="F266" s="2" t="s">
        <v>378</v>
      </c>
      <c r="G266" s="2" t="s">
        <v>445</v>
      </c>
      <c r="H266" s="2" t="s">
        <v>1100</v>
      </c>
      <c r="I266" s="2" t="s">
        <v>446</v>
      </c>
      <c r="J266" s="2" t="s">
        <v>381</v>
      </c>
      <c r="K266" s="2">
        <v>258</v>
      </c>
      <c r="L266" s="2">
        <v>0.1</v>
      </c>
      <c r="M266" s="2">
        <v>339</v>
      </c>
      <c r="N266" s="2">
        <v>0.1</v>
      </c>
      <c r="O266" s="2">
        <v>729.49246999999991</v>
      </c>
      <c r="P266" s="2">
        <v>728.48446999999999</v>
      </c>
      <c r="Q266" s="2">
        <v>293.21089999999998</v>
      </c>
      <c r="R266" s="2">
        <v>-43</v>
      </c>
      <c r="S266" s="3">
        <v>50</v>
      </c>
    </row>
    <row r="267" spans="1:19">
      <c r="A267" s="1">
        <v>266</v>
      </c>
      <c r="B267" s="2" t="s">
        <v>879</v>
      </c>
      <c r="C267" s="2" t="s">
        <v>880</v>
      </c>
      <c r="D267" s="2"/>
      <c r="E267" s="2" t="s">
        <v>881</v>
      </c>
      <c r="F267" s="2" t="s">
        <v>378</v>
      </c>
      <c r="G267" s="2" t="s">
        <v>882</v>
      </c>
      <c r="H267" s="2" t="s">
        <v>1106</v>
      </c>
      <c r="I267" s="2" t="s">
        <v>883</v>
      </c>
      <c r="J267" s="2" t="s">
        <v>381</v>
      </c>
      <c r="K267" s="2">
        <v>258</v>
      </c>
      <c r="L267" s="2">
        <v>0.1</v>
      </c>
      <c r="M267" s="2">
        <v>339</v>
      </c>
      <c r="N267" s="2">
        <v>0.1</v>
      </c>
      <c r="O267" s="2">
        <v>731.50806999999986</v>
      </c>
      <c r="P267" s="2">
        <v>730.50007000000005</v>
      </c>
      <c r="Q267" s="2">
        <v>295.22649999999999</v>
      </c>
      <c r="R267" s="2">
        <v>-43</v>
      </c>
      <c r="S267" s="3">
        <v>50</v>
      </c>
    </row>
    <row r="268" spans="1:19">
      <c r="A268" s="1">
        <v>267</v>
      </c>
      <c r="B268" s="2" t="s">
        <v>884</v>
      </c>
      <c r="C268" s="2" t="s">
        <v>885</v>
      </c>
      <c r="D268" s="2"/>
      <c r="E268" s="2" t="s">
        <v>886</v>
      </c>
      <c r="F268" s="2" t="s">
        <v>378</v>
      </c>
      <c r="G268" s="2" t="s">
        <v>423</v>
      </c>
      <c r="H268" s="2" t="s">
        <v>1106</v>
      </c>
      <c r="I268" s="2" t="s">
        <v>424</v>
      </c>
      <c r="J268" s="2" t="s">
        <v>381</v>
      </c>
      <c r="K268" s="2">
        <v>258</v>
      </c>
      <c r="L268" s="2">
        <v>0.1</v>
      </c>
      <c r="M268" s="2">
        <v>339</v>
      </c>
      <c r="N268" s="2">
        <v>0.1</v>
      </c>
      <c r="O268" s="2">
        <v>735.48197000000005</v>
      </c>
      <c r="P268" s="2">
        <v>734.47397000000001</v>
      </c>
      <c r="Q268" s="2">
        <v>277.21600000000001</v>
      </c>
      <c r="R268" s="2">
        <v>-43</v>
      </c>
      <c r="S268" s="3">
        <v>5</v>
      </c>
    </row>
    <row r="269" spans="1:19">
      <c r="A269" s="1">
        <v>268</v>
      </c>
      <c r="B269" s="2" t="s">
        <v>887</v>
      </c>
      <c r="C269" s="2" t="s">
        <v>888</v>
      </c>
      <c r="D269" s="2"/>
      <c r="E269" s="2" t="s">
        <v>889</v>
      </c>
      <c r="F269" s="2" t="s">
        <v>378</v>
      </c>
      <c r="G269" s="2" t="s">
        <v>423</v>
      </c>
      <c r="H269" s="2" t="s">
        <v>1106</v>
      </c>
      <c r="I269" s="2" t="s">
        <v>424</v>
      </c>
      <c r="J269" s="2" t="s">
        <v>381</v>
      </c>
      <c r="K269" s="2">
        <v>258</v>
      </c>
      <c r="L269" s="2">
        <v>0.1</v>
      </c>
      <c r="M269" s="2">
        <v>339</v>
      </c>
      <c r="N269" s="2">
        <v>0.1</v>
      </c>
      <c r="O269" s="2">
        <v>737.49757</v>
      </c>
      <c r="P269" s="2">
        <v>736.48956999999996</v>
      </c>
      <c r="Q269" s="2">
        <v>277.21600000000001</v>
      </c>
      <c r="R269" s="2">
        <v>-43</v>
      </c>
      <c r="S269" s="3">
        <v>5</v>
      </c>
    </row>
    <row r="270" spans="1:19">
      <c r="A270" s="1">
        <v>269</v>
      </c>
      <c r="B270" s="2" t="s">
        <v>890</v>
      </c>
      <c r="C270" s="2" t="s">
        <v>891</v>
      </c>
      <c r="D270" s="2"/>
      <c r="E270" s="2" t="s">
        <v>892</v>
      </c>
      <c r="F270" s="2" t="s">
        <v>378</v>
      </c>
      <c r="G270" s="2" t="s">
        <v>423</v>
      </c>
      <c r="H270" s="2" t="s">
        <v>1106</v>
      </c>
      <c r="I270" s="2" t="s">
        <v>424</v>
      </c>
      <c r="J270" s="2" t="s">
        <v>381</v>
      </c>
      <c r="K270" s="2">
        <v>258</v>
      </c>
      <c r="L270" s="2">
        <v>0.1</v>
      </c>
      <c r="M270" s="2">
        <v>339</v>
      </c>
      <c r="N270" s="2">
        <v>0.1</v>
      </c>
      <c r="O270" s="2">
        <v>739.51316999999995</v>
      </c>
      <c r="P270" s="2">
        <v>738.50517000000002</v>
      </c>
      <c r="Q270" s="2">
        <v>277.21600000000001</v>
      </c>
      <c r="R270" s="2">
        <v>-43</v>
      </c>
      <c r="S270" s="3">
        <v>5</v>
      </c>
    </row>
    <row r="271" spans="1:19">
      <c r="A271" s="1">
        <v>270</v>
      </c>
      <c r="B271" s="2" t="s">
        <v>890</v>
      </c>
      <c r="C271" s="2" t="s">
        <v>893</v>
      </c>
      <c r="D271" s="2"/>
      <c r="E271" s="2" t="s">
        <v>894</v>
      </c>
      <c r="F271" s="2" t="s">
        <v>378</v>
      </c>
      <c r="G271" s="2" t="s">
        <v>463</v>
      </c>
      <c r="H271" s="2" t="s">
        <v>1106</v>
      </c>
      <c r="I271" s="2" t="s">
        <v>464</v>
      </c>
      <c r="J271" s="2" t="s">
        <v>381</v>
      </c>
      <c r="K271" s="2">
        <v>258</v>
      </c>
      <c r="L271" s="2">
        <v>0.1</v>
      </c>
      <c r="M271" s="2">
        <v>339</v>
      </c>
      <c r="N271" s="2">
        <v>0.1</v>
      </c>
      <c r="O271" s="2">
        <v>739.51316999999995</v>
      </c>
      <c r="P271" s="2">
        <v>738.50517000000002</v>
      </c>
      <c r="Q271" s="2">
        <v>279.23160000000001</v>
      </c>
      <c r="R271" s="2">
        <v>-43</v>
      </c>
      <c r="S271" s="3">
        <v>5</v>
      </c>
    </row>
    <row r="272" spans="1:19">
      <c r="A272" s="1">
        <v>271</v>
      </c>
      <c r="B272" s="2" t="s">
        <v>895</v>
      </c>
      <c r="C272" s="2" t="s">
        <v>896</v>
      </c>
      <c r="D272" s="2"/>
      <c r="E272" s="2" t="s">
        <v>897</v>
      </c>
      <c r="F272" s="2" t="s">
        <v>378</v>
      </c>
      <c r="G272" s="2" t="s">
        <v>423</v>
      </c>
      <c r="H272" s="2" t="s">
        <v>1106</v>
      </c>
      <c r="I272" s="2" t="s">
        <v>424</v>
      </c>
      <c r="J272" s="2" t="s">
        <v>381</v>
      </c>
      <c r="K272" s="2">
        <v>258</v>
      </c>
      <c r="L272" s="2">
        <v>0.1</v>
      </c>
      <c r="M272" s="2">
        <v>339</v>
      </c>
      <c r="N272" s="2">
        <v>0.1</v>
      </c>
      <c r="O272" s="2">
        <v>741.52877000000001</v>
      </c>
      <c r="P272" s="2">
        <v>740.52076999999997</v>
      </c>
      <c r="Q272" s="2">
        <v>277.21600000000001</v>
      </c>
      <c r="R272" s="2">
        <v>-43</v>
      </c>
      <c r="S272" s="3">
        <v>5</v>
      </c>
    </row>
    <row r="273" spans="1:19">
      <c r="A273" s="1">
        <v>272</v>
      </c>
      <c r="B273" s="2" t="s">
        <v>898</v>
      </c>
      <c r="C273" s="2" t="s">
        <v>899</v>
      </c>
      <c r="D273" s="2"/>
      <c r="E273" s="2" t="s">
        <v>900</v>
      </c>
      <c r="F273" s="2" t="s">
        <v>378</v>
      </c>
      <c r="G273" s="2" t="s">
        <v>463</v>
      </c>
      <c r="H273" s="2" t="s">
        <v>1106</v>
      </c>
      <c r="I273" s="2" t="s">
        <v>464</v>
      </c>
      <c r="J273" s="2" t="s">
        <v>381</v>
      </c>
      <c r="K273" s="2">
        <v>258</v>
      </c>
      <c r="L273" s="2">
        <v>0.1</v>
      </c>
      <c r="M273" s="2">
        <v>339</v>
      </c>
      <c r="N273" s="2">
        <v>0.1</v>
      </c>
      <c r="O273" s="2">
        <v>743.54436999999996</v>
      </c>
      <c r="P273" s="2">
        <v>742.53637000000003</v>
      </c>
      <c r="Q273" s="2">
        <v>279.23160000000001</v>
      </c>
      <c r="R273" s="2">
        <v>-43</v>
      </c>
      <c r="S273" s="3">
        <v>50</v>
      </c>
    </row>
    <row r="274" spans="1:19">
      <c r="A274" s="1">
        <v>273</v>
      </c>
      <c r="B274" s="2" t="s">
        <v>901</v>
      </c>
      <c r="C274" s="2" t="s">
        <v>902</v>
      </c>
      <c r="D274" s="2"/>
      <c r="E274" s="2" t="s">
        <v>903</v>
      </c>
      <c r="F274" s="2" t="s">
        <v>378</v>
      </c>
      <c r="G274" s="2" t="s">
        <v>416</v>
      </c>
      <c r="H274" s="2" t="s">
        <v>1100</v>
      </c>
      <c r="I274" s="2" t="s">
        <v>417</v>
      </c>
      <c r="J274" s="2" t="s">
        <v>381</v>
      </c>
      <c r="K274" s="2">
        <v>258</v>
      </c>
      <c r="L274" s="2">
        <v>0.1</v>
      </c>
      <c r="M274" s="2">
        <v>339</v>
      </c>
      <c r="N274" s="2">
        <v>0.1</v>
      </c>
      <c r="O274" s="2">
        <v>745.48736999999994</v>
      </c>
      <c r="P274" s="2">
        <v>744.47937000000002</v>
      </c>
      <c r="Q274" s="2">
        <v>291.19529999999997</v>
      </c>
      <c r="R274" s="2">
        <v>-43</v>
      </c>
      <c r="S274" s="3">
        <v>50</v>
      </c>
    </row>
    <row r="275" spans="1:19">
      <c r="A275" s="1">
        <v>274</v>
      </c>
      <c r="B275" s="2" t="s">
        <v>904</v>
      </c>
      <c r="C275" s="2" t="s">
        <v>905</v>
      </c>
      <c r="D275" s="2"/>
      <c r="E275" s="2" t="s">
        <v>906</v>
      </c>
      <c r="F275" s="2" t="s">
        <v>378</v>
      </c>
      <c r="G275" s="2" t="s">
        <v>445</v>
      </c>
      <c r="H275" s="2" t="s">
        <v>1100</v>
      </c>
      <c r="I275" s="2" t="s">
        <v>446</v>
      </c>
      <c r="J275" s="2" t="s">
        <v>381</v>
      </c>
      <c r="K275" s="2">
        <v>258</v>
      </c>
      <c r="L275" s="2">
        <v>0.1</v>
      </c>
      <c r="M275" s="2">
        <v>339</v>
      </c>
      <c r="N275" s="2">
        <v>0.1</v>
      </c>
      <c r="O275" s="2">
        <v>751.47686999999996</v>
      </c>
      <c r="P275" s="2">
        <v>750.46887000000004</v>
      </c>
      <c r="Q275" s="2">
        <v>293.21089999999998</v>
      </c>
      <c r="R275" s="2">
        <v>-43</v>
      </c>
      <c r="S275" s="3">
        <v>50</v>
      </c>
    </row>
    <row r="276" spans="1:19">
      <c r="A276" s="1">
        <v>275</v>
      </c>
      <c r="B276" s="2" t="s">
        <v>907</v>
      </c>
      <c r="C276" s="2" t="s">
        <v>908</v>
      </c>
      <c r="D276" s="2"/>
      <c r="E276" s="2" t="s">
        <v>909</v>
      </c>
      <c r="F276" s="2" t="s">
        <v>378</v>
      </c>
      <c r="G276" s="2" t="s">
        <v>445</v>
      </c>
      <c r="H276" s="2" t="s">
        <v>1100</v>
      </c>
      <c r="I276" s="2" t="s">
        <v>446</v>
      </c>
      <c r="J276" s="2" t="s">
        <v>381</v>
      </c>
      <c r="K276" s="2">
        <v>258</v>
      </c>
      <c r="L276" s="2">
        <v>0.1</v>
      </c>
      <c r="M276" s="2">
        <v>339</v>
      </c>
      <c r="N276" s="2">
        <v>0.1</v>
      </c>
      <c r="O276" s="2">
        <v>753.49246999999991</v>
      </c>
      <c r="P276" s="2">
        <v>752.48446999999999</v>
      </c>
      <c r="Q276" s="2">
        <v>293.21089999999998</v>
      </c>
      <c r="R276" s="2">
        <v>-43</v>
      </c>
      <c r="S276" s="3">
        <v>50</v>
      </c>
    </row>
    <row r="277" spans="1:19">
      <c r="A277" s="1">
        <v>276</v>
      </c>
      <c r="B277" s="2" t="s">
        <v>910</v>
      </c>
      <c r="C277" s="2" t="s">
        <v>911</v>
      </c>
      <c r="D277" s="2"/>
      <c r="E277" s="2" t="s">
        <v>912</v>
      </c>
      <c r="F277" s="2" t="s">
        <v>378</v>
      </c>
      <c r="G277" s="2" t="s">
        <v>913</v>
      </c>
      <c r="H277" s="2" t="s">
        <v>1105</v>
      </c>
      <c r="I277" s="2" t="s">
        <v>914</v>
      </c>
      <c r="J277" s="2" t="s">
        <v>381</v>
      </c>
      <c r="K277" s="2">
        <v>258</v>
      </c>
      <c r="L277" s="2">
        <v>0.1</v>
      </c>
      <c r="M277" s="2">
        <v>339</v>
      </c>
      <c r="N277" s="2">
        <v>0.1</v>
      </c>
      <c r="O277" s="2">
        <v>761.48226999999997</v>
      </c>
      <c r="P277" s="2">
        <v>760.47427000000005</v>
      </c>
      <c r="Q277" s="2">
        <v>325.20069999999998</v>
      </c>
      <c r="R277" s="2">
        <v>-43</v>
      </c>
      <c r="S277" s="3">
        <v>50</v>
      </c>
    </row>
    <row r="278" spans="1:19">
      <c r="A278" s="1">
        <v>277</v>
      </c>
      <c r="B278" s="2" t="s">
        <v>915</v>
      </c>
      <c r="C278" s="2" t="s">
        <v>916</v>
      </c>
      <c r="D278" s="2"/>
      <c r="E278" s="2" t="s">
        <v>917</v>
      </c>
      <c r="F278" s="2" t="s">
        <v>378</v>
      </c>
      <c r="G278" s="2" t="s">
        <v>423</v>
      </c>
      <c r="H278" s="2" t="s">
        <v>1106</v>
      </c>
      <c r="I278" s="2" t="s">
        <v>424</v>
      </c>
      <c r="J278" s="2" t="s">
        <v>381</v>
      </c>
      <c r="K278" s="2">
        <v>258</v>
      </c>
      <c r="L278" s="2">
        <v>0.1</v>
      </c>
      <c r="M278" s="2">
        <v>339</v>
      </c>
      <c r="N278" s="2">
        <v>0.1</v>
      </c>
      <c r="O278" s="2">
        <v>765.52877000000001</v>
      </c>
      <c r="P278" s="2">
        <v>764.52076999999997</v>
      </c>
      <c r="Q278" s="2">
        <v>277.21600000000001</v>
      </c>
      <c r="R278" s="2">
        <v>-43</v>
      </c>
      <c r="S278" s="3">
        <v>50</v>
      </c>
    </row>
    <row r="279" spans="1:19">
      <c r="A279" s="1">
        <v>278</v>
      </c>
      <c r="B279" s="2" t="s">
        <v>918</v>
      </c>
      <c r="C279" s="2" t="s">
        <v>919</v>
      </c>
      <c r="D279" s="2"/>
      <c r="E279" s="2" t="s">
        <v>920</v>
      </c>
      <c r="F279" s="2" t="s">
        <v>378</v>
      </c>
      <c r="G279" s="2" t="s">
        <v>423</v>
      </c>
      <c r="H279" s="2" t="s">
        <v>1106</v>
      </c>
      <c r="I279" s="2" t="s">
        <v>424</v>
      </c>
      <c r="J279" s="2" t="s">
        <v>381</v>
      </c>
      <c r="K279" s="2">
        <v>258</v>
      </c>
      <c r="L279" s="2">
        <v>0.1</v>
      </c>
      <c r="M279" s="2">
        <v>339</v>
      </c>
      <c r="N279" s="2">
        <v>0.1</v>
      </c>
      <c r="O279" s="2">
        <v>767.54436999999996</v>
      </c>
      <c r="P279" s="2">
        <v>766.53637000000003</v>
      </c>
      <c r="Q279" s="2">
        <v>277.21600000000001</v>
      </c>
      <c r="R279" s="2">
        <v>-43</v>
      </c>
      <c r="S279" s="3">
        <v>50</v>
      </c>
    </row>
    <row r="280" spans="1:19">
      <c r="A280" s="1">
        <v>279</v>
      </c>
      <c r="B280" s="2" t="s">
        <v>921</v>
      </c>
      <c r="C280" s="2" t="s">
        <v>922</v>
      </c>
      <c r="D280" s="2"/>
      <c r="E280" s="2" t="s">
        <v>923</v>
      </c>
      <c r="F280" s="2" t="s">
        <v>378</v>
      </c>
      <c r="G280" s="2" t="s">
        <v>416</v>
      </c>
      <c r="H280" s="2" t="s">
        <v>1100</v>
      </c>
      <c r="I280" s="2" t="s">
        <v>417</v>
      </c>
      <c r="J280" s="2" t="s">
        <v>381</v>
      </c>
      <c r="K280" s="2">
        <v>258</v>
      </c>
      <c r="L280" s="2">
        <v>0.1</v>
      </c>
      <c r="M280" s="2">
        <v>339</v>
      </c>
      <c r="N280" s="2">
        <v>0.1</v>
      </c>
      <c r="O280" s="2">
        <v>767.47176999999999</v>
      </c>
      <c r="P280" s="2">
        <v>766.46376999999995</v>
      </c>
      <c r="Q280" s="2">
        <v>291.19529999999997</v>
      </c>
      <c r="R280" s="2">
        <v>-43</v>
      </c>
      <c r="S280" s="3">
        <v>50</v>
      </c>
    </row>
    <row r="281" spans="1:19">
      <c r="A281" s="1">
        <v>280</v>
      </c>
      <c r="B281" s="2" t="s">
        <v>924</v>
      </c>
      <c r="C281" s="2" t="s">
        <v>925</v>
      </c>
      <c r="D281" s="2"/>
      <c r="E281" s="2" t="s">
        <v>926</v>
      </c>
      <c r="F281" s="2" t="s">
        <v>378</v>
      </c>
      <c r="G281" s="2" t="s">
        <v>416</v>
      </c>
      <c r="H281" s="2" t="s">
        <v>1100</v>
      </c>
      <c r="I281" s="2" t="s">
        <v>417</v>
      </c>
      <c r="J281" s="2" t="s">
        <v>381</v>
      </c>
      <c r="K281" s="2">
        <v>258</v>
      </c>
      <c r="L281" s="2">
        <v>0.1</v>
      </c>
      <c r="M281" s="2">
        <v>339</v>
      </c>
      <c r="N281" s="2">
        <v>0.1</v>
      </c>
      <c r="O281" s="2">
        <v>769.48736999999994</v>
      </c>
      <c r="P281" s="2">
        <v>768.47937000000002</v>
      </c>
      <c r="Q281" s="2">
        <v>291.19529999999997</v>
      </c>
      <c r="R281" s="2">
        <v>-43</v>
      </c>
      <c r="S281" s="3">
        <v>50</v>
      </c>
    </row>
    <row r="282" spans="1:19">
      <c r="A282" s="1">
        <v>281</v>
      </c>
      <c r="B282" s="2" t="s">
        <v>927</v>
      </c>
      <c r="C282" s="2" t="s">
        <v>928</v>
      </c>
      <c r="D282" s="2"/>
      <c r="E282" s="2" t="s">
        <v>929</v>
      </c>
      <c r="F282" s="2" t="s">
        <v>378</v>
      </c>
      <c r="G282" s="2" t="s">
        <v>423</v>
      </c>
      <c r="H282" s="2" t="s">
        <v>1106</v>
      </c>
      <c r="I282" s="2" t="s">
        <v>424</v>
      </c>
      <c r="J282" s="2" t="s">
        <v>381</v>
      </c>
      <c r="K282" s="2">
        <v>258</v>
      </c>
      <c r="L282" s="2">
        <v>0.1</v>
      </c>
      <c r="M282" s="2">
        <v>339</v>
      </c>
      <c r="N282" s="2">
        <v>0.1</v>
      </c>
      <c r="O282" s="2">
        <v>769.55997000000002</v>
      </c>
      <c r="P282" s="2">
        <v>768.55196999999998</v>
      </c>
      <c r="Q282" s="2">
        <v>277.21600000000001</v>
      </c>
      <c r="R282" s="2">
        <v>-43</v>
      </c>
      <c r="S282" s="3">
        <v>5</v>
      </c>
    </row>
    <row r="283" spans="1:19">
      <c r="A283" s="1">
        <v>282</v>
      </c>
      <c r="B283" s="2" t="s">
        <v>930</v>
      </c>
      <c r="C283" s="2" t="s">
        <v>931</v>
      </c>
      <c r="D283" s="2"/>
      <c r="E283" s="2" t="s">
        <v>932</v>
      </c>
      <c r="F283" s="2" t="s">
        <v>378</v>
      </c>
      <c r="G283" s="2" t="s">
        <v>463</v>
      </c>
      <c r="H283" s="2" t="s">
        <v>1106</v>
      </c>
      <c r="I283" s="2" t="s">
        <v>464</v>
      </c>
      <c r="J283" s="2" t="s">
        <v>381</v>
      </c>
      <c r="K283" s="2">
        <v>258</v>
      </c>
      <c r="L283" s="2">
        <v>0.1</v>
      </c>
      <c r="M283" s="2">
        <v>339</v>
      </c>
      <c r="N283" s="2">
        <v>0.1</v>
      </c>
      <c r="O283" s="2">
        <v>771.57556999999997</v>
      </c>
      <c r="P283" s="2">
        <v>770.56757000000005</v>
      </c>
      <c r="Q283" s="2">
        <v>279.23160000000001</v>
      </c>
      <c r="R283" s="2">
        <v>-43</v>
      </c>
      <c r="S283" s="3">
        <v>50</v>
      </c>
    </row>
    <row r="284" spans="1:19">
      <c r="A284" s="1">
        <v>283</v>
      </c>
      <c r="B284" s="2" t="s">
        <v>933</v>
      </c>
      <c r="C284" s="2" t="s">
        <v>934</v>
      </c>
      <c r="D284" s="2"/>
      <c r="E284" s="2" t="s">
        <v>935</v>
      </c>
      <c r="F284" s="2" t="s">
        <v>378</v>
      </c>
      <c r="G284" s="2" t="s">
        <v>913</v>
      </c>
      <c r="H284" s="2" t="s">
        <v>1105</v>
      </c>
      <c r="I284" s="2" t="s">
        <v>914</v>
      </c>
      <c r="J284" s="2" t="s">
        <v>381</v>
      </c>
      <c r="K284" s="2">
        <v>258</v>
      </c>
      <c r="L284" s="2">
        <v>0.1</v>
      </c>
      <c r="M284" s="2">
        <v>339</v>
      </c>
      <c r="N284" s="2">
        <v>0.1</v>
      </c>
      <c r="O284" s="2">
        <v>783.46667000000002</v>
      </c>
      <c r="P284" s="2">
        <v>782.45866999999998</v>
      </c>
      <c r="Q284" s="2">
        <v>325.20069999999998</v>
      </c>
      <c r="R284" s="2">
        <v>-43</v>
      </c>
      <c r="S284" s="3">
        <v>50</v>
      </c>
    </row>
    <row r="285" spans="1:19">
      <c r="A285" s="1">
        <v>284</v>
      </c>
      <c r="B285" s="2" t="s">
        <v>936</v>
      </c>
      <c r="C285" s="2" t="s">
        <v>937</v>
      </c>
      <c r="D285" s="2"/>
      <c r="E285" s="2" t="s">
        <v>938</v>
      </c>
      <c r="F285" s="2" t="s">
        <v>378</v>
      </c>
      <c r="G285" s="2" t="s">
        <v>913</v>
      </c>
      <c r="H285" s="2" t="s">
        <v>1105</v>
      </c>
      <c r="I285" s="2" t="s">
        <v>914</v>
      </c>
      <c r="J285" s="2" t="s">
        <v>381</v>
      </c>
      <c r="K285" s="2">
        <v>258</v>
      </c>
      <c r="L285" s="2">
        <v>0.1</v>
      </c>
      <c r="M285" s="2">
        <v>339</v>
      </c>
      <c r="N285" s="2">
        <v>0.1</v>
      </c>
      <c r="O285" s="2">
        <v>785.48226999999997</v>
      </c>
      <c r="P285" s="2">
        <v>784.47427000000005</v>
      </c>
      <c r="Q285" s="2">
        <v>325.20069999999998</v>
      </c>
      <c r="R285" s="2">
        <v>-43</v>
      </c>
      <c r="S285" s="3">
        <v>50</v>
      </c>
    </row>
    <row r="286" spans="1:19">
      <c r="A286" s="1">
        <v>285</v>
      </c>
      <c r="B286" s="2" t="s">
        <v>939</v>
      </c>
      <c r="C286" s="2" t="s">
        <v>940</v>
      </c>
      <c r="D286" s="2"/>
      <c r="E286" s="2" t="s">
        <v>941</v>
      </c>
      <c r="F286" s="2" t="s">
        <v>378</v>
      </c>
      <c r="G286" s="2" t="s">
        <v>423</v>
      </c>
      <c r="H286" s="2" t="s">
        <v>1106</v>
      </c>
      <c r="I286" s="2" t="s">
        <v>424</v>
      </c>
      <c r="J286" s="2" t="s">
        <v>381</v>
      </c>
      <c r="K286" s="2">
        <v>258</v>
      </c>
      <c r="L286" s="2">
        <v>0.1</v>
      </c>
      <c r="M286" s="2">
        <v>339</v>
      </c>
      <c r="N286" s="2">
        <v>0.1</v>
      </c>
      <c r="O286" s="2">
        <v>797.59117000000003</v>
      </c>
      <c r="P286" s="2">
        <v>796.58317</v>
      </c>
      <c r="Q286" s="2">
        <v>277.21600000000001</v>
      </c>
      <c r="R286" s="2">
        <v>-43</v>
      </c>
      <c r="S286" s="3">
        <v>50</v>
      </c>
    </row>
    <row r="287" spans="1:19">
      <c r="A287" s="1">
        <v>286</v>
      </c>
      <c r="B287" s="2" t="s">
        <v>942</v>
      </c>
      <c r="C287" s="2" t="s">
        <v>943</v>
      </c>
      <c r="D287" s="2"/>
      <c r="E287" s="2" t="s">
        <v>944</v>
      </c>
      <c r="F287" s="2" t="s">
        <v>378</v>
      </c>
      <c r="G287" s="2" t="s">
        <v>463</v>
      </c>
      <c r="H287" s="2" t="s">
        <v>1106</v>
      </c>
      <c r="I287" s="2" t="s">
        <v>464</v>
      </c>
      <c r="J287" s="2" t="s">
        <v>381</v>
      </c>
      <c r="K287" s="2">
        <v>258</v>
      </c>
      <c r="L287" s="2">
        <v>0.1</v>
      </c>
      <c r="M287" s="2">
        <v>339</v>
      </c>
      <c r="N287" s="2">
        <v>0.1</v>
      </c>
      <c r="O287" s="2">
        <v>799.60676999999998</v>
      </c>
      <c r="P287" s="2">
        <v>798.59876999999994</v>
      </c>
      <c r="Q287" s="2">
        <v>279.23160000000001</v>
      </c>
      <c r="R287" s="2">
        <v>-43</v>
      </c>
      <c r="S287" s="3">
        <v>5</v>
      </c>
    </row>
    <row r="288" spans="1:19">
      <c r="A288" s="1">
        <v>287</v>
      </c>
      <c r="B288" s="2" t="s">
        <v>945</v>
      </c>
      <c r="C288" s="2" t="s">
        <v>946</v>
      </c>
      <c r="D288" s="2"/>
      <c r="E288" s="2" t="s">
        <v>947</v>
      </c>
      <c r="F288" s="2" t="s">
        <v>378</v>
      </c>
      <c r="G288" s="2" t="s">
        <v>423</v>
      </c>
      <c r="H288" s="2" t="s">
        <v>1106</v>
      </c>
      <c r="I288" s="2" t="s">
        <v>424</v>
      </c>
      <c r="J288" s="2" t="s">
        <v>381</v>
      </c>
      <c r="K288" s="2">
        <v>258</v>
      </c>
      <c r="L288" s="2">
        <v>0.1</v>
      </c>
      <c r="M288" s="2">
        <v>339</v>
      </c>
      <c r="N288" s="2">
        <v>0.1</v>
      </c>
      <c r="O288" s="2">
        <v>825.62237000000005</v>
      </c>
      <c r="P288" s="2">
        <v>824.61437000000001</v>
      </c>
      <c r="Q288" s="2">
        <v>277.21600000000001</v>
      </c>
      <c r="R288" s="2">
        <v>-43</v>
      </c>
      <c r="S288" s="3">
        <v>50</v>
      </c>
    </row>
    <row r="289" spans="1:19">
      <c r="A289" s="1">
        <v>288</v>
      </c>
      <c r="B289" s="2" t="s">
        <v>945</v>
      </c>
      <c r="C289" s="2" t="s">
        <v>948</v>
      </c>
      <c r="D289" s="2"/>
      <c r="E289" s="2" t="s">
        <v>949</v>
      </c>
      <c r="F289" s="2" t="s">
        <v>378</v>
      </c>
      <c r="G289" s="2" t="s">
        <v>463</v>
      </c>
      <c r="H289" s="2" t="s">
        <v>1106</v>
      </c>
      <c r="I289" s="2" t="s">
        <v>464</v>
      </c>
      <c r="J289" s="2" t="s">
        <v>381</v>
      </c>
      <c r="K289" s="2">
        <v>258</v>
      </c>
      <c r="L289" s="2">
        <v>0.1</v>
      </c>
      <c r="M289" s="2">
        <v>339</v>
      </c>
      <c r="N289" s="2">
        <v>0.1</v>
      </c>
      <c r="O289" s="2">
        <v>825.62237000000005</v>
      </c>
      <c r="P289" s="2">
        <v>824.61437000000001</v>
      </c>
      <c r="Q289" s="2">
        <v>279.23160000000001</v>
      </c>
      <c r="R289" s="2">
        <v>-43</v>
      </c>
      <c r="S289" s="3">
        <v>5</v>
      </c>
    </row>
    <row r="290" spans="1:19">
      <c r="A290" s="1">
        <v>289</v>
      </c>
      <c r="B290" s="2" t="s">
        <v>950</v>
      </c>
      <c r="C290" s="2" t="s">
        <v>951</v>
      </c>
      <c r="D290" s="2"/>
      <c r="E290" s="2" t="s">
        <v>952</v>
      </c>
      <c r="F290" s="2" t="s">
        <v>378</v>
      </c>
      <c r="G290" s="2" t="s">
        <v>463</v>
      </c>
      <c r="H290" s="2" t="s">
        <v>1106</v>
      </c>
      <c r="I290" s="2" t="s">
        <v>464</v>
      </c>
      <c r="J290" s="2" t="s">
        <v>381</v>
      </c>
      <c r="K290" s="2">
        <v>258</v>
      </c>
      <c r="L290" s="2">
        <v>0.1</v>
      </c>
      <c r="M290" s="2">
        <v>339</v>
      </c>
      <c r="N290" s="2">
        <v>0.1</v>
      </c>
      <c r="O290" s="2">
        <v>827.63797</v>
      </c>
      <c r="P290" s="2">
        <v>826.62996999999996</v>
      </c>
      <c r="Q290" s="2">
        <v>279.23160000000001</v>
      </c>
      <c r="R290" s="2">
        <v>-43</v>
      </c>
      <c r="S290" s="3">
        <v>5</v>
      </c>
    </row>
    <row r="291" spans="1:19">
      <c r="A291" s="1">
        <v>290</v>
      </c>
      <c r="B291" s="2" t="s">
        <v>953</v>
      </c>
      <c r="C291" s="2" t="s">
        <v>954</v>
      </c>
      <c r="D291" s="2"/>
      <c r="E291" s="2" t="s">
        <v>955</v>
      </c>
      <c r="F291" s="2" t="s">
        <v>378</v>
      </c>
      <c r="G291" s="2" t="s">
        <v>956</v>
      </c>
      <c r="H291" s="2" t="s">
        <v>1106</v>
      </c>
      <c r="I291" s="2" t="s">
        <v>957</v>
      </c>
      <c r="J291" s="2" t="s">
        <v>381</v>
      </c>
      <c r="K291" s="2">
        <v>258</v>
      </c>
      <c r="L291" s="2">
        <v>0.1</v>
      </c>
      <c r="M291" s="2">
        <v>339</v>
      </c>
      <c r="N291" s="2">
        <v>0.1</v>
      </c>
      <c r="O291" s="2">
        <v>887.73157000000003</v>
      </c>
      <c r="P291" s="2">
        <v>886.72357</v>
      </c>
      <c r="Q291" s="2">
        <v>353.3408</v>
      </c>
      <c r="R291" s="2">
        <v>-43</v>
      </c>
      <c r="S291" s="3">
        <v>5</v>
      </c>
    </row>
    <row r="292" spans="1:19">
      <c r="A292" s="1">
        <v>291</v>
      </c>
      <c r="B292" s="2" t="s">
        <v>958</v>
      </c>
      <c r="C292" s="2" t="s">
        <v>959</v>
      </c>
      <c r="D292" s="2"/>
      <c r="E292" s="2" t="s">
        <v>960</v>
      </c>
      <c r="F292" s="2" t="s">
        <v>378</v>
      </c>
      <c r="G292" s="2" t="s">
        <v>760</v>
      </c>
      <c r="H292" s="2" t="s">
        <v>1106</v>
      </c>
      <c r="I292" s="2" t="s">
        <v>761</v>
      </c>
      <c r="J292" s="2" t="s">
        <v>381</v>
      </c>
      <c r="K292" s="2">
        <v>292</v>
      </c>
      <c r="L292" s="2">
        <v>0.1</v>
      </c>
      <c r="M292" s="2">
        <v>314</v>
      </c>
      <c r="N292" s="2">
        <v>0.1</v>
      </c>
      <c r="O292" s="2">
        <v>610.38289999999995</v>
      </c>
      <c r="P292" s="2">
        <v>609.37490000000003</v>
      </c>
      <c r="Q292" s="2">
        <v>199.16919999999999</v>
      </c>
      <c r="R292" s="2">
        <v>-47</v>
      </c>
      <c r="S292" s="3">
        <v>5</v>
      </c>
    </row>
    <row r="293" spans="1:19">
      <c r="A293" s="1">
        <v>292</v>
      </c>
      <c r="B293" s="2" t="s">
        <v>961</v>
      </c>
      <c r="C293" s="2" t="s">
        <v>962</v>
      </c>
      <c r="D293" s="2"/>
      <c r="E293" s="2" t="s">
        <v>963</v>
      </c>
      <c r="F293" s="2" t="s">
        <v>378</v>
      </c>
      <c r="G293" s="2" t="s">
        <v>561</v>
      </c>
      <c r="H293" s="2" t="s">
        <v>1106</v>
      </c>
      <c r="I293" s="2" t="s">
        <v>543</v>
      </c>
      <c r="J293" s="2" t="s">
        <v>381</v>
      </c>
      <c r="K293" s="2">
        <v>292</v>
      </c>
      <c r="L293" s="2">
        <v>0.1</v>
      </c>
      <c r="M293" s="2">
        <v>314</v>
      </c>
      <c r="N293" s="2">
        <v>0.1</v>
      </c>
      <c r="O293" s="2">
        <v>666.44529999999997</v>
      </c>
      <c r="P293" s="2">
        <v>665.43730000000005</v>
      </c>
      <c r="Q293" s="2">
        <v>227.2004</v>
      </c>
      <c r="R293" s="2">
        <v>-47</v>
      </c>
      <c r="S293" s="3">
        <v>5</v>
      </c>
    </row>
    <row r="294" spans="1:19">
      <c r="A294" s="1">
        <v>293</v>
      </c>
      <c r="B294" s="2" t="s">
        <v>964</v>
      </c>
      <c r="C294" s="2" t="s">
        <v>965</v>
      </c>
      <c r="D294" s="2"/>
      <c r="E294" s="2" t="s">
        <v>966</v>
      </c>
      <c r="F294" s="2" t="s">
        <v>378</v>
      </c>
      <c r="G294" s="2" t="s">
        <v>436</v>
      </c>
      <c r="H294" s="2" t="s">
        <v>1106</v>
      </c>
      <c r="I294" s="2" t="s">
        <v>437</v>
      </c>
      <c r="J294" s="2" t="s">
        <v>381</v>
      </c>
      <c r="K294" s="2">
        <v>292</v>
      </c>
      <c r="L294" s="2">
        <v>0.1</v>
      </c>
      <c r="M294" s="2">
        <v>314</v>
      </c>
      <c r="N294" s="2">
        <v>0.1</v>
      </c>
      <c r="O294" s="2">
        <v>720.49209999999994</v>
      </c>
      <c r="P294" s="2">
        <v>719.48410000000001</v>
      </c>
      <c r="Q294" s="2">
        <v>255.23160000000001</v>
      </c>
      <c r="R294" s="2">
        <v>-47</v>
      </c>
      <c r="S294" s="3">
        <v>5</v>
      </c>
    </row>
    <row r="295" spans="1:19">
      <c r="A295" s="1">
        <v>294</v>
      </c>
      <c r="B295" s="2" t="s">
        <v>967</v>
      </c>
      <c r="C295" s="2" t="s">
        <v>968</v>
      </c>
      <c r="D295" s="2"/>
      <c r="E295" s="2" t="s">
        <v>969</v>
      </c>
      <c r="F295" s="2" t="s">
        <v>378</v>
      </c>
      <c r="G295" s="2" t="s">
        <v>436</v>
      </c>
      <c r="H295" s="2" t="s">
        <v>1106</v>
      </c>
      <c r="I295" s="2" t="s">
        <v>437</v>
      </c>
      <c r="J295" s="2" t="s">
        <v>381</v>
      </c>
      <c r="K295" s="2">
        <v>292</v>
      </c>
      <c r="L295" s="2">
        <v>0.1</v>
      </c>
      <c r="M295" s="2">
        <v>314</v>
      </c>
      <c r="N295" s="2">
        <v>0.1</v>
      </c>
      <c r="O295" s="2">
        <v>722.5077</v>
      </c>
      <c r="P295" s="2">
        <v>721.49969999999996</v>
      </c>
      <c r="Q295" s="2">
        <v>255.23160000000001</v>
      </c>
      <c r="R295" s="2">
        <v>-47</v>
      </c>
      <c r="S295" s="3">
        <v>5</v>
      </c>
    </row>
    <row r="296" spans="1:19">
      <c r="A296" s="1">
        <v>295</v>
      </c>
      <c r="B296" s="2" t="s">
        <v>970</v>
      </c>
      <c r="C296" s="2" t="s">
        <v>971</v>
      </c>
      <c r="D296" s="2"/>
      <c r="E296" s="2" t="s">
        <v>972</v>
      </c>
      <c r="F296" s="2" t="s">
        <v>378</v>
      </c>
      <c r="G296" s="2" t="s">
        <v>423</v>
      </c>
      <c r="H296" s="2" t="s">
        <v>1106</v>
      </c>
      <c r="I296" s="2" t="s">
        <v>424</v>
      </c>
      <c r="J296" s="2" t="s">
        <v>381</v>
      </c>
      <c r="K296" s="2">
        <v>292</v>
      </c>
      <c r="L296" s="2">
        <v>0.1</v>
      </c>
      <c r="M296" s="2">
        <v>314</v>
      </c>
      <c r="N296" s="2">
        <v>0.1</v>
      </c>
      <c r="O296" s="2">
        <v>742.47649999999999</v>
      </c>
      <c r="P296" s="2">
        <v>741.46849999999995</v>
      </c>
      <c r="Q296" s="2">
        <v>277.21600000000001</v>
      </c>
      <c r="R296" s="2">
        <v>-47</v>
      </c>
      <c r="S296" s="3">
        <v>5</v>
      </c>
    </row>
    <row r="297" spans="1:19">
      <c r="A297" s="1">
        <v>296</v>
      </c>
      <c r="B297" s="2" t="s">
        <v>973</v>
      </c>
      <c r="C297" s="2" t="s">
        <v>974</v>
      </c>
      <c r="D297" s="2"/>
      <c r="E297" s="2" t="s">
        <v>975</v>
      </c>
      <c r="F297" s="2" t="s">
        <v>378</v>
      </c>
      <c r="G297" s="2" t="s">
        <v>436</v>
      </c>
      <c r="H297" s="2" t="s">
        <v>1106</v>
      </c>
      <c r="I297" s="2" t="s">
        <v>437</v>
      </c>
      <c r="J297" s="2" t="s">
        <v>381</v>
      </c>
      <c r="K297" s="2">
        <v>292</v>
      </c>
      <c r="L297" s="2">
        <v>0.1</v>
      </c>
      <c r="M297" s="2">
        <v>314</v>
      </c>
      <c r="N297" s="2">
        <v>0.1</v>
      </c>
      <c r="O297" s="2">
        <v>744.49209999999994</v>
      </c>
      <c r="P297" s="2">
        <v>743.48410000000001</v>
      </c>
      <c r="Q297" s="2">
        <v>255.23160000000001</v>
      </c>
      <c r="R297" s="2">
        <v>-47</v>
      </c>
      <c r="S297" s="3">
        <v>5</v>
      </c>
    </row>
    <row r="298" spans="1:19">
      <c r="A298" s="1">
        <v>297</v>
      </c>
      <c r="B298" s="2" t="s">
        <v>973</v>
      </c>
      <c r="C298" s="2" t="s">
        <v>976</v>
      </c>
      <c r="D298" s="2"/>
      <c r="E298" s="2" t="s">
        <v>977</v>
      </c>
      <c r="F298" s="2" t="s">
        <v>378</v>
      </c>
      <c r="G298" s="2" t="s">
        <v>463</v>
      </c>
      <c r="H298" s="2" t="s">
        <v>1106</v>
      </c>
      <c r="I298" s="2" t="s">
        <v>464</v>
      </c>
      <c r="J298" s="2" t="s">
        <v>381</v>
      </c>
      <c r="K298" s="2">
        <v>292</v>
      </c>
      <c r="L298" s="2">
        <v>0.1</v>
      </c>
      <c r="M298" s="2">
        <v>314</v>
      </c>
      <c r="N298" s="2">
        <v>0.1</v>
      </c>
      <c r="O298" s="2">
        <v>744.49209999999994</v>
      </c>
      <c r="P298" s="2">
        <v>743.48410000000001</v>
      </c>
      <c r="Q298" s="2">
        <v>279.23160000000001</v>
      </c>
      <c r="R298" s="2">
        <v>-47</v>
      </c>
      <c r="S298" s="3">
        <v>5</v>
      </c>
    </row>
    <row r="299" spans="1:19">
      <c r="A299" s="1">
        <v>298</v>
      </c>
      <c r="B299" s="2" t="s">
        <v>978</v>
      </c>
      <c r="C299" s="2" t="s">
        <v>979</v>
      </c>
      <c r="D299" s="2"/>
      <c r="E299" s="2" t="s">
        <v>980</v>
      </c>
      <c r="F299" s="2" t="s">
        <v>378</v>
      </c>
      <c r="G299" s="2" t="s">
        <v>436</v>
      </c>
      <c r="H299" s="2" t="s">
        <v>1106</v>
      </c>
      <c r="I299" s="2" t="s">
        <v>437</v>
      </c>
      <c r="J299" s="2" t="s">
        <v>381</v>
      </c>
      <c r="K299" s="2">
        <v>292</v>
      </c>
      <c r="L299" s="2">
        <v>0.1</v>
      </c>
      <c r="M299" s="2">
        <v>314</v>
      </c>
      <c r="N299" s="2">
        <v>0.1</v>
      </c>
      <c r="O299" s="2">
        <v>746.5077</v>
      </c>
      <c r="P299" s="2">
        <v>745.49969999999996</v>
      </c>
      <c r="Q299" s="2">
        <v>255.23160000000001</v>
      </c>
      <c r="R299" s="2">
        <v>-47</v>
      </c>
      <c r="S299" s="3">
        <v>5</v>
      </c>
    </row>
    <row r="300" spans="1:19">
      <c r="A300" s="1">
        <v>299</v>
      </c>
      <c r="B300" s="2" t="s">
        <v>981</v>
      </c>
      <c r="C300" s="2" t="s">
        <v>982</v>
      </c>
      <c r="D300" s="2"/>
      <c r="E300" s="2" t="s">
        <v>983</v>
      </c>
      <c r="F300" s="2" t="s">
        <v>378</v>
      </c>
      <c r="G300" s="2" t="s">
        <v>436</v>
      </c>
      <c r="H300" s="2" t="s">
        <v>1106</v>
      </c>
      <c r="I300" s="2" t="s">
        <v>437</v>
      </c>
      <c r="J300" s="2" t="s">
        <v>381</v>
      </c>
      <c r="K300" s="2">
        <v>292</v>
      </c>
      <c r="L300" s="2">
        <v>0.1</v>
      </c>
      <c r="M300" s="2">
        <v>314</v>
      </c>
      <c r="N300" s="2">
        <v>0.1</v>
      </c>
      <c r="O300" s="2">
        <v>748.52329999999995</v>
      </c>
      <c r="P300" s="2">
        <v>747.51530000000002</v>
      </c>
      <c r="Q300" s="2">
        <v>255.23160000000001</v>
      </c>
      <c r="R300" s="2">
        <v>-47</v>
      </c>
      <c r="S300" s="3">
        <v>5</v>
      </c>
    </row>
    <row r="301" spans="1:19">
      <c r="A301" s="1">
        <v>300</v>
      </c>
      <c r="B301" s="2" t="s">
        <v>984</v>
      </c>
      <c r="C301" s="2" t="s">
        <v>985</v>
      </c>
      <c r="D301" s="2"/>
      <c r="E301" s="2" t="s">
        <v>986</v>
      </c>
      <c r="F301" s="2" t="s">
        <v>378</v>
      </c>
      <c r="G301" s="2" t="s">
        <v>416</v>
      </c>
      <c r="H301" s="2" t="s">
        <v>1137</v>
      </c>
      <c r="I301" s="2" t="s">
        <v>417</v>
      </c>
      <c r="J301" s="2" t="s">
        <v>381</v>
      </c>
      <c r="K301" s="2">
        <v>292</v>
      </c>
      <c r="L301" s="2">
        <v>0.1</v>
      </c>
      <c r="M301" s="2">
        <v>314</v>
      </c>
      <c r="N301" s="2">
        <v>0.1</v>
      </c>
      <c r="O301" s="2">
        <v>756.45579999999995</v>
      </c>
      <c r="P301" s="2">
        <v>755.44780000000003</v>
      </c>
      <c r="Q301" s="2">
        <v>291.19529999999997</v>
      </c>
      <c r="R301" s="2">
        <v>-47</v>
      </c>
      <c r="S301" s="3">
        <v>5</v>
      </c>
    </row>
    <row r="302" spans="1:19">
      <c r="A302" s="1">
        <v>301</v>
      </c>
      <c r="B302" s="2" t="s">
        <v>987</v>
      </c>
      <c r="C302" s="2" t="s">
        <v>988</v>
      </c>
      <c r="D302" s="2"/>
      <c r="E302" s="2" t="s">
        <v>989</v>
      </c>
      <c r="F302" s="2" t="s">
        <v>378</v>
      </c>
      <c r="G302" s="2" t="s">
        <v>416</v>
      </c>
      <c r="H302" s="2" t="s">
        <v>1137</v>
      </c>
      <c r="I302" s="2" t="s">
        <v>417</v>
      </c>
      <c r="J302" s="2" t="s">
        <v>381</v>
      </c>
      <c r="K302" s="2">
        <v>292</v>
      </c>
      <c r="L302" s="2">
        <v>0.1</v>
      </c>
      <c r="M302" s="2">
        <v>314</v>
      </c>
      <c r="N302" s="2">
        <v>0.1</v>
      </c>
      <c r="O302" s="2">
        <v>758.47140000000002</v>
      </c>
      <c r="P302" s="2">
        <v>757.46339999999998</v>
      </c>
      <c r="Q302" s="2">
        <v>291.19529999999997</v>
      </c>
      <c r="R302" s="2">
        <v>-47</v>
      </c>
      <c r="S302" s="3">
        <v>5</v>
      </c>
    </row>
    <row r="303" spans="1:19">
      <c r="A303" s="1">
        <v>302</v>
      </c>
      <c r="B303" s="2" t="s">
        <v>987</v>
      </c>
      <c r="C303" s="2" t="s">
        <v>990</v>
      </c>
      <c r="D303" s="2"/>
      <c r="E303" s="2" t="s">
        <v>991</v>
      </c>
      <c r="F303" s="2" t="s">
        <v>378</v>
      </c>
      <c r="G303" s="2" t="s">
        <v>445</v>
      </c>
      <c r="H303" s="2" t="s">
        <v>1153</v>
      </c>
      <c r="I303" s="2" t="s">
        <v>446</v>
      </c>
      <c r="J303" s="2" t="s">
        <v>381</v>
      </c>
      <c r="K303" s="2">
        <v>292</v>
      </c>
      <c r="L303" s="2">
        <v>0.1</v>
      </c>
      <c r="M303" s="2">
        <v>314</v>
      </c>
      <c r="N303" s="2">
        <v>0.1</v>
      </c>
      <c r="O303" s="2">
        <v>758.47140000000002</v>
      </c>
      <c r="P303" s="2">
        <v>757.46339999999998</v>
      </c>
      <c r="Q303" s="2">
        <v>293.21089999999998</v>
      </c>
      <c r="R303" s="2">
        <v>-47</v>
      </c>
      <c r="S303" s="3">
        <v>50</v>
      </c>
    </row>
    <row r="304" spans="1:19">
      <c r="A304" s="1">
        <v>303</v>
      </c>
      <c r="B304" s="2" t="s">
        <v>992</v>
      </c>
      <c r="C304" s="2" t="s">
        <v>993</v>
      </c>
      <c r="D304" s="2"/>
      <c r="E304" s="2" t="s">
        <v>994</v>
      </c>
      <c r="F304" s="2" t="s">
        <v>378</v>
      </c>
      <c r="G304" s="2" t="s">
        <v>445</v>
      </c>
      <c r="H304" s="2" t="s">
        <v>1100</v>
      </c>
      <c r="I304" s="2" t="s">
        <v>446</v>
      </c>
      <c r="J304" s="2" t="s">
        <v>381</v>
      </c>
      <c r="K304" s="2">
        <v>292</v>
      </c>
      <c r="L304" s="2">
        <v>0.1</v>
      </c>
      <c r="M304" s="2">
        <v>314</v>
      </c>
      <c r="N304" s="2">
        <v>0.1</v>
      </c>
      <c r="O304" s="2">
        <v>760.48699999999997</v>
      </c>
      <c r="P304" s="2">
        <v>759.47900000000004</v>
      </c>
      <c r="Q304" s="2">
        <v>293.21089999999998</v>
      </c>
      <c r="R304" s="2">
        <v>-47</v>
      </c>
      <c r="S304" s="3">
        <v>50</v>
      </c>
    </row>
    <row r="305" spans="1:19">
      <c r="A305" s="1">
        <v>304</v>
      </c>
      <c r="B305" s="2" t="s">
        <v>992</v>
      </c>
      <c r="C305" s="2" t="s">
        <v>995</v>
      </c>
      <c r="D305" s="2"/>
      <c r="E305" s="2" t="s">
        <v>996</v>
      </c>
      <c r="F305" s="2" t="s">
        <v>378</v>
      </c>
      <c r="G305" s="2" t="s">
        <v>882</v>
      </c>
      <c r="H305" s="2" t="s">
        <v>1106</v>
      </c>
      <c r="I305" s="2" t="s">
        <v>883</v>
      </c>
      <c r="J305" s="2" t="s">
        <v>381</v>
      </c>
      <c r="K305" s="2">
        <v>292</v>
      </c>
      <c r="L305" s="2">
        <v>0.1</v>
      </c>
      <c r="M305" s="2">
        <v>314</v>
      </c>
      <c r="N305" s="2">
        <v>0.1</v>
      </c>
      <c r="O305" s="2">
        <v>760.48699999999997</v>
      </c>
      <c r="P305" s="2">
        <v>759.47900000000004</v>
      </c>
      <c r="Q305" s="2">
        <v>295.22649999999999</v>
      </c>
      <c r="R305" s="2">
        <v>-47</v>
      </c>
      <c r="S305" s="3">
        <v>50</v>
      </c>
    </row>
    <row r="306" spans="1:19">
      <c r="A306" s="1">
        <v>305</v>
      </c>
      <c r="B306" s="2" t="s">
        <v>997</v>
      </c>
      <c r="C306" s="2" t="s">
        <v>998</v>
      </c>
      <c r="D306" s="2"/>
      <c r="E306" s="2" t="s">
        <v>999</v>
      </c>
      <c r="F306" s="2" t="s">
        <v>378</v>
      </c>
      <c r="G306" s="2" t="s">
        <v>1000</v>
      </c>
      <c r="H306" s="2" t="s">
        <v>1105</v>
      </c>
      <c r="I306" s="2" t="s">
        <v>1001</v>
      </c>
      <c r="J306" s="2" t="s">
        <v>381</v>
      </c>
      <c r="K306" s="2">
        <v>292</v>
      </c>
      <c r="L306" s="2">
        <v>0.1</v>
      </c>
      <c r="M306" s="2">
        <v>314</v>
      </c>
      <c r="N306" s="2">
        <v>0.1</v>
      </c>
      <c r="O306" s="2">
        <v>762.50260000000003</v>
      </c>
      <c r="P306" s="2">
        <v>761.49459999999999</v>
      </c>
      <c r="Q306" s="2">
        <v>271.22649999999999</v>
      </c>
      <c r="R306" s="2">
        <v>-47</v>
      </c>
      <c r="S306" s="3">
        <v>50</v>
      </c>
    </row>
    <row r="307" spans="1:19">
      <c r="A307" s="1">
        <v>306</v>
      </c>
      <c r="B307" s="2" t="s">
        <v>1002</v>
      </c>
      <c r="C307" s="2" t="s">
        <v>1003</v>
      </c>
      <c r="D307" s="2"/>
      <c r="E307" s="2" t="s">
        <v>1004</v>
      </c>
      <c r="F307" s="2" t="s">
        <v>378</v>
      </c>
      <c r="G307" s="2" t="s">
        <v>423</v>
      </c>
      <c r="H307" s="2" t="s">
        <v>1106</v>
      </c>
      <c r="I307" s="2" t="s">
        <v>424</v>
      </c>
      <c r="J307" s="2" t="s">
        <v>381</v>
      </c>
      <c r="K307" s="2">
        <v>292</v>
      </c>
      <c r="L307" s="2">
        <v>0.1</v>
      </c>
      <c r="M307" s="2">
        <v>314</v>
      </c>
      <c r="N307" s="2">
        <v>0.1</v>
      </c>
      <c r="O307" s="2">
        <v>766.47649999999999</v>
      </c>
      <c r="P307" s="2">
        <v>765.46849999999995</v>
      </c>
      <c r="Q307" s="2">
        <v>277.21600000000001</v>
      </c>
      <c r="R307" s="2">
        <v>-47</v>
      </c>
      <c r="S307" s="3">
        <v>50</v>
      </c>
    </row>
    <row r="308" spans="1:19">
      <c r="A308" s="1">
        <v>307</v>
      </c>
      <c r="B308" s="2" t="s">
        <v>1005</v>
      </c>
      <c r="C308" s="2" t="s">
        <v>1006</v>
      </c>
      <c r="D308" s="2"/>
      <c r="E308" s="2" t="s">
        <v>1007</v>
      </c>
      <c r="F308" s="2" t="s">
        <v>378</v>
      </c>
      <c r="G308" s="2" t="s">
        <v>423</v>
      </c>
      <c r="H308" s="2" t="s">
        <v>1106</v>
      </c>
      <c r="I308" s="2" t="s">
        <v>424</v>
      </c>
      <c r="J308" s="2" t="s">
        <v>381</v>
      </c>
      <c r="K308" s="2">
        <v>292</v>
      </c>
      <c r="L308" s="2">
        <v>0.1</v>
      </c>
      <c r="M308" s="2">
        <v>314</v>
      </c>
      <c r="N308" s="2">
        <v>0.1</v>
      </c>
      <c r="O308" s="2">
        <v>768.49209999999994</v>
      </c>
      <c r="P308" s="2">
        <v>767.48410000000001</v>
      </c>
      <c r="Q308" s="2">
        <v>277.21600000000001</v>
      </c>
      <c r="R308" s="2">
        <v>-47</v>
      </c>
      <c r="S308" s="3">
        <v>5</v>
      </c>
    </row>
    <row r="309" spans="1:19">
      <c r="A309" s="1">
        <v>308</v>
      </c>
      <c r="B309" s="2" t="s">
        <v>1008</v>
      </c>
      <c r="C309" s="2" t="s">
        <v>1009</v>
      </c>
      <c r="D309" s="2"/>
      <c r="E309" s="2" t="s">
        <v>1010</v>
      </c>
      <c r="F309" s="2" t="s">
        <v>378</v>
      </c>
      <c r="G309" s="2" t="s">
        <v>532</v>
      </c>
      <c r="H309" s="2" t="s">
        <v>1106</v>
      </c>
      <c r="I309" s="2" t="s">
        <v>533</v>
      </c>
      <c r="J309" s="2" t="s">
        <v>381</v>
      </c>
      <c r="K309" s="2">
        <v>292</v>
      </c>
      <c r="L309" s="2">
        <v>0.1</v>
      </c>
      <c r="M309" s="2">
        <v>314</v>
      </c>
      <c r="N309" s="2">
        <v>0.1</v>
      </c>
      <c r="O309" s="2">
        <v>770.5077</v>
      </c>
      <c r="P309" s="2">
        <v>769.49969999999996</v>
      </c>
      <c r="Q309" s="2">
        <v>281.24720000000002</v>
      </c>
      <c r="R309" s="2">
        <v>-47</v>
      </c>
      <c r="S309" s="3">
        <v>5</v>
      </c>
    </row>
    <row r="310" spans="1:19">
      <c r="A310" s="1">
        <v>309</v>
      </c>
      <c r="B310" s="2" t="s">
        <v>1008</v>
      </c>
      <c r="C310" s="2" t="s">
        <v>1011</v>
      </c>
      <c r="D310" s="2"/>
      <c r="E310" s="2" t="s">
        <v>1012</v>
      </c>
      <c r="F310" s="2" t="s">
        <v>378</v>
      </c>
      <c r="G310" s="2" t="s">
        <v>463</v>
      </c>
      <c r="H310" s="2" t="s">
        <v>1106</v>
      </c>
      <c r="I310" s="2" t="s">
        <v>464</v>
      </c>
      <c r="J310" s="2" t="s">
        <v>381</v>
      </c>
      <c r="K310" s="2">
        <v>292</v>
      </c>
      <c r="L310" s="2">
        <v>0.1</v>
      </c>
      <c r="M310" s="2">
        <v>314</v>
      </c>
      <c r="N310" s="2">
        <v>0.1</v>
      </c>
      <c r="O310" s="2">
        <v>770.5077</v>
      </c>
      <c r="P310" s="2">
        <v>769.49969999999996</v>
      </c>
      <c r="Q310" s="2">
        <v>279.23160000000001</v>
      </c>
      <c r="R310" s="2">
        <v>-47</v>
      </c>
      <c r="S310" s="3">
        <v>5</v>
      </c>
    </row>
    <row r="311" spans="1:19">
      <c r="A311" s="1">
        <v>310</v>
      </c>
      <c r="B311" s="2" t="s">
        <v>1013</v>
      </c>
      <c r="C311" s="2" t="s">
        <v>1014</v>
      </c>
      <c r="D311" s="2"/>
      <c r="E311" s="2" t="s">
        <v>1015</v>
      </c>
      <c r="F311" s="2" t="s">
        <v>378</v>
      </c>
      <c r="G311" s="2" t="s">
        <v>423</v>
      </c>
      <c r="H311" s="2" t="s">
        <v>1106</v>
      </c>
      <c r="I311" s="2" t="s">
        <v>424</v>
      </c>
      <c r="J311" s="2" t="s">
        <v>381</v>
      </c>
      <c r="K311" s="2">
        <v>292</v>
      </c>
      <c r="L311" s="2">
        <v>0.1</v>
      </c>
      <c r="M311" s="2">
        <v>314</v>
      </c>
      <c r="N311" s="2">
        <v>0.1</v>
      </c>
      <c r="O311" s="2">
        <v>772.52329999999995</v>
      </c>
      <c r="P311" s="2">
        <v>771.51530000000002</v>
      </c>
      <c r="Q311" s="2">
        <v>277.21600000000001</v>
      </c>
      <c r="R311" s="2">
        <v>-47</v>
      </c>
      <c r="S311" s="3">
        <v>5</v>
      </c>
    </row>
    <row r="312" spans="1:19">
      <c r="A312" s="1">
        <v>311</v>
      </c>
      <c r="B312" s="2" t="s">
        <v>1016</v>
      </c>
      <c r="C312" s="2" t="s">
        <v>1017</v>
      </c>
      <c r="D312" s="2"/>
      <c r="E312" s="2" t="s">
        <v>1018</v>
      </c>
      <c r="F312" s="2" t="s">
        <v>378</v>
      </c>
      <c r="G312" s="2" t="s">
        <v>463</v>
      </c>
      <c r="H312" s="2" t="s">
        <v>1106</v>
      </c>
      <c r="I312" s="2" t="s">
        <v>464</v>
      </c>
      <c r="J312" s="2" t="s">
        <v>381</v>
      </c>
      <c r="K312" s="2">
        <v>292</v>
      </c>
      <c r="L312" s="2">
        <v>0.1</v>
      </c>
      <c r="M312" s="2">
        <v>314</v>
      </c>
      <c r="N312" s="2">
        <v>0.1</v>
      </c>
      <c r="O312" s="2">
        <v>774.53890000000001</v>
      </c>
      <c r="P312" s="2">
        <v>773.53089999999997</v>
      </c>
      <c r="Q312" s="2">
        <v>279.23160000000001</v>
      </c>
      <c r="R312" s="2">
        <v>-47</v>
      </c>
      <c r="S312" s="3">
        <v>5</v>
      </c>
    </row>
    <row r="313" spans="1:19">
      <c r="A313" s="1">
        <v>312</v>
      </c>
      <c r="B313" s="2" t="s">
        <v>1019</v>
      </c>
      <c r="C313" s="2" t="s">
        <v>1020</v>
      </c>
      <c r="D313" s="2"/>
      <c r="E313" s="2" t="s">
        <v>1021</v>
      </c>
      <c r="F313" s="2" t="s">
        <v>378</v>
      </c>
      <c r="G313" s="2" t="s">
        <v>416</v>
      </c>
      <c r="H313" s="2" t="s">
        <v>1105</v>
      </c>
      <c r="I313" s="2" t="s">
        <v>417</v>
      </c>
      <c r="J313" s="2" t="s">
        <v>381</v>
      </c>
      <c r="K313" s="2">
        <v>292</v>
      </c>
      <c r="L313" s="2">
        <v>0.1</v>
      </c>
      <c r="M313" s="2">
        <v>314</v>
      </c>
      <c r="N313" s="2">
        <v>0.1</v>
      </c>
      <c r="O313" s="2">
        <v>780.45579999999995</v>
      </c>
      <c r="P313" s="2">
        <v>779.44780000000003</v>
      </c>
      <c r="Q313" s="2">
        <v>291.19529999999997</v>
      </c>
      <c r="R313" s="2">
        <v>-47</v>
      </c>
      <c r="S313" s="3">
        <v>50</v>
      </c>
    </row>
    <row r="314" spans="1:19">
      <c r="A314" s="1">
        <v>313</v>
      </c>
      <c r="B314" s="2" t="s">
        <v>1022</v>
      </c>
      <c r="C314" s="2" t="s">
        <v>1023</v>
      </c>
      <c r="D314" s="2"/>
      <c r="E314" s="2" t="s">
        <v>1024</v>
      </c>
      <c r="F314" s="2" t="s">
        <v>378</v>
      </c>
      <c r="G314" s="2" t="s">
        <v>416</v>
      </c>
      <c r="H314" s="2" t="s">
        <v>1105</v>
      </c>
      <c r="I314" s="2" t="s">
        <v>417</v>
      </c>
      <c r="J314" s="2" t="s">
        <v>381</v>
      </c>
      <c r="K314" s="2">
        <v>292</v>
      </c>
      <c r="L314" s="2">
        <v>0.1</v>
      </c>
      <c r="M314" s="2">
        <v>314</v>
      </c>
      <c r="N314" s="2">
        <v>0.1</v>
      </c>
      <c r="O314" s="2">
        <v>782.47140000000002</v>
      </c>
      <c r="P314" s="2">
        <v>781.46339999999998</v>
      </c>
      <c r="Q314" s="2">
        <v>291.19529999999997</v>
      </c>
      <c r="R314" s="2">
        <v>-47</v>
      </c>
      <c r="S314" s="3">
        <v>50</v>
      </c>
    </row>
    <row r="315" spans="1:19">
      <c r="A315" s="1">
        <v>314</v>
      </c>
      <c r="B315" s="2" t="s">
        <v>1025</v>
      </c>
      <c r="C315" s="2" t="s">
        <v>1026</v>
      </c>
      <c r="D315" s="2"/>
      <c r="E315" s="2" t="s">
        <v>1027</v>
      </c>
      <c r="F315" s="2" t="s">
        <v>378</v>
      </c>
      <c r="G315" s="2" t="s">
        <v>755</v>
      </c>
      <c r="H315" s="2" t="s">
        <v>1106</v>
      </c>
      <c r="I315" s="2" t="s">
        <v>756</v>
      </c>
      <c r="J315" s="2" t="s">
        <v>381</v>
      </c>
      <c r="K315" s="2">
        <v>292</v>
      </c>
      <c r="L315" s="2">
        <v>0.1</v>
      </c>
      <c r="M315" s="2">
        <v>314</v>
      </c>
      <c r="N315" s="2">
        <v>0.1</v>
      </c>
      <c r="O315" s="2">
        <v>834.63249999999994</v>
      </c>
      <c r="P315" s="2">
        <v>833.62450000000001</v>
      </c>
      <c r="Q315" s="2">
        <v>311.29399999999998</v>
      </c>
      <c r="R315" s="2">
        <v>-47</v>
      </c>
      <c r="S315" s="3">
        <v>5</v>
      </c>
    </row>
    <row r="316" spans="1:19">
      <c r="A316" s="1">
        <v>315</v>
      </c>
      <c r="B316" s="2" t="s">
        <v>1028</v>
      </c>
      <c r="C316" s="2" t="s">
        <v>1029</v>
      </c>
      <c r="D316" s="2"/>
      <c r="E316" s="2" t="s">
        <v>1030</v>
      </c>
      <c r="F316" s="2" t="s">
        <v>378</v>
      </c>
      <c r="G316" s="2" t="s">
        <v>569</v>
      </c>
      <c r="H316" s="2" t="s">
        <v>1154</v>
      </c>
      <c r="I316" s="2" t="s">
        <v>570</v>
      </c>
      <c r="J316" s="2" t="s">
        <v>381</v>
      </c>
      <c r="K316" s="2">
        <v>320</v>
      </c>
      <c r="L316" s="2">
        <v>9.6000000000000002E-2</v>
      </c>
      <c r="M316" s="2">
        <v>322</v>
      </c>
      <c r="N316" s="2">
        <v>9.6000000000000002E-2</v>
      </c>
      <c r="O316" s="2">
        <v>832.50800000000004</v>
      </c>
      <c r="P316" s="2">
        <v>831.5</v>
      </c>
      <c r="Q316" s="2">
        <v>241.01089999999999</v>
      </c>
      <c r="R316" s="2">
        <v>-60</v>
      </c>
      <c r="S316" s="3">
        <v>5</v>
      </c>
    </row>
    <row r="317" spans="1:19">
      <c r="A317" s="1">
        <v>316</v>
      </c>
      <c r="B317" s="2" t="s">
        <v>1028</v>
      </c>
      <c r="C317" s="2" t="s">
        <v>1031</v>
      </c>
      <c r="D317" s="2"/>
      <c r="E317" s="2" t="s">
        <v>1032</v>
      </c>
      <c r="F317" s="2" t="s">
        <v>378</v>
      </c>
      <c r="G317" s="2" t="s">
        <v>436</v>
      </c>
      <c r="H317" s="2" t="s">
        <v>1106</v>
      </c>
      <c r="I317" s="2" t="s">
        <v>437</v>
      </c>
      <c r="J317" s="2" t="s">
        <v>381</v>
      </c>
      <c r="K317" s="2">
        <v>321</v>
      </c>
      <c r="L317" s="2">
        <v>9.6000000000000002E-2</v>
      </c>
      <c r="M317" s="2">
        <v>323</v>
      </c>
      <c r="N317" s="2">
        <v>9.6000000000000002E-2</v>
      </c>
      <c r="O317" s="2">
        <v>832.50800000000004</v>
      </c>
      <c r="P317" s="2">
        <v>831.5</v>
      </c>
      <c r="Q317" s="2">
        <v>255.23159999999999</v>
      </c>
      <c r="R317" s="2">
        <v>-60</v>
      </c>
      <c r="S317" s="3">
        <v>5</v>
      </c>
    </row>
    <row r="318" spans="1:19">
      <c r="A318" s="1">
        <v>317</v>
      </c>
      <c r="B318" s="2" t="s">
        <v>1033</v>
      </c>
      <c r="C318" s="2" t="s">
        <v>1034</v>
      </c>
      <c r="D318" s="2"/>
      <c r="E318" s="2" t="s">
        <v>1035</v>
      </c>
      <c r="F318" s="2" t="s">
        <v>378</v>
      </c>
      <c r="G318" s="2" t="s">
        <v>436</v>
      </c>
      <c r="H318" s="2" t="s">
        <v>1106</v>
      </c>
      <c r="I318" s="2" t="s">
        <v>437</v>
      </c>
      <c r="J318" s="2" t="s">
        <v>381</v>
      </c>
      <c r="K318" s="2">
        <v>321</v>
      </c>
      <c r="L318" s="2">
        <v>9.6000000000000002E-2</v>
      </c>
      <c r="M318" s="2">
        <v>323</v>
      </c>
      <c r="N318" s="2">
        <v>9.6000000000000002E-2</v>
      </c>
      <c r="O318" s="2">
        <v>834.52359999999999</v>
      </c>
      <c r="P318" s="2">
        <v>833.51559999999995</v>
      </c>
      <c r="Q318" s="2">
        <v>255.23159999999999</v>
      </c>
      <c r="R318" s="2">
        <v>-60</v>
      </c>
      <c r="S318" s="3">
        <v>5</v>
      </c>
    </row>
    <row r="319" spans="1:19">
      <c r="A319" s="1">
        <v>318</v>
      </c>
      <c r="B319" s="2" t="s">
        <v>1036</v>
      </c>
      <c r="C319" s="2" t="s">
        <v>1037</v>
      </c>
      <c r="D319" s="2"/>
      <c r="E319" s="2" t="s">
        <v>1038</v>
      </c>
      <c r="F319" s="2" t="s">
        <v>378</v>
      </c>
      <c r="G319" s="2" t="s">
        <v>569</v>
      </c>
      <c r="H319" s="2" t="s">
        <v>1106</v>
      </c>
      <c r="I319" s="2" t="s">
        <v>570</v>
      </c>
      <c r="J319" s="2" t="s">
        <v>381</v>
      </c>
      <c r="K319" s="2">
        <v>320</v>
      </c>
      <c r="L319" s="2">
        <v>9.6000000000000002E-2</v>
      </c>
      <c r="M319" s="2">
        <v>322</v>
      </c>
      <c r="N319" s="2">
        <v>9.6000000000000002E-2</v>
      </c>
      <c r="O319" s="2">
        <v>836.53919999999994</v>
      </c>
      <c r="P319" s="2">
        <v>835.53120000000001</v>
      </c>
      <c r="Q319" s="2">
        <v>241.01089999999999</v>
      </c>
      <c r="R319" s="2">
        <v>-60</v>
      </c>
      <c r="S319" s="3">
        <v>50</v>
      </c>
    </row>
    <row r="320" spans="1:19">
      <c r="A320" s="1">
        <v>319</v>
      </c>
      <c r="B320" s="2" t="s">
        <v>1036</v>
      </c>
      <c r="C320" s="2" t="s">
        <v>1039</v>
      </c>
      <c r="D320" s="2"/>
      <c r="E320" s="2" t="s">
        <v>1040</v>
      </c>
      <c r="F320" s="2" t="s">
        <v>378</v>
      </c>
      <c r="G320" s="2" t="s">
        <v>436</v>
      </c>
      <c r="H320" s="2" t="s">
        <v>1106</v>
      </c>
      <c r="I320" s="2" t="s">
        <v>437</v>
      </c>
      <c r="J320" s="2" t="s">
        <v>381</v>
      </c>
      <c r="K320" s="2">
        <v>321</v>
      </c>
      <c r="L320" s="2">
        <v>9.6000000000000002E-2</v>
      </c>
      <c r="M320" s="2">
        <v>323</v>
      </c>
      <c r="N320" s="2">
        <v>9.6000000000000002E-2</v>
      </c>
      <c r="O320" s="2">
        <v>836.53919999999994</v>
      </c>
      <c r="P320" s="2">
        <v>835.53120000000001</v>
      </c>
      <c r="Q320" s="2">
        <v>255.23160000000001</v>
      </c>
      <c r="R320" s="2">
        <v>-60</v>
      </c>
      <c r="S320" s="3">
        <v>5</v>
      </c>
    </row>
    <row r="321" spans="1:19">
      <c r="A321" s="1">
        <v>320</v>
      </c>
      <c r="B321" s="2" t="s">
        <v>1041</v>
      </c>
      <c r="C321" s="2" t="s">
        <v>1042</v>
      </c>
      <c r="D321" s="2"/>
      <c r="E321" s="2" t="s">
        <v>1043</v>
      </c>
      <c r="F321" s="2" t="s">
        <v>378</v>
      </c>
      <c r="G321" s="2" t="s">
        <v>569</v>
      </c>
      <c r="H321" s="2" t="s">
        <v>1106</v>
      </c>
      <c r="I321" s="2" t="s">
        <v>570</v>
      </c>
      <c r="J321" s="2" t="s">
        <v>381</v>
      </c>
      <c r="K321" s="2">
        <v>320</v>
      </c>
      <c r="L321" s="2">
        <v>9.6000000000000002E-2</v>
      </c>
      <c r="M321" s="2">
        <v>322</v>
      </c>
      <c r="N321" s="2">
        <v>9.6000000000000002E-2</v>
      </c>
      <c r="O321" s="2">
        <v>838.55480000000011</v>
      </c>
      <c r="P321" s="2">
        <v>837.54679999999996</v>
      </c>
      <c r="Q321" s="2">
        <v>241.01089999999999</v>
      </c>
      <c r="R321" s="2">
        <v>-60</v>
      </c>
      <c r="S321" s="3">
        <v>5</v>
      </c>
    </row>
    <row r="322" spans="1:19">
      <c r="A322" s="1">
        <v>321</v>
      </c>
      <c r="B322" s="2" t="s">
        <v>1041</v>
      </c>
      <c r="C322" s="2" t="s">
        <v>1044</v>
      </c>
      <c r="D322" s="2"/>
      <c r="E322" s="2" t="s">
        <v>1045</v>
      </c>
      <c r="F322" s="2" t="s">
        <v>378</v>
      </c>
      <c r="G322" s="2" t="s">
        <v>436</v>
      </c>
      <c r="H322" s="2" t="s">
        <v>1106</v>
      </c>
      <c r="I322" s="2" t="s">
        <v>437</v>
      </c>
      <c r="J322" s="2" t="s">
        <v>381</v>
      </c>
      <c r="K322" s="2">
        <v>321</v>
      </c>
      <c r="L322" s="2">
        <v>9.6000000000000002E-2</v>
      </c>
      <c r="M322" s="2">
        <v>323</v>
      </c>
      <c r="N322" s="2">
        <v>9.6000000000000002E-2</v>
      </c>
      <c r="O322" s="2">
        <v>838.55480000000011</v>
      </c>
      <c r="P322" s="2">
        <v>837.54679999999996</v>
      </c>
      <c r="Q322" s="2">
        <v>255.23160000000001</v>
      </c>
      <c r="R322" s="2">
        <v>-60</v>
      </c>
      <c r="S322" s="3">
        <v>5</v>
      </c>
    </row>
    <row r="323" spans="1:19">
      <c r="A323" s="1">
        <v>322</v>
      </c>
      <c r="B323" s="2" t="s">
        <v>1046</v>
      </c>
      <c r="C323" s="2" t="s">
        <v>1047</v>
      </c>
      <c r="D323" s="2"/>
      <c r="E323" s="2" t="s">
        <v>1048</v>
      </c>
      <c r="F323" s="2" t="s">
        <v>378</v>
      </c>
      <c r="G323" s="2" t="s">
        <v>569</v>
      </c>
      <c r="H323" s="2" t="s">
        <v>1106</v>
      </c>
      <c r="I323" s="2" t="s">
        <v>570</v>
      </c>
      <c r="J323" s="2" t="s">
        <v>381</v>
      </c>
      <c r="K323" s="2">
        <v>320</v>
      </c>
      <c r="L323" s="2">
        <v>9.6000000000000002E-2</v>
      </c>
      <c r="M323" s="2">
        <v>322</v>
      </c>
      <c r="N323" s="2">
        <v>9.6000000000000002E-2</v>
      </c>
      <c r="O323" s="2">
        <v>866.58600000000001</v>
      </c>
      <c r="P323" s="2">
        <v>865.57799999999997</v>
      </c>
      <c r="Q323" s="2">
        <v>241.01089999999999</v>
      </c>
      <c r="R323" s="2">
        <v>-60</v>
      </c>
      <c r="S323" s="3">
        <v>5</v>
      </c>
    </row>
    <row r="324" spans="1:19">
      <c r="A324" s="1">
        <v>323</v>
      </c>
      <c r="B324" s="2" t="s">
        <v>1046</v>
      </c>
      <c r="C324" s="2" t="s">
        <v>1049</v>
      </c>
      <c r="D324" s="2"/>
      <c r="E324" s="2" t="s">
        <v>1050</v>
      </c>
      <c r="F324" s="2" t="s">
        <v>378</v>
      </c>
      <c r="G324" s="2" t="s">
        <v>410</v>
      </c>
      <c r="H324" s="2" t="s">
        <v>1106</v>
      </c>
      <c r="I324" s="2" t="s">
        <v>411</v>
      </c>
      <c r="J324" s="2" t="s">
        <v>381</v>
      </c>
      <c r="K324" s="2">
        <v>321</v>
      </c>
      <c r="L324" s="2">
        <v>9.6000000000000002E-2</v>
      </c>
      <c r="M324" s="2">
        <v>323</v>
      </c>
      <c r="N324" s="2">
        <v>9.6000000000000002E-2</v>
      </c>
      <c r="O324" s="2">
        <v>866.58600000000001</v>
      </c>
      <c r="P324" s="2">
        <v>865.57799999999997</v>
      </c>
      <c r="Q324" s="2">
        <v>283.26280000000003</v>
      </c>
      <c r="R324" s="2">
        <v>-60</v>
      </c>
      <c r="S324" s="3">
        <v>5</v>
      </c>
    </row>
    <row r="325" spans="1:19">
      <c r="A325" s="1">
        <v>324</v>
      </c>
      <c r="B325" s="2" t="s">
        <v>1051</v>
      </c>
      <c r="C325" s="2" t="s">
        <v>1052</v>
      </c>
      <c r="D325" s="2"/>
      <c r="E325" s="2" t="s">
        <v>1053</v>
      </c>
      <c r="F325" s="2" t="s">
        <v>378</v>
      </c>
      <c r="G325" s="2" t="s">
        <v>561</v>
      </c>
      <c r="H325" s="2" t="s">
        <v>1106</v>
      </c>
      <c r="I325" s="2" t="s">
        <v>543</v>
      </c>
      <c r="J325" s="2" t="s">
        <v>381</v>
      </c>
      <c r="K325" s="2">
        <v>324</v>
      </c>
      <c r="L325" s="2">
        <v>6.7000000000000004E-2</v>
      </c>
      <c r="M325" s="2">
        <v>326</v>
      </c>
      <c r="N325" s="2">
        <v>6.7000000000000004E-2</v>
      </c>
      <c r="O325" s="2">
        <v>679.44056999999998</v>
      </c>
      <c r="P325" s="2">
        <v>678.43257000000006</v>
      </c>
      <c r="Q325" s="2">
        <v>227.2004</v>
      </c>
      <c r="R325" s="2">
        <v>-55</v>
      </c>
      <c r="S325" s="3">
        <v>5</v>
      </c>
    </row>
    <row r="326" spans="1:19">
      <c r="A326" s="1">
        <v>325</v>
      </c>
      <c r="B326" s="2" t="s">
        <v>1054</v>
      </c>
      <c r="C326" s="2" t="s">
        <v>1055</v>
      </c>
      <c r="D326" s="2"/>
      <c r="E326" s="2" t="s">
        <v>1056</v>
      </c>
      <c r="F326" s="2" t="s">
        <v>378</v>
      </c>
      <c r="G326" s="2" t="s">
        <v>436</v>
      </c>
      <c r="H326" s="2" t="s">
        <v>1106</v>
      </c>
      <c r="I326" s="2" t="s">
        <v>437</v>
      </c>
      <c r="J326" s="2" t="s">
        <v>381</v>
      </c>
      <c r="K326" s="2">
        <v>324</v>
      </c>
      <c r="L326" s="2">
        <v>6.7000000000000004E-2</v>
      </c>
      <c r="M326" s="2">
        <v>326</v>
      </c>
      <c r="N326" s="2">
        <v>6.7000000000000004E-2</v>
      </c>
      <c r="O326" s="2">
        <v>757.48736999999994</v>
      </c>
      <c r="P326" s="2">
        <v>756.47937000000002</v>
      </c>
      <c r="Q326" s="2">
        <v>255.23159999999999</v>
      </c>
      <c r="R326" s="2">
        <v>-55</v>
      </c>
      <c r="S326" s="3">
        <v>5</v>
      </c>
    </row>
    <row r="327" spans="1:19">
      <c r="A327" s="1">
        <v>326</v>
      </c>
      <c r="B327" s="2" t="s">
        <v>1057</v>
      </c>
      <c r="C327" s="2" t="s">
        <v>1058</v>
      </c>
      <c r="D327" s="2"/>
      <c r="E327" s="2" t="s">
        <v>1059</v>
      </c>
      <c r="F327" s="2" t="s">
        <v>378</v>
      </c>
      <c r="G327" s="2" t="s">
        <v>755</v>
      </c>
      <c r="H327" s="2" t="s">
        <v>1106</v>
      </c>
      <c r="I327" s="2" t="s">
        <v>756</v>
      </c>
      <c r="J327" s="2" t="s">
        <v>381</v>
      </c>
      <c r="K327" s="2">
        <v>324</v>
      </c>
      <c r="L327" s="2">
        <v>6.7000000000000004E-2</v>
      </c>
      <c r="M327" s="2">
        <v>326</v>
      </c>
      <c r="N327" s="2">
        <v>6.7000000000000004E-2</v>
      </c>
      <c r="O327" s="2">
        <v>847.62776999999994</v>
      </c>
      <c r="P327" s="2">
        <v>846.61977000000002</v>
      </c>
      <c r="Q327" s="2">
        <v>311.29399999999998</v>
      </c>
      <c r="R327" s="2">
        <v>-55</v>
      </c>
      <c r="S327" s="3">
        <v>5</v>
      </c>
    </row>
    <row r="328" spans="1:19">
      <c r="A328" s="1">
        <v>327</v>
      </c>
      <c r="B328" s="2" t="s">
        <v>1060</v>
      </c>
      <c r="C328" s="2" t="s">
        <v>1061</v>
      </c>
      <c r="D328" s="2"/>
      <c r="E328" s="2" t="s">
        <v>1062</v>
      </c>
      <c r="F328" s="2" t="s">
        <v>378</v>
      </c>
      <c r="G328" s="2" t="s">
        <v>1063</v>
      </c>
      <c r="H328" s="2" t="s">
        <v>1106</v>
      </c>
      <c r="I328" s="2" t="s">
        <v>1064</v>
      </c>
      <c r="J328" s="2" t="s">
        <v>381</v>
      </c>
      <c r="K328" s="2">
        <v>324</v>
      </c>
      <c r="L328" s="2">
        <v>6.7000000000000004E-2</v>
      </c>
      <c r="M328" s="2">
        <v>326</v>
      </c>
      <c r="N328" s="2">
        <v>6.7000000000000004E-2</v>
      </c>
      <c r="O328" s="2">
        <v>869.61216999999999</v>
      </c>
      <c r="P328" s="2">
        <v>868.60416999999995</v>
      </c>
      <c r="Q328" s="2">
        <v>367.35640000000001</v>
      </c>
      <c r="R328" s="2">
        <v>-55</v>
      </c>
      <c r="S328" s="3">
        <v>5</v>
      </c>
    </row>
    <row r="329" spans="1:19">
      <c r="A329" s="1">
        <v>328</v>
      </c>
      <c r="B329" s="2" t="s">
        <v>1065</v>
      </c>
      <c r="C329" s="2" t="s">
        <v>1066</v>
      </c>
      <c r="D329" s="2"/>
      <c r="E329" s="2" t="s">
        <v>1067</v>
      </c>
      <c r="F329" s="2" t="s">
        <v>378</v>
      </c>
      <c r="G329" s="2" t="s">
        <v>463</v>
      </c>
      <c r="H329" s="2" t="s">
        <v>1106</v>
      </c>
      <c r="I329" s="2" t="s">
        <v>464</v>
      </c>
      <c r="J329" s="2" t="s">
        <v>381</v>
      </c>
      <c r="K329" s="2">
        <v>324</v>
      </c>
      <c r="L329" s="2">
        <v>6.7000000000000004E-2</v>
      </c>
      <c r="M329" s="2">
        <v>326</v>
      </c>
      <c r="N329" s="2">
        <v>6.7000000000000004E-2</v>
      </c>
      <c r="O329" s="2">
        <v>871.62776999999994</v>
      </c>
      <c r="P329" s="2">
        <v>870.61977000000002</v>
      </c>
      <c r="Q329" s="2">
        <v>279.23160000000001</v>
      </c>
      <c r="R329" s="2">
        <v>-55</v>
      </c>
      <c r="S329" s="3">
        <v>5</v>
      </c>
    </row>
    <row r="330" spans="1:19">
      <c r="A330" s="1">
        <v>329</v>
      </c>
      <c r="B330" s="2" t="s">
        <v>1068</v>
      </c>
      <c r="C330" s="2" t="s">
        <v>1069</v>
      </c>
      <c r="D330" s="2"/>
      <c r="E330" s="2" t="s">
        <v>1070</v>
      </c>
      <c r="F330" s="2" t="s">
        <v>378</v>
      </c>
      <c r="G330" s="2" t="s">
        <v>1071</v>
      </c>
      <c r="H330" s="2" t="s">
        <v>1155</v>
      </c>
      <c r="I330" s="2" t="s">
        <v>1072</v>
      </c>
      <c r="J330" s="2" t="s">
        <v>381</v>
      </c>
      <c r="K330" s="2">
        <v>177</v>
      </c>
      <c r="L330" s="2">
        <v>0.55600000000000005</v>
      </c>
      <c r="M330" s="2">
        <v>187</v>
      </c>
      <c r="N330" s="2">
        <v>0.46899999999999997</v>
      </c>
      <c r="O330" s="2">
        <v>794.51919999999996</v>
      </c>
      <c r="P330" s="2">
        <v>793.51120000000003</v>
      </c>
      <c r="Q330" s="2">
        <v>225.00649999999999</v>
      </c>
      <c r="R330" s="2">
        <v>-57</v>
      </c>
      <c r="S330" s="3">
        <v>5</v>
      </c>
    </row>
    <row r="331" spans="1:19">
      <c r="A331" s="1">
        <v>330</v>
      </c>
      <c r="B331" s="2" t="s">
        <v>1068</v>
      </c>
      <c r="C331" s="2" t="s">
        <v>1073</v>
      </c>
      <c r="D331" s="2"/>
      <c r="E331" s="2" t="s">
        <v>1074</v>
      </c>
      <c r="F331" s="2" t="s">
        <v>378</v>
      </c>
      <c r="G331" s="2" t="s">
        <v>436</v>
      </c>
      <c r="H331" s="2" t="s">
        <v>1106</v>
      </c>
      <c r="I331" s="2" t="s">
        <v>437</v>
      </c>
      <c r="J331" s="2" t="s">
        <v>381</v>
      </c>
      <c r="K331" s="2">
        <v>177</v>
      </c>
      <c r="L331" s="2">
        <v>0.55600000000000005</v>
      </c>
      <c r="M331" s="2">
        <v>187</v>
      </c>
      <c r="N331" s="2">
        <v>0.46899999999999997</v>
      </c>
      <c r="O331" s="2">
        <v>794.51919999999996</v>
      </c>
      <c r="P331" s="2">
        <v>793.51120000000003</v>
      </c>
      <c r="Q331" s="2">
        <v>255.23159999999999</v>
      </c>
      <c r="R331" s="2">
        <v>-57</v>
      </c>
      <c r="S331" s="3">
        <v>50</v>
      </c>
    </row>
    <row r="332" spans="1:19">
      <c r="A332" s="1">
        <v>331</v>
      </c>
      <c r="B332" s="2" t="s">
        <v>1075</v>
      </c>
      <c r="C332" s="2" t="s">
        <v>1076</v>
      </c>
      <c r="D332" s="2"/>
      <c r="E332" s="2" t="s">
        <v>1077</v>
      </c>
      <c r="F332" s="2" t="s">
        <v>378</v>
      </c>
      <c r="G332" s="2" t="s">
        <v>1071</v>
      </c>
      <c r="H332" s="2" t="s">
        <v>1156</v>
      </c>
      <c r="I332" s="2" t="s">
        <v>1072</v>
      </c>
      <c r="J332" s="2" t="s">
        <v>381</v>
      </c>
      <c r="K332" s="2">
        <v>177</v>
      </c>
      <c r="L332" s="2">
        <v>0.55600000000000005</v>
      </c>
      <c r="M332" s="2">
        <v>187</v>
      </c>
      <c r="N332" s="2">
        <v>0.46899999999999997</v>
      </c>
      <c r="O332" s="2">
        <v>816.50360000000001</v>
      </c>
      <c r="P332" s="2">
        <v>815.49559999999997</v>
      </c>
      <c r="Q332" s="2">
        <v>225.00649999999999</v>
      </c>
      <c r="R332" s="2">
        <v>-57</v>
      </c>
      <c r="S332" s="3">
        <v>5</v>
      </c>
    </row>
    <row r="333" spans="1:19">
      <c r="A333" s="1">
        <v>332</v>
      </c>
      <c r="B333" s="2" t="s">
        <v>1075</v>
      </c>
      <c r="C333" s="2" t="s">
        <v>1078</v>
      </c>
      <c r="D333" s="2"/>
      <c r="E333" s="2" t="s">
        <v>1079</v>
      </c>
      <c r="F333" s="2" t="s">
        <v>378</v>
      </c>
      <c r="G333" s="2" t="s">
        <v>423</v>
      </c>
      <c r="H333" s="2" t="s">
        <v>1106</v>
      </c>
      <c r="I333" s="2" t="s">
        <v>424</v>
      </c>
      <c r="J333" s="2" t="s">
        <v>381</v>
      </c>
      <c r="K333" s="2">
        <v>177</v>
      </c>
      <c r="L333" s="2">
        <v>0.55600000000000005</v>
      </c>
      <c r="M333" s="2">
        <v>187</v>
      </c>
      <c r="N333" s="2">
        <v>0.46899999999999997</v>
      </c>
      <c r="O333" s="2">
        <v>816.50360000000001</v>
      </c>
      <c r="P333" s="2">
        <v>815.49559999999997</v>
      </c>
      <c r="Q333" s="2">
        <v>277.21600000000001</v>
      </c>
      <c r="R333" s="2">
        <v>-57</v>
      </c>
      <c r="S333" s="3">
        <v>5</v>
      </c>
    </row>
    <row r="334" spans="1:19">
      <c r="A334" s="1">
        <v>333</v>
      </c>
      <c r="B334" s="2" t="s">
        <v>1080</v>
      </c>
      <c r="C334" s="2" t="s">
        <v>1081</v>
      </c>
      <c r="D334" s="2"/>
      <c r="E334" s="2" t="s">
        <v>1082</v>
      </c>
      <c r="F334" s="2" t="s">
        <v>378</v>
      </c>
      <c r="G334" s="2" t="s">
        <v>416</v>
      </c>
      <c r="H334" s="2" t="s">
        <v>1106</v>
      </c>
      <c r="I334" s="2" t="s">
        <v>417</v>
      </c>
      <c r="J334" s="2" t="s">
        <v>381</v>
      </c>
      <c r="K334" s="2">
        <v>177</v>
      </c>
      <c r="L334" s="2">
        <v>0.55600000000000005</v>
      </c>
      <c r="M334" s="2">
        <v>187</v>
      </c>
      <c r="N334" s="2">
        <v>0.46899999999999997</v>
      </c>
      <c r="O334" s="2">
        <v>830.48289999999997</v>
      </c>
      <c r="P334" s="2">
        <v>829.47490000000005</v>
      </c>
      <c r="Q334" s="2">
        <v>291.19529999999997</v>
      </c>
      <c r="R334" s="2">
        <v>-57</v>
      </c>
      <c r="S334" s="3">
        <v>50</v>
      </c>
    </row>
    <row r="335" spans="1:19">
      <c r="A335" s="1">
        <v>334</v>
      </c>
      <c r="B335" s="2" t="s">
        <v>1083</v>
      </c>
      <c r="C335" s="2" t="s">
        <v>1084</v>
      </c>
      <c r="D335" s="2"/>
      <c r="E335" s="2" t="s">
        <v>1085</v>
      </c>
      <c r="F335" s="2" t="s">
        <v>378</v>
      </c>
      <c r="G335" s="2" t="s">
        <v>1071</v>
      </c>
      <c r="H335" s="2" t="s">
        <v>1157</v>
      </c>
      <c r="I335" s="2" t="s">
        <v>1072</v>
      </c>
      <c r="J335" s="2" t="s">
        <v>381</v>
      </c>
      <c r="K335" s="2">
        <v>177</v>
      </c>
      <c r="L335" s="2">
        <v>0.55600000000000005</v>
      </c>
      <c r="M335" s="2">
        <v>187</v>
      </c>
      <c r="N335" s="2">
        <v>0.46899999999999997</v>
      </c>
      <c r="O335" s="2">
        <v>838.48799999999994</v>
      </c>
      <c r="P335" s="2">
        <v>837.48</v>
      </c>
      <c r="Q335" s="2">
        <v>225.00649999999999</v>
      </c>
      <c r="R335" s="2">
        <v>-57</v>
      </c>
      <c r="S335" s="3">
        <v>5</v>
      </c>
    </row>
    <row r="336" spans="1:19">
      <c r="A336" s="1">
        <v>335</v>
      </c>
      <c r="B336" s="2" t="s">
        <v>1083</v>
      </c>
      <c r="C336" s="2" t="s">
        <v>1086</v>
      </c>
      <c r="D336" s="2"/>
      <c r="E336" s="2" t="s">
        <v>1087</v>
      </c>
      <c r="F336" s="2" t="s">
        <v>378</v>
      </c>
      <c r="G336" s="2" t="s">
        <v>423</v>
      </c>
      <c r="H336" s="2" t="s">
        <v>1106</v>
      </c>
      <c r="I336" s="2" t="s">
        <v>424</v>
      </c>
      <c r="J336" s="2" t="s">
        <v>381</v>
      </c>
      <c r="K336" s="2">
        <v>177</v>
      </c>
      <c r="L336" s="2">
        <v>0.55600000000000005</v>
      </c>
      <c r="M336" s="2">
        <v>187</v>
      </c>
      <c r="N336" s="2">
        <v>0.46899999999999997</v>
      </c>
      <c r="O336" s="2">
        <v>838.48799999999994</v>
      </c>
      <c r="P336" s="2">
        <v>837.48</v>
      </c>
      <c r="Q336" s="2">
        <v>277.21600000000001</v>
      </c>
      <c r="R336" s="2">
        <v>-57</v>
      </c>
      <c r="S336" s="3">
        <v>5</v>
      </c>
    </row>
    <row r="337" spans="1:19">
      <c r="A337" s="1">
        <v>336</v>
      </c>
      <c r="B337" s="2" t="s">
        <v>1088</v>
      </c>
      <c r="C337" s="2" t="s">
        <v>1089</v>
      </c>
      <c r="D337" s="2"/>
      <c r="E337" s="2" t="s">
        <v>1090</v>
      </c>
      <c r="F337" s="2" t="s">
        <v>378</v>
      </c>
      <c r="G337" s="2" t="s">
        <v>416</v>
      </c>
      <c r="H337" s="2" t="s">
        <v>1106</v>
      </c>
      <c r="I337" s="2" t="s">
        <v>417</v>
      </c>
      <c r="J337" s="2" t="s">
        <v>381</v>
      </c>
      <c r="K337" s="2">
        <v>177</v>
      </c>
      <c r="L337" s="2">
        <v>0.55600000000000005</v>
      </c>
      <c r="M337" s="2">
        <v>187</v>
      </c>
      <c r="N337" s="2">
        <v>0.46899999999999997</v>
      </c>
      <c r="O337" s="2">
        <v>866.44659999999999</v>
      </c>
      <c r="P337" s="2">
        <v>865.43859999999995</v>
      </c>
      <c r="Q337" s="2">
        <v>291.19529999999997</v>
      </c>
      <c r="R337" s="2">
        <v>-57</v>
      </c>
      <c r="S337" s="3">
        <v>5</v>
      </c>
    </row>
    <row r="338" spans="1:19">
      <c r="A338" s="1">
        <v>337</v>
      </c>
      <c r="B338" s="2" t="s">
        <v>1091</v>
      </c>
      <c r="C338" s="2" t="s">
        <v>1092</v>
      </c>
      <c r="D338" s="2"/>
      <c r="E338" s="2" t="s">
        <v>1093</v>
      </c>
      <c r="F338" s="2" t="s">
        <v>385</v>
      </c>
      <c r="G338" s="2" t="s">
        <v>423</v>
      </c>
      <c r="H338" s="2" t="s">
        <v>1106</v>
      </c>
      <c r="I338" s="2" t="s">
        <v>424</v>
      </c>
      <c r="J338" s="2" t="s">
        <v>381</v>
      </c>
      <c r="K338" s="2">
        <v>177</v>
      </c>
      <c r="L338" s="2">
        <v>0.55600000000000005</v>
      </c>
      <c r="M338" s="2">
        <v>187</v>
      </c>
      <c r="N338" s="2">
        <v>0.46899999999999997</v>
      </c>
      <c r="O338" s="2">
        <v>1070.5999999999999</v>
      </c>
      <c r="P338" s="2">
        <v>1129.6130000000001</v>
      </c>
      <c r="Q338" s="2">
        <v>277.21600000000001</v>
      </c>
      <c r="R338" s="2">
        <v>-70</v>
      </c>
      <c r="S338" s="3">
        <v>50</v>
      </c>
    </row>
    <row r="339" spans="1:19">
      <c r="A339" s="1">
        <v>338</v>
      </c>
      <c r="B339" s="2" t="s">
        <v>1094</v>
      </c>
      <c r="C339" s="2" t="s">
        <v>1095</v>
      </c>
      <c r="D339" s="2"/>
      <c r="E339" s="2" t="s">
        <v>1096</v>
      </c>
      <c r="F339" s="2" t="s">
        <v>385</v>
      </c>
      <c r="G339" s="2" t="s">
        <v>423</v>
      </c>
      <c r="H339" s="2" t="s">
        <v>1106</v>
      </c>
      <c r="I339" s="2" t="s">
        <v>424</v>
      </c>
      <c r="J339" s="2" t="s">
        <v>381</v>
      </c>
      <c r="K339" s="2">
        <v>177</v>
      </c>
      <c r="L339" s="2">
        <v>0.55600000000000005</v>
      </c>
      <c r="M339" s="2">
        <v>187</v>
      </c>
      <c r="N339" s="2">
        <v>0.46899999999999997</v>
      </c>
      <c r="O339" s="2">
        <v>1098.6312</v>
      </c>
      <c r="P339" s="2">
        <v>1157.6442</v>
      </c>
      <c r="Q339" s="2">
        <v>277.21600000000001</v>
      </c>
      <c r="R339" s="2">
        <v>-38</v>
      </c>
      <c r="S339" s="3">
        <v>50</v>
      </c>
    </row>
    <row r="340" spans="1:19" s="2" customFormat="1">
      <c r="A340" s="1">
        <v>339</v>
      </c>
      <c r="B340" s="2" t="s">
        <v>322</v>
      </c>
      <c r="C340" s="2" t="s">
        <v>1097</v>
      </c>
      <c r="E340" s="2" t="s">
        <v>1098</v>
      </c>
      <c r="F340" s="2" t="s">
        <v>378</v>
      </c>
      <c r="G340" s="2" t="s">
        <v>755</v>
      </c>
      <c r="H340" s="2" t="s">
        <v>1106</v>
      </c>
      <c r="I340" s="2" t="s">
        <v>756</v>
      </c>
      <c r="J340" s="2" t="s">
        <v>381</v>
      </c>
      <c r="K340" s="2">
        <v>258</v>
      </c>
      <c r="L340" s="2">
        <v>0.1</v>
      </c>
      <c r="M340" s="2">
        <v>339</v>
      </c>
      <c r="N340" s="2">
        <v>0.1</v>
      </c>
      <c r="O340" s="2">
        <v>803.63797</v>
      </c>
      <c r="P340" s="2">
        <v>802.62996999999996</v>
      </c>
      <c r="Q340" s="2">
        <v>311.29399999999998</v>
      </c>
      <c r="R340" s="2">
        <v>-38</v>
      </c>
      <c r="S340" s="3">
        <v>5</v>
      </c>
    </row>
    <row r="341" spans="1:19">
      <c r="A341" s="2">
        <v>340</v>
      </c>
      <c r="B341" t="s">
        <v>1265</v>
      </c>
      <c r="C341" s="2" t="s">
        <v>1237</v>
      </c>
      <c r="D341" s="2"/>
      <c r="E341" t="s">
        <v>1279</v>
      </c>
      <c r="F341" s="2" t="s">
        <v>378</v>
      </c>
      <c r="G341" s="2" t="s">
        <v>1000</v>
      </c>
      <c r="H341" s="2" t="s">
        <v>1106</v>
      </c>
      <c r="I341" s="2" t="s">
        <v>1001</v>
      </c>
      <c r="J341" s="2" t="s">
        <v>381</v>
      </c>
      <c r="K341" s="2">
        <v>292</v>
      </c>
      <c r="L341" s="2">
        <v>0.1</v>
      </c>
      <c r="M341" s="2">
        <v>314</v>
      </c>
      <c r="N341" s="2">
        <v>0.1</v>
      </c>
      <c r="O341" s="2">
        <v>738.50470299999995</v>
      </c>
      <c r="P341" s="2">
        <v>737.49687800000004</v>
      </c>
      <c r="Q341" s="2">
        <v>271.22649999999999</v>
      </c>
      <c r="R341" s="32">
        <v>-47</v>
      </c>
      <c r="S341" s="33">
        <v>5</v>
      </c>
    </row>
    <row r="342" spans="1:19">
      <c r="A342">
        <v>341</v>
      </c>
      <c r="B342" t="s">
        <v>992</v>
      </c>
      <c r="C342" t="s">
        <v>1238</v>
      </c>
      <c r="E342" t="s">
        <v>1280</v>
      </c>
      <c r="F342" t="s">
        <v>378</v>
      </c>
      <c r="G342" t="s">
        <v>1000</v>
      </c>
      <c r="H342" s="2" t="s">
        <v>1106</v>
      </c>
      <c r="I342" t="s">
        <v>1001</v>
      </c>
      <c r="J342" t="s">
        <v>381</v>
      </c>
      <c r="K342" s="2">
        <v>292</v>
      </c>
      <c r="L342" s="2">
        <v>0.1</v>
      </c>
      <c r="M342" s="2">
        <v>314</v>
      </c>
      <c r="N342" s="2">
        <v>0.1</v>
      </c>
      <c r="O342">
        <v>760.48905300000001</v>
      </c>
      <c r="P342">
        <v>759.48122799999999</v>
      </c>
      <c r="Q342">
        <v>271.22649999999999</v>
      </c>
      <c r="R342" s="32">
        <v>-47</v>
      </c>
      <c r="S342" s="33">
        <v>5</v>
      </c>
    </row>
    <row r="343" spans="1:19">
      <c r="A343">
        <v>342</v>
      </c>
      <c r="B343" t="s">
        <v>1266</v>
      </c>
      <c r="C343" t="s">
        <v>1239</v>
      </c>
      <c r="E343" t="s">
        <v>1281</v>
      </c>
      <c r="F343" t="s">
        <v>378</v>
      </c>
      <c r="G343" t="s">
        <v>1000</v>
      </c>
      <c r="H343" s="2" t="s">
        <v>1106</v>
      </c>
      <c r="I343" t="s">
        <v>1001</v>
      </c>
      <c r="J343" t="s">
        <v>381</v>
      </c>
      <c r="K343" s="2">
        <v>292</v>
      </c>
      <c r="L343" s="2">
        <v>0.1</v>
      </c>
      <c r="M343" s="2">
        <v>314</v>
      </c>
      <c r="N343" s="2">
        <v>0.1</v>
      </c>
      <c r="O343">
        <v>764.520353</v>
      </c>
      <c r="P343">
        <v>763.51252799999997</v>
      </c>
      <c r="Q343">
        <v>271.22649999999999</v>
      </c>
      <c r="R343" s="32">
        <v>-47</v>
      </c>
      <c r="S343" s="33">
        <v>5</v>
      </c>
    </row>
    <row r="344" spans="1:19">
      <c r="A344">
        <v>343</v>
      </c>
      <c r="B344" t="s">
        <v>1267</v>
      </c>
      <c r="C344" t="s">
        <v>1240</v>
      </c>
      <c r="E344" t="s">
        <v>1282</v>
      </c>
      <c r="F344" t="s">
        <v>21</v>
      </c>
      <c r="G344" t="s">
        <v>332</v>
      </c>
      <c r="H344" s="32" t="s">
        <v>1299</v>
      </c>
      <c r="I344" t="s">
        <v>260</v>
      </c>
      <c r="J344" t="s">
        <v>24</v>
      </c>
      <c r="K344" s="2">
        <v>97</v>
      </c>
      <c r="L344" s="2">
        <v>5.1999999999999998E-2</v>
      </c>
      <c r="O344">
        <v>592.50670000000002</v>
      </c>
      <c r="P344">
        <v>610.54100000000005</v>
      </c>
      <c r="Q344">
        <v>313.27429999999998</v>
      </c>
      <c r="R344" s="32">
        <v>26</v>
      </c>
      <c r="S344" s="33">
        <v>5</v>
      </c>
    </row>
    <row r="345" spans="1:19">
      <c r="A345">
        <v>344</v>
      </c>
      <c r="B345" t="s">
        <v>1268</v>
      </c>
      <c r="C345" t="s">
        <v>1241</v>
      </c>
      <c r="E345" t="s">
        <v>1283</v>
      </c>
      <c r="F345" t="s">
        <v>21</v>
      </c>
      <c r="G345" t="s">
        <v>1242</v>
      </c>
      <c r="H345" s="32" t="s">
        <v>1299</v>
      </c>
      <c r="I345" t="s">
        <v>260</v>
      </c>
      <c r="J345" t="s">
        <v>24</v>
      </c>
      <c r="K345" s="2">
        <v>97</v>
      </c>
      <c r="L345" s="2">
        <v>5.1999999999999998E-2</v>
      </c>
      <c r="O345">
        <v>594.52229999999997</v>
      </c>
      <c r="P345">
        <v>612.55669999999998</v>
      </c>
      <c r="Q345">
        <v>313.27429999999998</v>
      </c>
      <c r="R345" s="32">
        <v>26</v>
      </c>
      <c r="S345" s="33">
        <v>5</v>
      </c>
    </row>
    <row r="346" spans="1:19">
      <c r="A346">
        <v>345</v>
      </c>
      <c r="B346" t="s">
        <v>1269</v>
      </c>
      <c r="C346" t="s">
        <v>1243</v>
      </c>
      <c r="E346" t="s">
        <v>1284</v>
      </c>
      <c r="F346" t="s">
        <v>21</v>
      </c>
      <c r="G346" t="s">
        <v>259</v>
      </c>
      <c r="H346" s="32" t="s">
        <v>1299</v>
      </c>
      <c r="I346" t="s">
        <v>1244</v>
      </c>
      <c r="J346" t="s">
        <v>24</v>
      </c>
      <c r="K346" s="2">
        <v>97</v>
      </c>
      <c r="L346" s="2">
        <v>5.1999999999999998E-2</v>
      </c>
      <c r="O346">
        <v>584.44410000000005</v>
      </c>
      <c r="P346">
        <v>602.47839999999997</v>
      </c>
      <c r="Q346">
        <v>307.22730000000001</v>
      </c>
      <c r="R346" s="32">
        <v>26</v>
      </c>
      <c r="S346" s="33">
        <v>5</v>
      </c>
    </row>
    <row r="347" spans="1:19">
      <c r="A347">
        <v>346</v>
      </c>
      <c r="B347" t="s">
        <v>1270</v>
      </c>
      <c r="C347" t="s">
        <v>1245</v>
      </c>
      <c r="E347" t="s">
        <v>1285</v>
      </c>
      <c r="F347" t="s">
        <v>21</v>
      </c>
      <c r="G347" t="s">
        <v>259</v>
      </c>
      <c r="H347" s="32" t="s">
        <v>1299</v>
      </c>
      <c r="I347" t="s">
        <v>1246</v>
      </c>
      <c r="J347" t="s">
        <v>24</v>
      </c>
      <c r="K347" s="2">
        <v>97</v>
      </c>
      <c r="L347" s="2">
        <v>5.1999999999999998E-2</v>
      </c>
      <c r="O347">
        <v>616.50670000000002</v>
      </c>
      <c r="P347">
        <v>634.54100000000005</v>
      </c>
      <c r="Q347">
        <v>339.28989999999999</v>
      </c>
      <c r="R347" s="32">
        <v>26</v>
      </c>
      <c r="S347" s="33">
        <v>5</v>
      </c>
    </row>
    <row r="348" spans="1:19">
      <c r="A348">
        <v>347</v>
      </c>
      <c r="B348" t="s">
        <v>1270</v>
      </c>
      <c r="C348" t="s">
        <v>1247</v>
      </c>
      <c r="E348" t="s">
        <v>1286</v>
      </c>
      <c r="F348" t="s">
        <v>21</v>
      </c>
      <c r="G348" t="s">
        <v>332</v>
      </c>
      <c r="H348" s="32" t="s">
        <v>1299</v>
      </c>
      <c r="I348" t="s">
        <v>268</v>
      </c>
      <c r="J348" t="s">
        <v>24</v>
      </c>
      <c r="K348" s="2">
        <v>97</v>
      </c>
      <c r="L348" s="2">
        <v>5.1999999999999998E-2</v>
      </c>
      <c r="O348">
        <v>616.50670000000002</v>
      </c>
      <c r="P348">
        <v>634.54100000000005</v>
      </c>
      <c r="Q348">
        <v>337.27429999999998</v>
      </c>
      <c r="R348" s="32">
        <v>26</v>
      </c>
      <c r="S348" s="33">
        <v>5</v>
      </c>
    </row>
    <row r="349" spans="1:19">
      <c r="A349">
        <v>348</v>
      </c>
      <c r="B349" t="s">
        <v>1271</v>
      </c>
      <c r="C349" t="s">
        <v>1248</v>
      </c>
      <c r="E349" t="s">
        <v>1287</v>
      </c>
      <c r="F349" t="s">
        <v>21</v>
      </c>
      <c r="G349" t="s">
        <v>259</v>
      </c>
      <c r="H349" s="32" t="s">
        <v>1299</v>
      </c>
      <c r="I349" t="s">
        <v>1249</v>
      </c>
      <c r="J349" t="s">
        <v>24</v>
      </c>
      <c r="K349" s="2">
        <v>97</v>
      </c>
      <c r="L349" s="2">
        <v>5.1999999999999998E-2</v>
      </c>
      <c r="O349">
        <v>618.52229999999997</v>
      </c>
      <c r="P349">
        <v>636.55669999999998</v>
      </c>
      <c r="Q349">
        <v>341.30560000000003</v>
      </c>
      <c r="R349" s="32">
        <v>26</v>
      </c>
      <c r="S349" s="33">
        <v>5</v>
      </c>
    </row>
    <row r="350" spans="1:19">
      <c r="A350">
        <v>349</v>
      </c>
      <c r="B350" t="s">
        <v>1271</v>
      </c>
      <c r="C350" t="s">
        <v>1250</v>
      </c>
      <c r="E350" t="s">
        <v>1288</v>
      </c>
      <c r="F350" t="s">
        <v>21</v>
      </c>
      <c r="G350" t="s">
        <v>332</v>
      </c>
      <c r="H350" s="32" t="s">
        <v>1299</v>
      </c>
      <c r="I350" t="s">
        <v>1246</v>
      </c>
      <c r="J350" t="s">
        <v>24</v>
      </c>
      <c r="K350" s="2">
        <v>97</v>
      </c>
      <c r="L350" s="2">
        <v>5.1999999999999998E-2</v>
      </c>
      <c r="O350">
        <v>618.52229999999997</v>
      </c>
      <c r="P350">
        <v>636.55669999999998</v>
      </c>
      <c r="Q350">
        <v>339.28989999999999</v>
      </c>
      <c r="R350" s="32">
        <v>26</v>
      </c>
      <c r="S350" s="33">
        <v>5</v>
      </c>
    </row>
    <row r="351" spans="1:19">
      <c r="A351">
        <v>350</v>
      </c>
      <c r="B351" t="s">
        <v>1272</v>
      </c>
      <c r="C351" t="s">
        <v>1251</v>
      </c>
      <c r="E351" t="s">
        <v>1289</v>
      </c>
      <c r="F351" t="s">
        <v>21</v>
      </c>
      <c r="G351" t="s">
        <v>332</v>
      </c>
      <c r="H351" s="32" t="s">
        <v>1299</v>
      </c>
      <c r="I351" t="s">
        <v>1249</v>
      </c>
      <c r="J351" t="s">
        <v>24</v>
      </c>
      <c r="K351" s="2">
        <v>97</v>
      </c>
      <c r="L351" s="2">
        <v>5.1999999999999998E-2</v>
      </c>
      <c r="O351">
        <v>620.53800000000001</v>
      </c>
      <c r="P351">
        <v>638.57230000000004</v>
      </c>
      <c r="Q351">
        <v>341.30560000000003</v>
      </c>
      <c r="R351" s="32">
        <v>26</v>
      </c>
      <c r="S351" s="33">
        <v>5</v>
      </c>
    </row>
    <row r="352" spans="1:19">
      <c r="A352">
        <v>351</v>
      </c>
      <c r="B352" t="s">
        <v>1272</v>
      </c>
      <c r="C352" t="s">
        <v>1252</v>
      </c>
      <c r="E352" t="s">
        <v>1290</v>
      </c>
      <c r="F352" t="s">
        <v>21</v>
      </c>
      <c r="G352" t="s">
        <v>1242</v>
      </c>
      <c r="H352" s="32" t="s">
        <v>1299</v>
      </c>
      <c r="I352" t="s">
        <v>1246</v>
      </c>
      <c r="J352" t="s">
        <v>24</v>
      </c>
      <c r="K352" s="2">
        <v>97</v>
      </c>
      <c r="L352" s="2">
        <v>5.1999999999999998E-2</v>
      </c>
      <c r="O352">
        <v>620.53800000000001</v>
      </c>
      <c r="P352">
        <v>638.57230000000004</v>
      </c>
      <c r="Q352">
        <v>339.28989999999999</v>
      </c>
      <c r="R352" s="32">
        <v>26</v>
      </c>
      <c r="S352" s="33">
        <v>5</v>
      </c>
    </row>
    <row r="353" spans="1:19">
      <c r="A353">
        <v>352</v>
      </c>
      <c r="B353" t="s">
        <v>1273</v>
      </c>
      <c r="C353" t="s">
        <v>1253</v>
      </c>
      <c r="E353" t="s">
        <v>1291</v>
      </c>
      <c r="F353" t="s">
        <v>21</v>
      </c>
      <c r="G353" t="s">
        <v>1242</v>
      </c>
      <c r="H353" s="32" t="s">
        <v>1299</v>
      </c>
      <c r="I353" t="s">
        <v>1249</v>
      </c>
      <c r="J353" t="s">
        <v>24</v>
      </c>
      <c r="K353" s="2">
        <v>97</v>
      </c>
      <c r="L353" s="2">
        <v>5.1999999999999998E-2</v>
      </c>
      <c r="O353">
        <v>622.55359999999996</v>
      </c>
      <c r="P353">
        <v>640.58799999999997</v>
      </c>
      <c r="Q353">
        <v>341.30560000000003</v>
      </c>
      <c r="R353" s="32">
        <v>26</v>
      </c>
      <c r="S353" s="33">
        <v>5</v>
      </c>
    </row>
    <row r="354" spans="1:19">
      <c r="A354">
        <v>353</v>
      </c>
      <c r="B354" t="s">
        <v>1274</v>
      </c>
      <c r="C354" t="s">
        <v>1254</v>
      </c>
      <c r="E354" t="s">
        <v>1292</v>
      </c>
      <c r="F354" t="s">
        <v>21</v>
      </c>
      <c r="G354" t="s">
        <v>346</v>
      </c>
      <c r="H354" s="32" t="s">
        <v>1299</v>
      </c>
      <c r="I354" t="s">
        <v>312</v>
      </c>
      <c r="J354" t="s">
        <v>24</v>
      </c>
      <c r="K354" s="2">
        <v>97</v>
      </c>
      <c r="L354" s="2">
        <v>5.1999999999999998E-2</v>
      </c>
      <c r="O354">
        <v>828.72069999999997</v>
      </c>
      <c r="P354">
        <v>846.75509999999997</v>
      </c>
      <c r="Q354">
        <v>573.48829999999998</v>
      </c>
      <c r="R354" s="32">
        <v>35</v>
      </c>
      <c r="S354" s="33">
        <v>5</v>
      </c>
    </row>
    <row r="355" spans="1:19">
      <c r="A355">
        <v>354</v>
      </c>
      <c r="B355" t="s">
        <v>1275</v>
      </c>
      <c r="C355" t="s">
        <v>1255</v>
      </c>
      <c r="E355" t="s">
        <v>1293</v>
      </c>
      <c r="F355" t="s">
        <v>21</v>
      </c>
      <c r="G355" t="s">
        <v>346</v>
      </c>
      <c r="H355" s="32" t="s">
        <v>1299</v>
      </c>
      <c r="I355" t="s">
        <v>1256</v>
      </c>
      <c r="J355" t="s">
        <v>24</v>
      </c>
      <c r="K355" s="2">
        <v>97</v>
      </c>
      <c r="L355" s="2">
        <v>5.1999999999999998E-2</v>
      </c>
      <c r="O355">
        <v>832.75199999999995</v>
      </c>
      <c r="P355">
        <v>850.78639999999996</v>
      </c>
      <c r="Q355">
        <v>577.51959999999997</v>
      </c>
      <c r="R355" s="32">
        <v>35</v>
      </c>
      <c r="S355" s="33">
        <v>5</v>
      </c>
    </row>
    <row r="356" spans="1:19">
      <c r="A356">
        <v>355</v>
      </c>
      <c r="B356" t="s">
        <v>1276</v>
      </c>
      <c r="C356" t="s">
        <v>1257</v>
      </c>
      <c r="E356" t="s">
        <v>1294</v>
      </c>
      <c r="F356" t="s">
        <v>21</v>
      </c>
      <c r="G356" t="s">
        <v>332</v>
      </c>
      <c r="H356" s="32" t="s">
        <v>1299</v>
      </c>
      <c r="I356" t="s">
        <v>1256</v>
      </c>
      <c r="J356" t="s">
        <v>24</v>
      </c>
      <c r="K356" s="2">
        <v>97</v>
      </c>
      <c r="L356" s="2">
        <v>5.1999999999999998E-2</v>
      </c>
      <c r="O356">
        <v>856.75199999999995</v>
      </c>
      <c r="P356">
        <v>874.78639999999996</v>
      </c>
      <c r="Q356">
        <v>577.51959999999997</v>
      </c>
      <c r="R356" s="32">
        <v>35</v>
      </c>
      <c r="S356" s="33">
        <v>5</v>
      </c>
    </row>
    <row r="357" spans="1:19">
      <c r="A357">
        <v>356</v>
      </c>
      <c r="B357" t="s">
        <v>366</v>
      </c>
      <c r="C357" t="s">
        <v>1258</v>
      </c>
      <c r="E357" t="s">
        <v>1295</v>
      </c>
      <c r="F357" t="s">
        <v>21</v>
      </c>
      <c r="G357" t="s">
        <v>1242</v>
      </c>
      <c r="H357" s="32" t="s">
        <v>1299</v>
      </c>
      <c r="I357" t="s">
        <v>316</v>
      </c>
      <c r="J357" t="s">
        <v>24</v>
      </c>
      <c r="K357" s="2">
        <v>97</v>
      </c>
      <c r="L357" s="2">
        <v>5.1999999999999998E-2</v>
      </c>
      <c r="O357">
        <v>876.71819999999991</v>
      </c>
      <c r="P357">
        <v>894.7482</v>
      </c>
      <c r="Q357">
        <v>595.47260000000006</v>
      </c>
      <c r="R357" s="32">
        <v>35</v>
      </c>
      <c r="S357" s="33">
        <v>5</v>
      </c>
    </row>
    <row r="358" spans="1:19">
      <c r="A358">
        <v>357</v>
      </c>
      <c r="B358" t="s">
        <v>1277</v>
      </c>
      <c r="C358" t="s">
        <v>1259</v>
      </c>
      <c r="E358" t="s">
        <v>1296</v>
      </c>
      <c r="F358" t="s">
        <v>21</v>
      </c>
      <c r="G358" t="s">
        <v>332</v>
      </c>
      <c r="H358" s="32" t="s">
        <v>1299</v>
      </c>
      <c r="I358" t="s">
        <v>1260</v>
      </c>
      <c r="J358" t="s">
        <v>24</v>
      </c>
      <c r="K358" s="2">
        <v>97</v>
      </c>
      <c r="L358" s="2">
        <v>5.1999999999999998E-2</v>
      </c>
      <c r="O358">
        <v>878.73630000000003</v>
      </c>
      <c r="P358">
        <v>896.77070000000003</v>
      </c>
      <c r="Q358">
        <v>599.50390000000004</v>
      </c>
      <c r="R358" s="32">
        <v>35</v>
      </c>
      <c r="S358" s="33">
        <v>5</v>
      </c>
    </row>
    <row r="359" spans="1:19">
      <c r="A359">
        <v>358</v>
      </c>
      <c r="B359" t="s">
        <v>1277</v>
      </c>
      <c r="C359" t="s">
        <v>1261</v>
      </c>
      <c r="E359" t="s">
        <v>1297</v>
      </c>
      <c r="F359" t="s">
        <v>21</v>
      </c>
      <c r="G359" t="s">
        <v>1262</v>
      </c>
      <c r="H359" s="32" t="s">
        <v>1299</v>
      </c>
      <c r="I359" t="s">
        <v>316</v>
      </c>
      <c r="J359" t="s">
        <v>24</v>
      </c>
      <c r="K359" s="2">
        <v>97</v>
      </c>
      <c r="L359" s="2">
        <v>5.1999999999999998E-2</v>
      </c>
      <c r="O359">
        <v>878.73630000000003</v>
      </c>
      <c r="P359">
        <v>896.77070000000003</v>
      </c>
      <c r="Q359">
        <v>595.47260000000006</v>
      </c>
      <c r="R359" s="32">
        <v>35</v>
      </c>
      <c r="S359" s="33">
        <v>5</v>
      </c>
    </row>
    <row r="360" spans="1:19">
      <c r="A360" s="4">
        <v>359</v>
      </c>
      <c r="B360" s="4" t="s">
        <v>1278</v>
      </c>
      <c r="C360" s="4" t="s">
        <v>1263</v>
      </c>
      <c r="D360" s="4"/>
      <c r="E360" s="4" t="s">
        <v>1298</v>
      </c>
      <c r="F360" s="4" t="s">
        <v>21</v>
      </c>
      <c r="G360" s="4" t="s">
        <v>332</v>
      </c>
      <c r="H360" s="34" t="s">
        <v>1299</v>
      </c>
      <c r="I360" s="4" t="s">
        <v>1264</v>
      </c>
      <c r="J360" s="4" t="s">
        <v>24</v>
      </c>
      <c r="K360" s="4">
        <v>97</v>
      </c>
      <c r="L360" s="4">
        <v>5.1999999999999998E-2</v>
      </c>
      <c r="M360" s="4"/>
      <c r="N360" s="4"/>
      <c r="O360" s="4">
        <v>880.75199999999995</v>
      </c>
      <c r="P360" s="4">
        <v>898.78639999999996</v>
      </c>
      <c r="Q360" s="4">
        <v>601.51959999999997</v>
      </c>
      <c r="R360" s="34">
        <v>35</v>
      </c>
      <c r="S360" s="35">
        <v>5</v>
      </c>
    </row>
  </sheetData>
  <pageMargins left="0.7" right="0.7" top="0.75" bottom="0.75" header="0.3" footer="0.3"/>
  <pageSetup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71F98-BCC2-4526-9C88-C1B8DE3747B1}">
  <dimension ref="A1:N312"/>
  <sheetViews>
    <sheetView topLeftCell="A292" workbookViewId="0">
      <selection activeCell="A218" sqref="A218"/>
    </sheetView>
  </sheetViews>
  <sheetFormatPr defaultRowHeight="14.4"/>
  <cols>
    <col min="1" max="1" width="41.88671875" customWidth="1"/>
    <col min="2" max="2" width="67.44140625" customWidth="1"/>
    <col min="3" max="3" width="27.109375" style="8" customWidth="1"/>
    <col min="5" max="5" width="8.88671875" customWidth="1"/>
  </cols>
  <sheetData>
    <row r="1" spans="1:14" ht="47.4" customHeight="1">
      <c r="A1" s="79" t="s">
        <v>1446</v>
      </c>
      <c r="B1" s="79"/>
      <c r="C1" s="79"/>
      <c r="D1" s="5"/>
      <c r="E1" s="5"/>
      <c r="F1" s="5"/>
      <c r="G1" s="5"/>
      <c r="H1" s="5"/>
      <c r="I1" s="5"/>
      <c r="J1" s="5"/>
      <c r="K1" s="5"/>
      <c r="L1" s="5"/>
      <c r="M1" s="5"/>
      <c r="N1" s="5"/>
    </row>
    <row r="2" spans="1:14" ht="27.6">
      <c r="A2" s="37" t="s">
        <v>1194</v>
      </c>
      <c r="B2" s="38" t="s">
        <v>1195</v>
      </c>
      <c r="C2" s="39" t="s">
        <v>1300</v>
      </c>
      <c r="D2" s="5"/>
      <c r="E2" s="5"/>
      <c r="F2" s="5"/>
      <c r="G2" s="5"/>
      <c r="H2" s="5"/>
      <c r="I2" s="5"/>
      <c r="J2" s="5"/>
      <c r="K2" s="5"/>
      <c r="L2" s="5"/>
      <c r="M2" s="5"/>
      <c r="N2" s="5"/>
    </row>
    <row r="3" spans="1:14">
      <c r="A3" s="24" t="s">
        <v>19</v>
      </c>
      <c r="B3" s="41">
        <v>0.23779339551302786</v>
      </c>
      <c r="C3" s="42">
        <v>0.22190287106948792</v>
      </c>
      <c r="E3" s="5"/>
      <c r="F3" s="5"/>
      <c r="G3" s="5"/>
      <c r="H3" s="5"/>
      <c r="I3" s="5"/>
      <c r="J3" s="5"/>
      <c r="K3" s="5"/>
      <c r="L3" s="5"/>
      <c r="M3" s="5"/>
      <c r="N3" s="5"/>
    </row>
    <row r="4" spans="1:14">
      <c r="A4" s="24" t="s">
        <v>26</v>
      </c>
      <c r="B4" s="41">
        <v>0.29029767294448416</v>
      </c>
      <c r="C4" s="42">
        <v>0.28230991576569059</v>
      </c>
      <c r="E4" s="5"/>
      <c r="F4" s="5"/>
      <c r="G4" s="5"/>
      <c r="H4" s="5"/>
      <c r="I4" s="5"/>
      <c r="J4" s="5"/>
      <c r="K4" s="5"/>
      <c r="L4" s="5"/>
      <c r="M4" s="5"/>
      <c r="N4" s="5"/>
    </row>
    <row r="5" spans="1:14">
      <c r="A5" s="24" t="s">
        <v>30</v>
      </c>
      <c r="B5" s="41">
        <v>0.23003942895554222</v>
      </c>
      <c r="C5" s="42">
        <v>0.17006491665234169</v>
      </c>
      <c r="E5" s="5"/>
      <c r="F5" s="5"/>
      <c r="G5" s="5"/>
      <c r="H5" s="5"/>
      <c r="I5" s="5"/>
      <c r="J5" s="5"/>
      <c r="K5" s="5"/>
      <c r="L5" s="5"/>
      <c r="M5" s="5"/>
      <c r="N5" s="5"/>
    </row>
    <row r="6" spans="1:14">
      <c r="A6" s="24" t="s">
        <v>36</v>
      </c>
      <c r="B6" s="41">
        <v>0.12992582211487716</v>
      </c>
      <c r="C6" s="42">
        <v>8.862306984411969E-2</v>
      </c>
      <c r="E6" s="5"/>
      <c r="F6" s="5"/>
      <c r="G6" s="5"/>
      <c r="H6" s="5"/>
      <c r="I6" s="5"/>
      <c r="J6" s="5"/>
      <c r="K6" s="5"/>
      <c r="L6" s="5"/>
      <c r="M6" s="5"/>
      <c r="N6" s="5"/>
    </row>
    <row r="7" spans="1:14">
      <c r="A7" s="24" t="s">
        <v>39</v>
      </c>
      <c r="B7" s="41">
        <v>0.30112764104825268</v>
      </c>
      <c r="C7" s="42">
        <v>0.29349219865417175</v>
      </c>
      <c r="E7" s="5"/>
      <c r="F7" s="5"/>
      <c r="G7" s="5"/>
      <c r="H7" s="5"/>
      <c r="I7" s="5"/>
      <c r="J7" s="5"/>
      <c r="K7" s="5"/>
      <c r="L7" s="5"/>
      <c r="M7" s="5"/>
      <c r="N7" s="5"/>
    </row>
    <row r="8" spans="1:14">
      <c r="A8" s="24" t="s">
        <v>42</v>
      </c>
      <c r="B8" s="41">
        <v>0.17189755687090363</v>
      </c>
      <c r="C8" s="42">
        <v>0.12302508014749058</v>
      </c>
      <c r="E8" s="5"/>
      <c r="F8" s="5"/>
      <c r="G8" s="5"/>
      <c r="H8" s="5"/>
      <c r="I8" s="5"/>
      <c r="J8" s="5"/>
      <c r="K8" s="5"/>
      <c r="L8" s="5"/>
      <c r="M8" s="5"/>
      <c r="N8" s="5"/>
    </row>
    <row r="9" spans="1:14">
      <c r="A9" s="24" t="s">
        <v>45</v>
      </c>
      <c r="B9" s="41">
        <v>0.11793559610080828</v>
      </c>
      <c r="C9" s="42">
        <v>5.3640841190943311E-2</v>
      </c>
      <c r="E9" s="5"/>
      <c r="F9" s="5"/>
      <c r="G9" s="5"/>
      <c r="H9" s="5"/>
      <c r="I9" s="5"/>
      <c r="J9" s="5"/>
      <c r="K9" s="5"/>
      <c r="L9" s="5"/>
      <c r="M9" s="5"/>
      <c r="N9" s="5"/>
    </row>
    <row r="10" spans="1:14">
      <c r="A10" s="24" t="s">
        <v>47</v>
      </c>
      <c r="B10" s="41">
        <v>0.11485344255878131</v>
      </c>
      <c r="C10" s="42">
        <v>7.183420389960761E-2</v>
      </c>
      <c r="E10" s="5"/>
      <c r="F10" s="5"/>
      <c r="G10" s="5"/>
      <c r="H10" s="5"/>
      <c r="I10" s="5"/>
      <c r="J10" s="5"/>
      <c r="K10" s="5"/>
      <c r="L10" s="5"/>
      <c r="M10" s="5"/>
      <c r="N10" s="5"/>
    </row>
    <row r="11" spans="1:14">
      <c r="A11" s="24" t="s">
        <v>53</v>
      </c>
      <c r="B11" s="41">
        <v>0.15966865802993324</v>
      </c>
      <c r="C11" s="42">
        <v>0.12790182141199111</v>
      </c>
      <c r="E11" s="5"/>
      <c r="F11" s="5"/>
      <c r="G11" s="5"/>
      <c r="H11" s="5"/>
      <c r="I11" s="5"/>
      <c r="J11" s="5"/>
      <c r="K11" s="5"/>
      <c r="L11" s="5"/>
      <c r="M11" s="5"/>
      <c r="N11" s="5"/>
    </row>
    <row r="12" spans="1:14">
      <c r="A12" s="24" t="s">
        <v>56</v>
      </c>
      <c r="B12" s="41">
        <v>0.17477218153436919</v>
      </c>
      <c r="C12" s="42">
        <v>0.11776989890889446</v>
      </c>
      <c r="E12" s="5"/>
      <c r="F12" s="5"/>
      <c r="G12" s="5"/>
      <c r="H12" s="5"/>
      <c r="I12" s="5"/>
      <c r="J12" s="5"/>
      <c r="K12" s="5"/>
      <c r="L12" s="5"/>
      <c r="M12" s="5"/>
      <c r="N12" s="5"/>
    </row>
    <row r="13" spans="1:14">
      <c r="A13" s="24" t="s">
        <v>60</v>
      </c>
      <c r="B13" s="41">
        <v>0.22742046448011888</v>
      </c>
      <c r="C13" s="42">
        <v>0.20384636600789646</v>
      </c>
      <c r="E13" s="5"/>
      <c r="F13" s="5"/>
      <c r="G13" s="5"/>
      <c r="H13" s="5"/>
      <c r="I13" s="5"/>
      <c r="J13" s="5"/>
      <c r="K13" s="5"/>
      <c r="L13" s="5"/>
      <c r="M13" s="5"/>
      <c r="N13" s="5"/>
    </row>
    <row r="14" spans="1:14">
      <c r="A14" s="24" t="s">
        <v>64</v>
      </c>
      <c r="B14" s="41">
        <v>0.12459435609159157</v>
      </c>
      <c r="C14" s="42">
        <v>8.8188755768429009E-2</v>
      </c>
      <c r="E14" s="5"/>
      <c r="F14" s="5"/>
      <c r="G14" s="5"/>
      <c r="H14" s="5"/>
      <c r="I14" s="5"/>
      <c r="J14" s="5"/>
      <c r="K14" s="5"/>
      <c r="L14" s="5"/>
      <c r="M14" s="5"/>
      <c r="N14" s="5"/>
    </row>
    <row r="15" spans="1:14">
      <c r="A15" s="24" t="s">
        <v>67</v>
      </c>
      <c r="B15" s="41">
        <v>0.18838972753394309</v>
      </c>
      <c r="C15" s="42">
        <v>0.1266023209186396</v>
      </c>
      <c r="E15" s="5"/>
      <c r="F15" s="5"/>
      <c r="G15" s="5"/>
      <c r="H15" s="5"/>
      <c r="I15" s="5"/>
      <c r="J15" s="5"/>
      <c r="K15" s="5"/>
      <c r="L15" s="5"/>
      <c r="M15" s="5"/>
      <c r="N15" s="5"/>
    </row>
    <row r="16" spans="1:14">
      <c r="A16" s="24" t="s">
        <v>70</v>
      </c>
      <c r="B16" s="41">
        <v>0.45280338020520705</v>
      </c>
      <c r="C16" s="42">
        <v>0.43149306206278482</v>
      </c>
      <c r="E16" s="5"/>
      <c r="F16" s="5"/>
      <c r="G16" s="5"/>
      <c r="H16" s="5"/>
      <c r="I16" s="5"/>
      <c r="J16" s="5"/>
      <c r="K16" s="5"/>
      <c r="L16" s="5"/>
      <c r="M16" s="5"/>
      <c r="N16" s="5"/>
    </row>
    <row r="17" spans="1:14">
      <c r="A17" s="24" t="s">
        <v>72</v>
      </c>
      <c r="B17" s="41">
        <v>0.14214662132534348</v>
      </c>
      <c r="C17" s="42">
        <v>9.2917944599497301E-2</v>
      </c>
      <c r="E17" s="5"/>
      <c r="F17" s="5"/>
      <c r="G17" s="5"/>
      <c r="H17" s="5"/>
      <c r="I17" s="5"/>
      <c r="J17" s="5"/>
      <c r="K17" s="5"/>
      <c r="L17" s="5"/>
      <c r="M17" s="5"/>
      <c r="N17" s="5"/>
    </row>
    <row r="18" spans="1:14">
      <c r="A18" s="24" t="s">
        <v>74</v>
      </c>
      <c r="B18" s="41">
        <v>0.20325148896311315</v>
      </c>
      <c r="C18" s="42">
        <v>0.18283072386088262</v>
      </c>
      <c r="E18" s="5"/>
      <c r="F18" s="5"/>
      <c r="G18" s="5"/>
      <c r="H18" s="5"/>
      <c r="I18" s="5"/>
      <c r="J18" s="5"/>
      <c r="K18" s="5"/>
      <c r="L18" s="5"/>
      <c r="M18" s="5"/>
      <c r="N18" s="5"/>
    </row>
    <row r="19" spans="1:14">
      <c r="A19" s="24" t="s">
        <v>78</v>
      </c>
      <c r="B19" s="41">
        <v>0.27165165443805134</v>
      </c>
      <c r="C19" s="42">
        <v>0.26223653164253086</v>
      </c>
      <c r="E19" s="5"/>
      <c r="F19" s="5"/>
      <c r="G19" s="5"/>
      <c r="H19" s="5"/>
      <c r="I19" s="5"/>
      <c r="J19" s="5"/>
      <c r="K19" s="5"/>
      <c r="L19" s="5"/>
      <c r="M19" s="5"/>
      <c r="N19" s="5"/>
    </row>
    <row r="20" spans="1:14">
      <c r="A20" s="24" t="s">
        <v>80</v>
      </c>
      <c r="B20" s="41">
        <v>0.19244431950392105</v>
      </c>
      <c r="C20" s="42">
        <v>0.18520535016541112</v>
      </c>
      <c r="E20" s="5"/>
      <c r="F20" s="5"/>
      <c r="G20" s="5"/>
      <c r="H20" s="5"/>
      <c r="I20" s="5"/>
      <c r="J20" s="5"/>
      <c r="K20" s="5"/>
      <c r="L20" s="5"/>
      <c r="M20" s="5"/>
      <c r="N20" s="5"/>
    </row>
    <row r="21" spans="1:14">
      <c r="A21" s="24" t="s">
        <v>82</v>
      </c>
      <c r="B21" s="41">
        <v>0.454327526501771</v>
      </c>
      <c r="C21" s="42">
        <v>0.43316791646507674</v>
      </c>
      <c r="E21" s="5"/>
      <c r="F21" s="5"/>
      <c r="G21" s="5"/>
      <c r="H21" s="5"/>
      <c r="I21" s="5"/>
      <c r="J21" s="5"/>
      <c r="K21" s="5"/>
      <c r="L21" s="5"/>
      <c r="M21" s="5"/>
      <c r="N21" s="5"/>
    </row>
    <row r="22" spans="1:14">
      <c r="A22" s="24" t="s">
        <v>85</v>
      </c>
      <c r="B22" s="41">
        <v>0.27885667430503569</v>
      </c>
      <c r="C22" s="42">
        <v>0.27385417834093317</v>
      </c>
      <c r="E22" s="5"/>
      <c r="F22" s="5"/>
      <c r="G22" s="5"/>
      <c r="H22" s="5"/>
      <c r="I22" s="5"/>
      <c r="J22" s="5"/>
      <c r="K22" s="5"/>
      <c r="L22" s="5"/>
      <c r="M22" s="5"/>
      <c r="N22" s="5"/>
    </row>
    <row r="23" spans="1:14">
      <c r="A23" s="24" t="s">
        <v>87</v>
      </c>
      <c r="B23" s="41">
        <v>0.14585312398517133</v>
      </c>
      <c r="C23" s="42">
        <v>9.5725063895355997E-2</v>
      </c>
      <c r="E23" s="5"/>
      <c r="F23" s="5"/>
      <c r="G23" s="5"/>
      <c r="H23" s="5"/>
      <c r="I23" s="5"/>
      <c r="J23" s="5"/>
      <c r="K23" s="5"/>
      <c r="L23" s="5"/>
      <c r="M23" s="5"/>
      <c r="N23" s="5"/>
    </row>
    <row r="24" spans="1:14">
      <c r="A24" s="24" t="s">
        <v>91</v>
      </c>
      <c r="B24" s="41">
        <v>0.25315573209508402</v>
      </c>
      <c r="C24" s="42">
        <v>0.19378109577544123</v>
      </c>
      <c r="E24" s="5"/>
      <c r="F24" s="5"/>
      <c r="G24" s="5"/>
      <c r="H24" s="5"/>
      <c r="I24" s="5"/>
      <c r="J24" s="5"/>
      <c r="K24" s="5"/>
      <c r="L24" s="5"/>
      <c r="M24" s="5"/>
      <c r="N24" s="5"/>
    </row>
    <row r="25" spans="1:14">
      <c r="A25" s="24" t="s">
        <v>93</v>
      </c>
      <c r="B25" s="41">
        <v>0.18937250802240818</v>
      </c>
      <c r="C25" s="42">
        <v>0.1780541288385277</v>
      </c>
      <c r="E25" s="5"/>
      <c r="F25" s="5"/>
      <c r="G25" s="5"/>
      <c r="H25" s="5"/>
      <c r="I25" s="5"/>
      <c r="J25" s="5"/>
      <c r="K25" s="5"/>
      <c r="L25" s="5"/>
      <c r="M25" s="5"/>
      <c r="N25" s="5"/>
    </row>
    <row r="26" spans="1:14">
      <c r="A26" s="24" t="s">
        <v>95</v>
      </c>
      <c r="B26" s="41">
        <v>0.18692152253971753</v>
      </c>
      <c r="C26" s="42">
        <v>0.16556656682879589</v>
      </c>
      <c r="E26" s="5"/>
      <c r="F26" s="5"/>
      <c r="G26" s="5"/>
      <c r="H26" s="5"/>
      <c r="I26" s="5"/>
      <c r="J26" s="5"/>
      <c r="K26" s="5"/>
      <c r="L26" s="5"/>
      <c r="M26" s="5"/>
      <c r="N26" s="5"/>
    </row>
    <row r="27" spans="1:14">
      <c r="A27" s="24" t="s">
        <v>97</v>
      </c>
      <c r="B27" s="41">
        <v>0.23462875626914551</v>
      </c>
      <c r="C27" s="42">
        <v>0.20132707690729798</v>
      </c>
    </row>
    <row r="28" spans="1:14">
      <c r="A28" s="24" t="s">
        <v>103</v>
      </c>
      <c r="B28" s="41">
        <v>0.39816522203622023</v>
      </c>
      <c r="C28" s="42">
        <v>0.3915904645848754</v>
      </c>
    </row>
    <row r="29" spans="1:14">
      <c r="A29" s="24" t="s">
        <v>105</v>
      </c>
      <c r="B29" s="41">
        <v>0.16773172758628335</v>
      </c>
      <c r="C29" s="42">
        <v>0.11831012030928453</v>
      </c>
    </row>
    <row r="30" spans="1:14">
      <c r="A30" s="24" t="s">
        <v>108</v>
      </c>
      <c r="B30" s="41">
        <v>0.26669825869122848</v>
      </c>
      <c r="C30" s="42">
        <v>0.26170158780091918</v>
      </c>
    </row>
    <row r="31" spans="1:14">
      <c r="A31" s="24" t="s">
        <v>112</v>
      </c>
      <c r="B31" s="41">
        <v>0.14708390130942683</v>
      </c>
      <c r="C31" s="42">
        <v>0.12429219426526167</v>
      </c>
    </row>
    <row r="32" spans="1:14">
      <c r="A32" s="24" t="s">
        <v>115</v>
      </c>
      <c r="B32" s="41">
        <v>0.12412633161295658</v>
      </c>
      <c r="C32" s="42">
        <v>7.2525641738365093E-2</v>
      </c>
    </row>
    <row r="33" spans="1:3">
      <c r="A33" s="24" t="s">
        <v>118</v>
      </c>
      <c r="B33" s="41">
        <v>0.42923542200643106</v>
      </c>
      <c r="C33" s="42">
        <v>0.42916819858318339</v>
      </c>
    </row>
    <row r="34" spans="1:3">
      <c r="A34" s="24" t="s">
        <v>121</v>
      </c>
      <c r="B34" s="41">
        <v>0.177074999820024</v>
      </c>
      <c r="C34" s="42">
        <v>0.15297296749774988</v>
      </c>
    </row>
    <row r="35" spans="1:3">
      <c r="A35" s="24" t="s">
        <v>126</v>
      </c>
      <c r="B35" s="41">
        <v>0.27521594339744099</v>
      </c>
      <c r="C35" s="42">
        <v>0.26902185768006459</v>
      </c>
    </row>
    <row r="36" spans="1:3">
      <c r="A36" s="24" t="s">
        <v>128</v>
      </c>
      <c r="B36" s="41">
        <v>0.22396501665316559</v>
      </c>
      <c r="C36" s="42">
        <v>0.19183685921746801</v>
      </c>
    </row>
    <row r="37" spans="1:3">
      <c r="A37" s="24" t="s">
        <v>131</v>
      </c>
      <c r="B37" s="41">
        <v>0.24127058356367412</v>
      </c>
      <c r="C37" s="42">
        <v>0.20701672695114745</v>
      </c>
    </row>
    <row r="38" spans="1:3">
      <c r="A38" s="24" t="s">
        <v>134</v>
      </c>
      <c r="B38" s="41">
        <v>0.17065315596427427</v>
      </c>
      <c r="C38" s="42">
        <v>0.16122167872008722</v>
      </c>
    </row>
    <row r="39" spans="1:3">
      <c r="A39" s="24" t="s">
        <v>136</v>
      </c>
      <c r="B39" s="41">
        <v>0.23195486757688052</v>
      </c>
      <c r="C39" s="42">
        <v>0.23382459238847361</v>
      </c>
    </row>
    <row r="40" spans="1:3">
      <c r="A40" s="24" t="s">
        <v>140</v>
      </c>
      <c r="B40" s="41">
        <v>0.24412036225179326</v>
      </c>
      <c r="C40" s="42">
        <v>0.20676583899429476</v>
      </c>
    </row>
    <row r="41" spans="1:3">
      <c r="A41" s="24" t="s">
        <v>143</v>
      </c>
      <c r="B41" s="41">
        <v>0.17872371765915004</v>
      </c>
      <c r="C41" s="42">
        <v>0.13865603256644887</v>
      </c>
    </row>
    <row r="42" spans="1:3">
      <c r="A42" s="24" t="s">
        <v>146</v>
      </c>
      <c r="B42" s="41">
        <v>0.3108156777319509</v>
      </c>
      <c r="C42" s="42">
        <v>0.27262811846367141</v>
      </c>
    </row>
    <row r="43" spans="1:3">
      <c r="A43" s="24" t="s">
        <v>148</v>
      </c>
      <c r="B43" s="41">
        <v>0.21516042378553188</v>
      </c>
      <c r="C43" s="42">
        <v>0.21158515063176164</v>
      </c>
    </row>
    <row r="44" spans="1:3">
      <c r="A44" s="24" t="s">
        <v>150</v>
      </c>
      <c r="B44" s="41">
        <v>0.1549355825606481</v>
      </c>
      <c r="C44" s="42">
        <v>0.14683821149266305</v>
      </c>
    </row>
    <row r="45" spans="1:3">
      <c r="A45" s="24" t="s">
        <v>154</v>
      </c>
      <c r="B45" s="41">
        <v>0.30645859781661006</v>
      </c>
      <c r="C45" s="42">
        <v>0.29233927842004775</v>
      </c>
    </row>
    <row r="46" spans="1:3">
      <c r="A46" s="24" t="s">
        <v>156</v>
      </c>
      <c r="B46" s="41">
        <v>0.32082587497327841</v>
      </c>
      <c r="C46" s="42">
        <v>0.31911810895290749</v>
      </c>
    </row>
    <row r="47" spans="1:3">
      <c r="A47" s="24" t="s">
        <v>160</v>
      </c>
      <c r="B47" s="41">
        <v>0.1776302026567799</v>
      </c>
      <c r="C47" s="42">
        <v>0.10471201183906165</v>
      </c>
    </row>
    <row r="48" spans="1:3">
      <c r="A48" s="24" t="s">
        <v>163</v>
      </c>
      <c r="B48" s="41">
        <v>0.21164807388869761</v>
      </c>
      <c r="C48" s="42">
        <v>0.19688068736053763</v>
      </c>
    </row>
    <row r="49" spans="1:3">
      <c r="A49" s="24" t="s">
        <v>166</v>
      </c>
      <c r="B49" s="41">
        <v>0.10292131811276807</v>
      </c>
      <c r="C49" s="42">
        <v>8.8198530749363305E-2</v>
      </c>
    </row>
    <row r="50" spans="1:3">
      <c r="A50" s="24" t="s">
        <v>169</v>
      </c>
      <c r="B50" s="41">
        <v>0.16106990874215191</v>
      </c>
      <c r="C50" s="42">
        <v>0.14876734229532237</v>
      </c>
    </row>
    <row r="51" spans="1:3">
      <c r="A51" s="24" t="s">
        <v>171</v>
      </c>
      <c r="B51" s="41">
        <v>0.39006227133921079</v>
      </c>
      <c r="C51" s="42">
        <v>0.38351997330199333</v>
      </c>
    </row>
    <row r="52" spans="1:3">
      <c r="A52" s="24" t="s">
        <v>175</v>
      </c>
      <c r="B52" s="41">
        <v>0.27515006390921326</v>
      </c>
      <c r="C52" s="42">
        <v>0.24482204685889741</v>
      </c>
    </row>
    <row r="53" spans="1:3">
      <c r="A53" s="24" t="s">
        <v>178</v>
      </c>
      <c r="B53" s="41">
        <v>0.12553335125550399</v>
      </c>
      <c r="C53" s="42">
        <v>8.6297379962132034E-2</v>
      </c>
    </row>
    <row r="54" spans="1:3">
      <c r="A54" s="24" t="s">
        <v>1301</v>
      </c>
      <c r="B54" s="41">
        <v>0.18986006673849168</v>
      </c>
      <c r="C54" s="42">
        <v>0.17659777624996581</v>
      </c>
    </row>
    <row r="55" spans="1:3">
      <c r="A55" s="24" t="s">
        <v>184</v>
      </c>
      <c r="B55" s="41">
        <v>0.4230305201788126</v>
      </c>
      <c r="C55" s="42">
        <v>0.38299985155181554</v>
      </c>
    </row>
    <row r="56" spans="1:3">
      <c r="A56" s="24" t="s">
        <v>190</v>
      </c>
      <c r="B56" s="41">
        <v>0.3342470924214076</v>
      </c>
      <c r="C56" s="42">
        <v>0.2272848087151878</v>
      </c>
    </row>
    <row r="57" spans="1:3">
      <c r="A57" s="24" t="s">
        <v>193</v>
      </c>
      <c r="B57" s="41">
        <v>0.19249002804565965</v>
      </c>
      <c r="C57" s="42">
        <v>0.16784369514491809</v>
      </c>
    </row>
    <row r="58" spans="1:3">
      <c r="A58" s="24" t="s">
        <v>195</v>
      </c>
      <c r="B58" s="41">
        <v>0.44501628846977004</v>
      </c>
      <c r="C58" s="42">
        <v>0.39885798224721031</v>
      </c>
    </row>
    <row r="59" spans="1:3">
      <c r="A59" s="24" t="s">
        <v>200</v>
      </c>
      <c r="B59" s="41">
        <v>0.27617179144460707</v>
      </c>
      <c r="C59" s="42">
        <v>0.27645288430518983</v>
      </c>
    </row>
    <row r="60" spans="1:3">
      <c r="A60" s="24" t="s">
        <v>204</v>
      </c>
      <c r="B60" s="41">
        <v>0.22543759386053056</v>
      </c>
      <c r="C60" s="42">
        <v>0.2133821829531776</v>
      </c>
    </row>
    <row r="61" spans="1:3">
      <c r="A61" s="24" t="s">
        <v>207</v>
      </c>
      <c r="B61" s="41">
        <v>0.38527306574394532</v>
      </c>
      <c r="C61" s="42">
        <v>0.37940985598383048</v>
      </c>
    </row>
    <row r="62" spans="1:3">
      <c r="A62" s="24" t="s">
        <v>210</v>
      </c>
      <c r="B62" s="41">
        <v>8.800884005077235E-2</v>
      </c>
      <c r="C62" s="42">
        <v>8.3063683437856403E-2</v>
      </c>
    </row>
    <row r="63" spans="1:3">
      <c r="A63" s="24" t="s">
        <v>213</v>
      </c>
      <c r="B63" s="41">
        <v>0.19457164065335478</v>
      </c>
      <c r="C63" s="42">
        <v>0.15669773826169653</v>
      </c>
    </row>
    <row r="64" spans="1:3">
      <c r="A64" s="24" t="s">
        <v>216</v>
      </c>
      <c r="B64" s="41">
        <v>0.12268183977774895</v>
      </c>
      <c r="C64" s="42">
        <v>0.12117172999462394</v>
      </c>
    </row>
    <row r="65" spans="1:3">
      <c r="A65" s="24" t="s">
        <v>221</v>
      </c>
      <c r="B65" s="41">
        <v>0.17587248988765689</v>
      </c>
      <c r="C65" s="42">
        <v>0.17602586981261523</v>
      </c>
    </row>
    <row r="66" spans="1:3">
      <c r="A66" s="24" t="s">
        <v>226</v>
      </c>
      <c r="B66" s="41">
        <v>7.1539849676070341E-2</v>
      </c>
      <c r="C66" s="42">
        <v>5.8607091780568936E-2</v>
      </c>
    </row>
    <row r="67" spans="1:3">
      <c r="A67" s="24" t="s">
        <v>231</v>
      </c>
      <c r="B67" s="41">
        <v>0.17860998234979361</v>
      </c>
      <c r="C67" s="42">
        <v>0.16364504939501526</v>
      </c>
    </row>
    <row r="68" spans="1:3">
      <c r="A68" s="24" t="s">
        <v>234</v>
      </c>
      <c r="B68" s="41">
        <v>0.10356074676514755</v>
      </c>
      <c r="C68" s="42">
        <v>8.1761342850947771E-2</v>
      </c>
    </row>
    <row r="69" spans="1:3">
      <c r="A69" s="24" t="s">
        <v>237</v>
      </c>
      <c r="B69" s="41">
        <v>0.19983701473208407</v>
      </c>
      <c r="C69" s="42">
        <v>0.18928727959895694</v>
      </c>
    </row>
    <row r="70" spans="1:3">
      <c r="A70" s="24" t="s">
        <v>240</v>
      </c>
      <c r="B70" s="41">
        <v>0.27273476347940967</v>
      </c>
      <c r="C70" s="42">
        <v>0.24587291372224326</v>
      </c>
    </row>
    <row r="71" spans="1:3">
      <c r="A71" s="24" t="s">
        <v>243</v>
      </c>
      <c r="B71" s="41">
        <v>8.4904420817262377E-2</v>
      </c>
      <c r="C71" s="42">
        <v>6.6550547513160266E-2</v>
      </c>
    </row>
    <row r="72" spans="1:3">
      <c r="A72" s="24" t="s">
        <v>245</v>
      </c>
      <c r="B72" s="41">
        <v>0.10382363336438441</v>
      </c>
      <c r="C72" s="42">
        <v>8.5456135113662443E-2</v>
      </c>
    </row>
    <row r="73" spans="1:3">
      <c r="A73" s="24" t="s">
        <v>248</v>
      </c>
      <c r="B73" s="41">
        <v>7.9208980912319801E-2</v>
      </c>
      <c r="C73" s="42">
        <v>7.0611271542760784E-2</v>
      </c>
    </row>
    <row r="74" spans="1:3">
      <c r="A74" s="24" t="s">
        <v>251</v>
      </c>
      <c r="B74" s="41">
        <v>0.35866557647078445</v>
      </c>
      <c r="C74" s="42">
        <v>0.35272118718963608</v>
      </c>
    </row>
    <row r="75" spans="1:3">
      <c r="A75" s="24" t="s">
        <v>254</v>
      </c>
      <c r="B75" s="41">
        <v>0.14942572323879214</v>
      </c>
      <c r="C75" s="42">
        <v>0.14067220806416472</v>
      </c>
    </row>
    <row r="76" spans="1:3">
      <c r="A76" s="24" t="s">
        <v>257</v>
      </c>
      <c r="B76" s="41">
        <v>7.7611769148851248E-2</v>
      </c>
      <c r="C76" s="42">
        <v>3.8559995014641947E-2</v>
      </c>
    </row>
    <row r="77" spans="1:3">
      <c r="A77" s="24" t="s">
        <v>262</v>
      </c>
      <c r="B77" s="41">
        <v>8.5735412367660399E-2</v>
      </c>
      <c r="C77" s="42">
        <v>5.4340950034755753E-2</v>
      </c>
    </row>
    <row r="78" spans="1:3">
      <c r="A78" s="24" t="s">
        <v>266</v>
      </c>
      <c r="B78" s="41">
        <v>9.0204013124470836E-2</v>
      </c>
      <c r="C78" s="42">
        <v>6.497222637295573E-2</v>
      </c>
    </row>
    <row r="79" spans="1:3">
      <c r="A79" s="24" t="s">
        <v>279</v>
      </c>
      <c r="B79" s="41">
        <v>5.4599940895254592E-2</v>
      </c>
      <c r="C79" s="42">
        <v>4.9420533387281106E-2</v>
      </c>
    </row>
    <row r="80" spans="1:3">
      <c r="A80" s="24" t="s">
        <v>285</v>
      </c>
      <c r="B80" s="41">
        <v>4.3402739175832511E-2</v>
      </c>
      <c r="C80" s="42">
        <v>4.2162932499874614E-2</v>
      </c>
    </row>
    <row r="81" spans="1:3">
      <c r="A81" s="24" t="s">
        <v>289</v>
      </c>
      <c r="B81" s="41">
        <v>5.0003804213918444E-2</v>
      </c>
      <c r="C81" s="42">
        <v>4.9795500195915277E-2</v>
      </c>
    </row>
    <row r="82" spans="1:3">
      <c r="A82" s="24" t="s">
        <v>293</v>
      </c>
      <c r="B82" s="41">
        <v>3.9177653555923765E-2</v>
      </c>
      <c r="C82" s="42">
        <v>3.8701300418209607E-2</v>
      </c>
    </row>
    <row r="83" spans="1:3">
      <c r="A83" s="24" t="s">
        <v>304</v>
      </c>
      <c r="B83" s="41">
        <v>0.24482928867894249</v>
      </c>
      <c r="C83" s="42">
        <v>0.19756507710444002</v>
      </c>
    </row>
    <row r="84" spans="1:3">
      <c r="A84" s="24" t="s">
        <v>1206</v>
      </c>
      <c r="B84" s="41">
        <v>9.1695389440366218E-2</v>
      </c>
      <c r="C84" s="42">
        <v>8.3916143389440132E-2</v>
      </c>
    </row>
    <row r="85" spans="1:3">
      <c r="A85" s="24" t="s">
        <v>1208</v>
      </c>
      <c r="B85" s="41">
        <v>0.16703054673274961</v>
      </c>
      <c r="C85" s="42">
        <v>0.13356401035832779</v>
      </c>
    </row>
    <row r="86" spans="1:3">
      <c r="A86" s="24" t="s">
        <v>327</v>
      </c>
      <c r="B86" s="41">
        <v>4.4151621538725476E-2</v>
      </c>
      <c r="C86" s="42">
        <v>3.0286581412422096E-2</v>
      </c>
    </row>
    <row r="87" spans="1:3">
      <c r="A87" s="24" t="s">
        <v>330</v>
      </c>
      <c r="B87" s="41">
        <v>4.7388170642193264E-2</v>
      </c>
      <c r="C87" s="42">
        <v>3.0528361142873758E-2</v>
      </c>
    </row>
    <row r="88" spans="1:3">
      <c r="A88" s="24" t="s">
        <v>334</v>
      </c>
      <c r="B88" s="41">
        <v>0.10838188117912899</v>
      </c>
      <c r="C88" s="42">
        <v>0.10828597763294373</v>
      </c>
    </row>
    <row r="89" spans="1:3">
      <c r="A89" s="24" t="s">
        <v>338</v>
      </c>
      <c r="B89" s="41">
        <v>0.17819813163671872</v>
      </c>
      <c r="C89" s="42">
        <v>0.17078511687070136</v>
      </c>
    </row>
    <row r="90" spans="1:3">
      <c r="A90" s="24" t="s">
        <v>341</v>
      </c>
      <c r="B90" s="41">
        <v>7.6683684921796141E-2</v>
      </c>
      <c r="C90" s="42">
        <v>7.6637063445240752E-2</v>
      </c>
    </row>
    <row r="91" spans="1:3">
      <c r="A91" s="24" t="s">
        <v>344</v>
      </c>
      <c r="B91" s="41">
        <v>0.10486968578329371</v>
      </c>
      <c r="C91" s="42">
        <v>9.0875485212367407E-2</v>
      </c>
    </row>
    <row r="92" spans="1:3">
      <c r="A92" s="24" t="s">
        <v>354</v>
      </c>
      <c r="B92" s="41">
        <v>0.13074249514246306</v>
      </c>
      <c r="C92" s="42">
        <v>0.12546956284351604</v>
      </c>
    </row>
    <row r="93" spans="1:3">
      <c r="A93" s="24" t="s">
        <v>357</v>
      </c>
      <c r="B93" s="41">
        <v>5.3840611332755174E-2</v>
      </c>
      <c r="C93" s="42">
        <v>5.3755478889901634E-2</v>
      </c>
    </row>
    <row r="94" spans="1:3">
      <c r="A94" s="24" t="s">
        <v>360</v>
      </c>
      <c r="B94" s="41">
        <v>4.6065691435260445E-2</v>
      </c>
      <c r="C94" s="42">
        <v>4.4333088243042579E-2</v>
      </c>
    </row>
    <row r="95" spans="1:3">
      <c r="A95" s="24" t="s">
        <v>363</v>
      </c>
      <c r="B95" s="41">
        <v>3.2410007255976675E-2</v>
      </c>
      <c r="C95" s="42">
        <v>2.8501335848920405E-2</v>
      </c>
    </row>
    <row r="96" spans="1:3">
      <c r="A96" s="24" t="s">
        <v>367</v>
      </c>
      <c r="B96" s="41">
        <v>2.7797222045306415E-2</v>
      </c>
      <c r="C96" s="42">
        <v>2.7005421718695265E-2</v>
      </c>
    </row>
    <row r="97" spans="1:3">
      <c r="A97" s="24" t="s">
        <v>370</v>
      </c>
      <c r="B97" s="41">
        <v>6.2641399140856327E-2</v>
      </c>
      <c r="C97" s="42">
        <v>6.241370347702839E-2</v>
      </c>
    </row>
    <row r="98" spans="1:3">
      <c r="A98" s="24" t="s">
        <v>373</v>
      </c>
      <c r="B98" s="41">
        <v>0.16531311361924303</v>
      </c>
      <c r="C98" s="42">
        <v>0.16529603551256578</v>
      </c>
    </row>
    <row r="99" spans="1:3">
      <c r="A99" s="24" t="s">
        <v>376</v>
      </c>
      <c r="B99" s="41">
        <v>0.86851556049940382</v>
      </c>
      <c r="C99" s="42">
        <v>0.880155575854634</v>
      </c>
    </row>
    <row r="100" spans="1:3">
      <c r="A100" s="24" t="s">
        <v>402</v>
      </c>
      <c r="B100" s="41">
        <v>0.74145709066123899</v>
      </c>
      <c r="C100" s="42">
        <v>0.71859641137469776</v>
      </c>
    </row>
    <row r="101" spans="1:3">
      <c r="A101" s="24" t="s">
        <v>408</v>
      </c>
      <c r="B101" s="41">
        <v>0.9385734652366734</v>
      </c>
      <c r="C101" s="42">
        <v>0.86956129545801386</v>
      </c>
    </row>
    <row r="102" spans="1:3">
      <c r="A102" s="24" t="s">
        <v>414</v>
      </c>
      <c r="B102" s="41">
        <v>0.2739289474144419</v>
      </c>
      <c r="C102" s="42">
        <v>0.25597974206962343</v>
      </c>
    </row>
    <row r="103" spans="1:3">
      <c r="A103" s="24" t="s">
        <v>421</v>
      </c>
      <c r="B103" s="41">
        <v>4.9851572975577109E-2</v>
      </c>
      <c r="C103" s="42">
        <v>4.9765619758618131E-2</v>
      </c>
    </row>
    <row r="104" spans="1:3">
      <c r="A104" s="24" t="s">
        <v>426</v>
      </c>
      <c r="B104" s="41">
        <v>5.3300608856653796E-2</v>
      </c>
      <c r="C104" s="42">
        <v>5.3284766602637298E-2</v>
      </c>
    </row>
    <row r="105" spans="1:3">
      <c r="A105" s="24" t="s">
        <v>429</v>
      </c>
      <c r="B105" s="41">
        <v>8.6028737088938725E-2</v>
      </c>
      <c r="C105" s="42">
        <v>8.5859415631218419E-2</v>
      </c>
    </row>
    <row r="106" spans="1:3">
      <c r="A106" s="24" t="s">
        <v>432</v>
      </c>
      <c r="B106" s="41">
        <v>3.5166294006601505E-2</v>
      </c>
      <c r="C106" s="42">
        <v>3.5070251612822997E-2</v>
      </c>
    </row>
    <row r="107" spans="1:3">
      <c r="A107" s="24" t="s">
        <v>434</v>
      </c>
      <c r="B107" s="41">
        <v>3.6518368009777889E-2</v>
      </c>
      <c r="C107" s="42">
        <v>3.6498994323592104E-2</v>
      </c>
    </row>
    <row r="108" spans="1:3">
      <c r="A108" s="24" t="s">
        <v>440</v>
      </c>
      <c r="B108" s="41">
        <v>0.10852238741268516</v>
      </c>
      <c r="C108" s="42">
        <v>0.10602568271634923</v>
      </c>
    </row>
    <row r="109" spans="1:3">
      <c r="A109" s="24" t="s">
        <v>443</v>
      </c>
      <c r="B109" s="41">
        <v>0.14772165717289662</v>
      </c>
      <c r="C109" s="42">
        <v>0.14358841758904001</v>
      </c>
    </row>
    <row r="110" spans="1:3">
      <c r="A110" s="24" t="s">
        <v>448</v>
      </c>
      <c r="B110" s="41">
        <v>6.2449084544100697E-2</v>
      </c>
      <c r="C110" s="42">
        <v>6.0722571846279993E-2</v>
      </c>
    </row>
    <row r="111" spans="1:3">
      <c r="A111" s="24" t="s">
        <v>453</v>
      </c>
      <c r="B111" s="41">
        <v>3.7912792026655387E-2</v>
      </c>
      <c r="C111" s="42">
        <v>3.6647379936379683E-2</v>
      </c>
    </row>
    <row r="112" spans="1:3">
      <c r="A112" s="24" t="s">
        <v>456</v>
      </c>
      <c r="B112" s="41">
        <v>6.0468222363571911E-2</v>
      </c>
      <c r="C112" s="42">
        <v>5.7836691089087788E-2</v>
      </c>
    </row>
    <row r="113" spans="1:3">
      <c r="A113" s="24" t="s">
        <v>459</v>
      </c>
      <c r="B113" s="41">
        <v>5.5010188014924043E-2</v>
      </c>
      <c r="C113" s="42">
        <v>5.4523917980102803E-2</v>
      </c>
    </row>
    <row r="114" spans="1:3">
      <c r="A114" s="24" t="s">
        <v>461</v>
      </c>
      <c r="B114" s="41">
        <v>7.6353127851193719E-2</v>
      </c>
      <c r="C114" s="42">
        <v>7.5424376791887196E-2</v>
      </c>
    </row>
    <row r="115" spans="1:3">
      <c r="A115" s="24" t="s">
        <v>466</v>
      </c>
      <c r="B115" s="41">
        <v>0.15888560727173692</v>
      </c>
      <c r="C115" s="42">
        <v>0.1588359010710754</v>
      </c>
    </row>
    <row r="116" spans="1:3">
      <c r="A116" s="24" t="s">
        <v>469</v>
      </c>
      <c r="B116" s="41">
        <v>6.540828091527183E-2</v>
      </c>
      <c r="C116" s="42">
        <v>5.684982058929669E-2</v>
      </c>
    </row>
    <row r="117" spans="1:3">
      <c r="A117" s="24" t="s">
        <v>472</v>
      </c>
      <c r="B117" s="41">
        <v>0.12363682809785805</v>
      </c>
      <c r="C117" s="42">
        <v>0.12328433084711753</v>
      </c>
    </row>
    <row r="118" spans="1:3">
      <c r="A118" s="24" t="s">
        <v>475</v>
      </c>
      <c r="B118" s="41">
        <v>0.10001756918587792</v>
      </c>
      <c r="C118" s="42">
        <v>9.993764425995931E-2</v>
      </c>
    </row>
    <row r="119" spans="1:3">
      <c r="A119" s="24" t="s">
        <v>478</v>
      </c>
      <c r="B119" s="41">
        <v>0.10063810126740004</v>
      </c>
      <c r="C119" s="42">
        <v>0.10016901960902572</v>
      </c>
    </row>
    <row r="120" spans="1:3">
      <c r="A120" s="24" t="s">
        <v>480</v>
      </c>
      <c r="B120" s="41">
        <v>5.8391991578468673E-2</v>
      </c>
      <c r="C120" s="42">
        <v>5.8029874182419242E-2</v>
      </c>
    </row>
    <row r="121" spans="1:3">
      <c r="A121" s="24" t="s">
        <v>483</v>
      </c>
      <c r="B121" s="41">
        <v>0.14498380425904003</v>
      </c>
      <c r="C121" s="42">
        <v>0.14408441169245692</v>
      </c>
    </row>
    <row r="122" spans="1:3">
      <c r="A122" s="24" t="s">
        <v>486</v>
      </c>
      <c r="B122" s="41">
        <v>0.11179547767984731</v>
      </c>
      <c r="C122" s="42">
        <v>0.10522104183692724</v>
      </c>
    </row>
    <row r="123" spans="1:3">
      <c r="A123" s="24" t="s">
        <v>489</v>
      </c>
      <c r="B123" s="41">
        <v>0.21445467749137398</v>
      </c>
      <c r="C123" s="42">
        <v>0.21028933413252884</v>
      </c>
    </row>
    <row r="124" spans="1:3">
      <c r="A124" s="24" t="s">
        <v>493</v>
      </c>
      <c r="B124" s="41">
        <v>0.12759468189975356</v>
      </c>
      <c r="C124" s="42">
        <v>8.0016452519377751E-2</v>
      </c>
    </row>
    <row r="125" spans="1:3">
      <c r="A125" s="24" t="s">
        <v>496</v>
      </c>
      <c r="B125" s="41">
        <v>0.25763171709622107</v>
      </c>
      <c r="C125" s="42">
        <v>0.23867768582714807</v>
      </c>
    </row>
    <row r="126" spans="1:3">
      <c r="A126" s="24" t="s">
        <v>499</v>
      </c>
      <c r="B126" s="41">
        <v>0.40650370518013906</v>
      </c>
      <c r="C126" s="42">
        <v>0.40694977014106443</v>
      </c>
    </row>
    <row r="127" spans="1:3">
      <c r="A127" s="24" t="s">
        <v>502</v>
      </c>
      <c r="B127" s="41">
        <v>0.23513887837460484</v>
      </c>
      <c r="C127" s="42">
        <v>0.2033731781676715</v>
      </c>
    </row>
    <row r="128" spans="1:3">
      <c r="A128" s="24" t="s">
        <v>510</v>
      </c>
      <c r="B128" s="41">
        <v>0.42327870881145319</v>
      </c>
      <c r="C128" s="42">
        <v>0.37700465982785347</v>
      </c>
    </row>
    <row r="129" spans="1:3">
      <c r="A129" s="24" t="s">
        <v>521</v>
      </c>
      <c r="B129" s="41">
        <v>0.16240063918114811</v>
      </c>
      <c r="C129" s="42">
        <v>0.13346504554143701</v>
      </c>
    </row>
    <row r="130" spans="1:3">
      <c r="A130" s="24" t="s">
        <v>524</v>
      </c>
      <c r="B130" s="41">
        <v>0.13918381119121517</v>
      </c>
      <c r="C130" s="42">
        <v>8.5369941945457148E-2</v>
      </c>
    </row>
    <row r="131" spans="1:3">
      <c r="A131" s="24" t="s">
        <v>527</v>
      </c>
      <c r="B131" s="41">
        <v>0.12070548101659026</v>
      </c>
      <c r="C131" s="42">
        <v>5.5438358350684822E-2</v>
      </c>
    </row>
    <row r="132" spans="1:3">
      <c r="A132" s="24" t="s">
        <v>530</v>
      </c>
      <c r="B132" s="41">
        <v>0.10377552502652036</v>
      </c>
      <c r="C132" s="42">
        <v>7.1900291820942319E-2</v>
      </c>
    </row>
    <row r="133" spans="1:3">
      <c r="A133" s="24" t="s">
        <v>544</v>
      </c>
      <c r="B133" s="41">
        <v>0.15292205529751313</v>
      </c>
      <c r="C133" s="42">
        <v>0.13605017018535612</v>
      </c>
    </row>
    <row r="134" spans="1:3">
      <c r="A134" s="24" t="s">
        <v>547</v>
      </c>
      <c r="B134" s="41">
        <v>0.16090554484378206</v>
      </c>
      <c r="C134" s="42">
        <v>0.15472470372437577</v>
      </c>
    </row>
    <row r="135" spans="1:3">
      <c r="A135" s="24" t="s">
        <v>550</v>
      </c>
      <c r="B135" s="41">
        <v>0.15623578386083448</v>
      </c>
      <c r="C135" s="42">
        <v>0.11503646239620746</v>
      </c>
    </row>
    <row r="136" spans="1:3">
      <c r="A136" s="24" t="s">
        <v>553</v>
      </c>
      <c r="B136" s="41">
        <v>0.14593750211349538</v>
      </c>
      <c r="C136" s="42">
        <v>0.10115160227350388</v>
      </c>
    </row>
    <row r="137" spans="1:3">
      <c r="A137" s="24" t="s">
        <v>567</v>
      </c>
      <c r="B137" s="41">
        <v>0.23906363722433274</v>
      </c>
      <c r="C137" s="42">
        <v>0.21875223469948099</v>
      </c>
    </row>
    <row r="138" spans="1:3">
      <c r="A138" s="24" t="s">
        <v>572</v>
      </c>
      <c r="B138" s="41">
        <v>0.82446892125388871</v>
      </c>
      <c r="C138" s="42">
        <v>0.83199559169310655</v>
      </c>
    </row>
    <row r="139" spans="1:3">
      <c r="A139" s="24" t="s">
        <v>574</v>
      </c>
      <c r="B139" s="41">
        <v>0.38944998139224679</v>
      </c>
      <c r="C139" s="42">
        <v>0.38347629763168284</v>
      </c>
    </row>
    <row r="140" spans="1:3">
      <c r="A140" s="24" t="s">
        <v>582</v>
      </c>
      <c r="B140" s="41">
        <v>0.46675335766279624</v>
      </c>
      <c r="C140" s="42">
        <v>0.46308182279822774</v>
      </c>
    </row>
    <row r="141" spans="1:3">
      <c r="A141" s="24" t="s">
        <v>585</v>
      </c>
      <c r="B141" s="41">
        <v>0.43721926708707387</v>
      </c>
      <c r="C141" s="42">
        <v>0.37785896808165231</v>
      </c>
    </row>
    <row r="142" spans="1:3">
      <c r="A142" s="24" t="s">
        <v>588</v>
      </c>
      <c r="B142" s="41">
        <v>0.25375859578391502</v>
      </c>
      <c r="C142" s="42">
        <v>0.18126157099256068</v>
      </c>
    </row>
    <row r="143" spans="1:3">
      <c r="A143" s="24" t="s">
        <v>591</v>
      </c>
      <c r="B143" s="41">
        <v>0.29479768712835575</v>
      </c>
      <c r="C143" s="42">
        <v>0.29368276757365419</v>
      </c>
    </row>
    <row r="144" spans="1:3">
      <c r="A144" s="24" t="s">
        <v>1221</v>
      </c>
      <c r="B144" s="41">
        <v>0.24938338809719121</v>
      </c>
      <c r="C144" s="42">
        <v>0.24208484588129739</v>
      </c>
    </row>
    <row r="145" spans="1:3">
      <c r="A145" s="24" t="s">
        <v>596</v>
      </c>
      <c r="B145" s="41">
        <v>0.1998527914122939</v>
      </c>
      <c r="C145" s="42">
        <v>0.19667601604460383</v>
      </c>
    </row>
    <row r="146" spans="1:3">
      <c r="A146" s="24" t="s">
        <v>598</v>
      </c>
      <c r="B146" s="41">
        <v>0.13678453852104389</v>
      </c>
      <c r="C146" s="42">
        <v>0.1369091002835677</v>
      </c>
    </row>
    <row r="147" spans="1:3">
      <c r="A147" s="24" t="s">
        <v>601</v>
      </c>
      <c r="B147" s="41">
        <v>4.6206551810511101E-2</v>
      </c>
      <c r="C147" s="42">
        <v>3.3401918793045049E-2</v>
      </c>
    </row>
    <row r="148" spans="1:3">
      <c r="A148" s="24" t="s">
        <v>604</v>
      </c>
      <c r="B148" s="41">
        <v>4.0600850241808054E-2</v>
      </c>
      <c r="C148" s="42">
        <v>3.8414131578032154E-2</v>
      </c>
    </row>
    <row r="149" spans="1:3">
      <c r="A149" s="24" t="s">
        <v>607</v>
      </c>
      <c r="B149" s="41">
        <v>3.1044226626467834E-2</v>
      </c>
      <c r="C149" s="42">
        <v>2.9699889266032866E-2</v>
      </c>
    </row>
    <row r="150" spans="1:3">
      <c r="A150" s="24" t="s">
        <v>610</v>
      </c>
      <c r="B150" s="41">
        <v>4.0555645074364127E-2</v>
      </c>
      <c r="C150" s="42">
        <v>3.9441075222032593E-2</v>
      </c>
    </row>
    <row r="151" spans="1:3">
      <c r="A151" s="24" t="s">
        <v>614</v>
      </c>
      <c r="B151" s="41">
        <v>8.4488375220321196E-2</v>
      </c>
      <c r="C151" s="42">
        <v>8.311899102575937E-2</v>
      </c>
    </row>
    <row r="152" spans="1:3">
      <c r="A152" s="24" t="s">
        <v>617</v>
      </c>
      <c r="B152" s="41">
        <v>7.0279174104381198E-2</v>
      </c>
      <c r="C152" s="42">
        <v>7.0263291867408165E-2</v>
      </c>
    </row>
    <row r="153" spans="1:3">
      <c r="A153" s="24" t="s">
        <v>1302</v>
      </c>
      <c r="B153" s="41">
        <v>0.10441460956111222</v>
      </c>
      <c r="C153" s="42">
        <v>0.1040001029224618</v>
      </c>
    </row>
    <row r="154" spans="1:3">
      <c r="A154" s="24" t="s">
        <v>623</v>
      </c>
      <c r="B154" s="41">
        <v>3.4194809012695122E-2</v>
      </c>
      <c r="C154" s="42">
        <v>3.0624661700387266E-2</v>
      </c>
    </row>
    <row r="155" spans="1:3">
      <c r="A155" s="24" t="s">
        <v>626</v>
      </c>
      <c r="B155" s="41">
        <v>4.5981566738903711E-2</v>
      </c>
      <c r="C155" s="42">
        <v>4.5790968592189188E-2</v>
      </c>
    </row>
    <row r="156" spans="1:3">
      <c r="A156" s="24" t="s">
        <v>628</v>
      </c>
      <c r="B156" s="41">
        <v>0.12730964006443185</v>
      </c>
      <c r="C156" s="42">
        <v>0.12722075517374426</v>
      </c>
    </row>
    <row r="157" spans="1:3">
      <c r="A157" s="24" t="s">
        <v>631</v>
      </c>
      <c r="B157" s="41">
        <v>0.11146002523673855</v>
      </c>
      <c r="C157" s="42">
        <v>0.11124307660541471</v>
      </c>
    </row>
    <row r="158" spans="1:3">
      <c r="A158" s="24" t="s">
        <v>634</v>
      </c>
      <c r="B158" s="41">
        <v>5.8456931670944769E-2</v>
      </c>
      <c r="C158" s="42">
        <v>5.8468423767456978E-2</v>
      </c>
    </row>
    <row r="159" spans="1:3">
      <c r="A159" s="24" t="s">
        <v>637</v>
      </c>
      <c r="B159" s="41">
        <v>5.7210387153449602E-2</v>
      </c>
      <c r="C159" s="42">
        <v>5.7170295248427046E-2</v>
      </c>
    </row>
    <row r="160" spans="1:3">
      <c r="A160" s="24" t="s">
        <v>641</v>
      </c>
      <c r="B160" s="41">
        <v>0.36688508549350035</v>
      </c>
      <c r="C160" s="42">
        <v>0.36671552265574653</v>
      </c>
    </row>
    <row r="161" spans="1:3">
      <c r="A161" s="24" t="s">
        <v>645</v>
      </c>
      <c r="B161" s="41">
        <v>8.4167205190596242E-2</v>
      </c>
      <c r="C161" s="42">
        <v>8.3900408541849589E-2</v>
      </c>
    </row>
    <row r="162" spans="1:3">
      <c r="A162" s="24" t="s">
        <v>647</v>
      </c>
      <c r="B162" s="41">
        <v>0.18769023820939532</v>
      </c>
      <c r="C162" s="42">
        <v>0.15877013670107501</v>
      </c>
    </row>
    <row r="163" spans="1:3">
      <c r="A163" s="24" t="s">
        <v>651</v>
      </c>
      <c r="B163" s="41">
        <v>0.28240934031404358</v>
      </c>
      <c r="C163" s="42">
        <v>0.28231761980822589</v>
      </c>
    </row>
    <row r="164" spans="1:3">
      <c r="A164" s="24" t="s">
        <v>1303</v>
      </c>
      <c r="B164" s="41">
        <v>9.4298781914970958E-2</v>
      </c>
      <c r="C164" s="42">
        <v>9.0857543508587171E-2</v>
      </c>
    </row>
    <row r="165" spans="1:3" ht="15.6" customHeight="1">
      <c r="A165" s="24" t="s">
        <v>1304</v>
      </c>
      <c r="B165" s="41">
        <v>7.4847197477935334E-2</v>
      </c>
      <c r="C165" s="42">
        <v>6.4200493166329434E-2</v>
      </c>
    </row>
    <row r="166" spans="1:3">
      <c r="A166" s="24" t="s">
        <v>659</v>
      </c>
      <c r="B166" s="41">
        <v>0.1082345945804655</v>
      </c>
      <c r="C166" s="42">
        <v>0.10723616981569352</v>
      </c>
    </row>
    <row r="167" spans="1:3">
      <c r="A167" s="24" t="s">
        <v>1305</v>
      </c>
      <c r="B167" s="41">
        <v>7.1154529453019533E-2</v>
      </c>
      <c r="C167" s="42">
        <v>7.1042517583620457E-2</v>
      </c>
    </row>
    <row r="168" spans="1:3">
      <c r="A168" s="24" t="s">
        <v>666</v>
      </c>
      <c r="B168" s="41">
        <v>0.27188215428452794</v>
      </c>
      <c r="C168" s="42">
        <v>0.25868928567811322</v>
      </c>
    </row>
    <row r="169" spans="1:3">
      <c r="A169" s="24" t="s">
        <v>669</v>
      </c>
      <c r="B169" s="41">
        <v>9.8004976024315765E-2</v>
      </c>
      <c r="C169" s="42">
        <v>9.2132492290382575E-2</v>
      </c>
    </row>
    <row r="170" spans="1:3">
      <c r="A170" s="24" t="s">
        <v>1196</v>
      </c>
      <c r="B170" s="41">
        <v>6.6011789988087002E-2</v>
      </c>
      <c r="C170" s="42">
        <v>6.1324900030119957E-2</v>
      </c>
    </row>
    <row r="171" spans="1:3">
      <c r="A171" s="24" t="s">
        <v>678</v>
      </c>
      <c r="B171" s="41">
        <v>0.29981333952368244</v>
      </c>
      <c r="C171" s="42">
        <v>0.28627405903140807</v>
      </c>
    </row>
    <row r="172" spans="1:3">
      <c r="A172" s="24" t="s">
        <v>682</v>
      </c>
      <c r="B172" s="41">
        <v>0.13810656086715883</v>
      </c>
      <c r="C172" s="42">
        <v>0.13807725463299197</v>
      </c>
    </row>
    <row r="173" spans="1:3">
      <c r="A173" s="24" t="s">
        <v>684</v>
      </c>
      <c r="B173" s="41">
        <v>0.33329241513274527</v>
      </c>
      <c r="C173" s="42">
        <v>0.32848710069638609</v>
      </c>
    </row>
    <row r="174" spans="1:3">
      <c r="A174" s="24" t="s">
        <v>688</v>
      </c>
      <c r="B174" s="41">
        <v>0.2558632852197969</v>
      </c>
      <c r="C174" s="42">
        <v>0.250569932523384</v>
      </c>
    </row>
    <row r="175" spans="1:3">
      <c r="A175" s="24" t="s">
        <v>691</v>
      </c>
      <c r="B175" s="41">
        <v>0.18106605159514261</v>
      </c>
      <c r="C175" s="42">
        <v>0.14507226621587227</v>
      </c>
    </row>
    <row r="176" spans="1:3">
      <c r="A176" s="24" t="s">
        <v>694</v>
      </c>
      <c r="B176" s="41">
        <v>0.26770193799664882</v>
      </c>
      <c r="C176" s="42">
        <v>0.25951427334811722</v>
      </c>
    </row>
    <row r="177" spans="1:3">
      <c r="A177" s="24" t="s">
        <v>697</v>
      </c>
      <c r="B177" s="41">
        <v>0.34517607512156423</v>
      </c>
      <c r="C177" s="42">
        <v>0.30263708402835526</v>
      </c>
    </row>
    <row r="178" spans="1:3">
      <c r="A178" s="24" t="s">
        <v>700</v>
      </c>
      <c r="B178" s="41">
        <v>0.1764779681315567</v>
      </c>
      <c r="C178" s="42">
        <v>0.15484363936675086</v>
      </c>
    </row>
    <row r="179" spans="1:3">
      <c r="A179" s="24" t="s">
        <v>705</v>
      </c>
      <c r="B179" s="41">
        <v>0.89813496956939742</v>
      </c>
      <c r="C179" s="42">
        <v>0.84596304365174202</v>
      </c>
    </row>
    <row r="180" spans="1:3">
      <c r="A180" s="24" t="s">
        <v>708</v>
      </c>
      <c r="B180" s="41">
        <v>0.20299109198733581</v>
      </c>
      <c r="C180" s="42">
        <v>0.16009713839847647</v>
      </c>
    </row>
    <row r="181" spans="1:3">
      <c r="A181" s="24" t="s">
        <v>711</v>
      </c>
      <c r="B181" s="41">
        <v>0.41627015944075985</v>
      </c>
      <c r="C181" s="42">
        <v>0.41507898185790076</v>
      </c>
    </row>
    <row r="182" spans="1:3">
      <c r="A182" s="24" t="s">
        <v>1306</v>
      </c>
      <c r="B182" s="41">
        <v>0.13179198865053918</v>
      </c>
      <c r="C182" s="42">
        <v>8.2523205498869837E-2</v>
      </c>
    </row>
    <row r="183" spans="1:3">
      <c r="A183" s="24" t="s">
        <v>721</v>
      </c>
      <c r="B183" s="41">
        <v>0.18417503279052283</v>
      </c>
      <c r="C183" s="42">
        <v>0.18146042256461994</v>
      </c>
    </row>
    <row r="184" spans="1:3">
      <c r="A184" s="24" t="s">
        <v>724</v>
      </c>
      <c r="B184" s="41">
        <v>0.1555739920872227</v>
      </c>
      <c r="C184" s="42">
        <v>0.15571485585714542</v>
      </c>
    </row>
    <row r="185" spans="1:3">
      <c r="A185" s="24" t="s">
        <v>727</v>
      </c>
      <c r="B185" s="41">
        <v>9.7410855870837795E-2</v>
      </c>
      <c r="C185" s="42">
        <v>8.3937085009713461E-2</v>
      </c>
    </row>
    <row r="186" spans="1:3">
      <c r="A186" s="24" t="s">
        <v>730</v>
      </c>
      <c r="B186" s="41">
        <v>7.8518646248112306E-2</v>
      </c>
      <c r="C186" s="42">
        <v>7.5105454150956E-2</v>
      </c>
    </row>
    <row r="187" spans="1:3">
      <c r="A187" s="24" t="s">
        <v>733</v>
      </c>
      <c r="B187" s="41">
        <v>0.2308090502889513</v>
      </c>
      <c r="C187" s="42">
        <v>0.22818032849659436</v>
      </c>
    </row>
    <row r="188" spans="1:3">
      <c r="A188" s="24" t="s">
        <v>736</v>
      </c>
      <c r="B188" s="41">
        <v>0.16730472297132326</v>
      </c>
      <c r="C188" s="42">
        <v>0.16730900867487838</v>
      </c>
    </row>
    <row r="189" spans="1:3">
      <c r="A189" s="24" t="s">
        <v>739</v>
      </c>
      <c r="B189" s="41">
        <v>0.14091814615182729</v>
      </c>
      <c r="C189" s="42">
        <v>0.13999202788144272</v>
      </c>
    </row>
    <row r="190" spans="1:3">
      <c r="A190" s="24" t="s">
        <v>742</v>
      </c>
      <c r="B190" s="41">
        <v>0.32198630396758943</v>
      </c>
      <c r="C190" s="42">
        <v>0.32223974351430046</v>
      </c>
    </row>
    <row r="191" spans="1:3">
      <c r="A191" s="24" t="s">
        <v>744</v>
      </c>
      <c r="B191" s="41">
        <v>7.2587611733423985E-2</v>
      </c>
      <c r="C191" s="42">
        <v>7.0602098886235004E-2</v>
      </c>
    </row>
    <row r="192" spans="1:3">
      <c r="A192" s="24" t="s">
        <v>747</v>
      </c>
      <c r="B192" s="41">
        <v>0.64814542426930599</v>
      </c>
      <c r="C192" s="42">
        <v>0.63650900999038906</v>
      </c>
    </row>
    <row r="193" spans="1:3">
      <c r="A193" s="24" t="s">
        <v>750</v>
      </c>
      <c r="B193" s="41">
        <v>0.10082929931140029</v>
      </c>
      <c r="C193" s="42">
        <v>9.7172789133692927E-2</v>
      </c>
    </row>
    <row r="194" spans="1:3">
      <c r="A194" s="24" t="s">
        <v>763</v>
      </c>
      <c r="B194" s="41">
        <v>8.3588149602206743E-2</v>
      </c>
      <c r="C194" s="42">
        <v>7.2513861809591837E-2</v>
      </c>
    </row>
    <row r="195" spans="1:3">
      <c r="A195" s="24" t="s">
        <v>766</v>
      </c>
      <c r="B195" s="41">
        <v>0.20099303341667116</v>
      </c>
      <c r="C195" s="42">
        <v>0.20020267524841331</v>
      </c>
    </row>
    <row r="196" spans="1:3">
      <c r="A196" s="24" t="s">
        <v>769</v>
      </c>
      <c r="B196" s="41">
        <v>0.17442544947188535</v>
      </c>
      <c r="C196" s="42">
        <v>0.16784642126200297</v>
      </c>
    </row>
    <row r="197" spans="1:3">
      <c r="A197" s="24" t="s">
        <v>772</v>
      </c>
      <c r="B197" s="41">
        <v>0.21583511891084106</v>
      </c>
      <c r="C197" s="42">
        <v>0.14551203504091204</v>
      </c>
    </row>
    <row r="198" spans="1:3">
      <c r="A198" s="24" t="s">
        <v>775</v>
      </c>
      <c r="B198" s="41">
        <v>0.14468013697904236</v>
      </c>
      <c r="C198" s="42">
        <v>0.14167987589724754</v>
      </c>
    </row>
    <row r="199" spans="1:3">
      <c r="A199" s="24" t="s">
        <v>778</v>
      </c>
      <c r="B199" s="41">
        <v>4.4536855190124555E-2</v>
      </c>
      <c r="C199" s="42">
        <v>4.4472319322812877E-2</v>
      </c>
    </row>
    <row r="200" spans="1:3">
      <c r="A200" s="24" t="s">
        <v>781</v>
      </c>
      <c r="B200" s="41">
        <v>4.7625619786224725E-2</v>
      </c>
      <c r="C200" s="42">
        <v>4.7317935818108878E-2</v>
      </c>
    </row>
    <row r="201" spans="1:3">
      <c r="A201" s="24" t="s">
        <v>784</v>
      </c>
      <c r="B201" s="41">
        <v>4.4778558959778496E-2</v>
      </c>
      <c r="C201" s="42">
        <v>4.3758830252872478E-2</v>
      </c>
    </row>
    <row r="202" spans="1:3">
      <c r="A202" s="24" t="s">
        <v>787</v>
      </c>
      <c r="B202" s="41">
        <v>0.21356315212351454</v>
      </c>
      <c r="C202" s="42">
        <v>0.21357149303578471</v>
      </c>
    </row>
    <row r="203" spans="1:3">
      <c r="A203" s="24" t="s">
        <v>790</v>
      </c>
      <c r="B203" s="41">
        <v>3.4946459816107105E-2</v>
      </c>
      <c r="C203" s="42">
        <v>3.4897758201638499E-2</v>
      </c>
    </row>
    <row r="204" spans="1:3">
      <c r="A204" s="24" t="s">
        <v>793</v>
      </c>
      <c r="B204" s="41">
        <v>3.2190798462588807E-2</v>
      </c>
      <c r="C204" s="42">
        <v>2.9145814356870942E-2</v>
      </c>
    </row>
    <row r="205" spans="1:3">
      <c r="A205" s="24" t="s">
        <v>796</v>
      </c>
      <c r="B205" s="41">
        <v>5.6298888631121577E-2</v>
      </c>
      <c r="C205" s="42">
        <v>5.5632124090546305E-2</v>
      </c>
    </row>
    <row r="206" spans="1:3">
      <c r="A206" s="24" t="s">
        <v>798</v>
      </c>
      <c r="B206" s="41">
        <v>2.8516407820557664E-2</v>
      </c>
      <c r="C206" s="42">
        <v>2.7712769773604668E-2</v>
      </c>
    </row>
    <row r="207" spans="1:3">
      <c r="A207" s="24" t="s">
        <v>801</v>
      </c>
      <c r="B207" s="41">
        <v>6.7270083537439795E-2</v>
      </c>
      <c r="C207" s="42">
        <v>6.6354577659304609E-2</v>
      </c>
    </row>
    <row r="208" spans="1:3">
      <c r="A208" s="24" t="s">
        <v>804</v>
      </c>
      <c r="B208" s="41">
        <v>6.7156879615559981E-2</v>
      </c>
      <c r="C208" s="42">
        <v>6.4514503359821326E-2</v>
      </c>
    </row>
    <row r="209" spans="1:3">
      <c r="A209" s="24" t="s">
        <v>807</v>
      </c>
      <c r="B209" s="41">
        <v>0.19311711495779157</v>
      </c>
      <c r="C209" s="42">
        <v>0.18620136848165017</v>
      </c>
    </row>
    <row r="210" spans="1:3">
      <c r="A210" s="24" t="s">
        <v>810</v>
      </c>
      <c r="B210" s="41">
        <v>8.4558495298916098E-2</v>
      </c>
      <c r="C210" s="42">
        <v>7.7340784254645287E-2</v>
      </c>
    </row>
    <row r="211" spans="1:3">
      <c r="A211" s="24" t="s">
        <v>813</v>
      </c>
      <c r="B211" s="41">
        <v>0.11038576637871673</v>
      </c>
      <c r="C211" s="42">
        <v>9.3185567110725398E-2</v>
      </c>
    </row>
    <row r="212" spans="1:3">
      <c r="A212" s="24" t="s">
        <v>816</v>
      </c>
      <c r="B212" s="41">
        <v>0.13256071340041178</v>
      </c>
      <c r="C212" s="42">
        <v>0.12883127629097774</v>
      </c>
    </row>
    <row r="213" spans="1:3">
      <c r="A213" s="24" t="s">
        <v>819</v>
      </c>
      <c r="B213" s="41">
        <v>0.24578623230983973</v>
      </c>
      <c r="C213" s="42">
        <v>0.24534335322733</v>
      </c>
    </row>
    <row r="214" spans="1:3">
      <c r="A214" s="24" t="s">
        <v>822</v>
      </c>
      <c r="B214" s="41">
        <v>0.1463548808082846</v>
      </c>
      <c r="C214" s="42">
        <v>0.14177388649400335</v>
      </c>
    </row>
    <row r="215" spans="1:3">
      <c r="A215" s="24" t="s">
        <v>1307</v>
      </c>
      <c r="B215" s="41">
        <v>0.12811942328778439</v>
      </c>
      <c r="C215" s="42">
        <v>0.1226418993177322</v>
      </c>
    </row>
    <row r="216" spans="1:3" ht="16.2" customHeight="1">
      <c r="A216" s="24" t="s">
        <v>1308</v>
      </c>
      <c r="B216" s="41">
        <v>9.9203740606793697E-2</v>
      </c>
      <c r="C216" s="42">
        <v>8.8736398790132981E-2</v>
      </c>
    </row>
    <row r="217" spans="1:3">
      <c r="A217" s="24" t="s">
        <v>831</v>
      </c>
      <c r="B217" s="41">
        <v>0.20272670943070253</v>
      </c>
      <c r="C217" s="42">
        <v>0.1982347162794651</v>
      </c>
    </row>
    <row r="218" spans="1:3">
      <c r="A218" s="24" t="s">
        <v>834</v>
      </c>
      <c r="B218" s="41">
        <v>0.11374222016774195</v>
      </c>
      <c r="C218" s="42">
        <v>9.9442348317114945E-2</v>
      </c>
    </row>
    <row r="219" spans="1:3">
      <c r="A219" s="24" t="s">
        <v>837</v>
      </c>
      <c r="B219" s="41">
        <v>0.17732739952088902</v>
      </c>
      <c r="C219" s="42">
        <v>0.16129647572280209</v>
      </c>
    </row>
    <row r="220" spans="1:3">
      <c r="A220" s="24" t="s">
        <v>840</v>
      </c>
      <c r="B220" s="41">
        <v>0.11365955717847497</v>
      </c>
      <c r="C220" s="42">
        <v>8.7899626536547815E-2</v>
      </c>
    </row>
    <row r="221" spans="1:3">
      <c r="A221" s="24" t="s">
        <v>843</v>
      </c>
      <c r="B221" s="41">
        <v>6.9672086843657943E-2</v>
      </c>
      <c r="C221" s="42">
        <v>5.401545455026921E-2</v>
      </c>
    </row>
    <row r="222" spans="1:3">
      <c r="A222" s="24" t="s">
        <v>846</v>
      </c>
      <c r="B222" s="41">
        <v>7.6772339036168036E-2</v>
      </c>
      <c r="C222" s="42">
        <v>5.8365433731506086E-2</v>
      </c>
    </row>
    <row r="223" spans="1:3">
      <c r="A223" s="24" t="s">
        <v>849</v>
      </c>
      <c r="B223" s="41">
        <v>5.529758755811541E-2</v>
      </c>
      <c r="C223" s="42">
        <v>4.0235344199141522E-2</v>
      </c>
    </row>
    <row r="224" spans="1:3">
      <c r="A224" s="24" t="s">
        <v>859</v>
      </c>
      <c r="B224" s="41">
        <v>0.14269220382367892</v>
      </c>
      <c r="C224" s="42">
        <v>0.14101596127513541</v>
      </c>
    </row>
    <row r="225" spans="1:3">
      <c r="A225" s="24" t="s">
        <v>862</v>
      </c>
      <c r="B225" s="41">
        <v>0.14198440895070805</v>
      </c>
      <c r="C225" s="42">
        <v>0.14184974210241891</v>
      </c>
    </row>
    <row r="226" spans="1:3">
      <c r="A226" s="24" t="s">
        <v>865</v>
      </c>
      <c r="B226" s="41">
        <v>0.13963323885343346</v>
      </c>
      <c r="C226" s="42">
        <v>0.13097699421823833</v>
      </c>
    </row>
    <row r="227" spans="1:3">
      <c r="A227" s="24" t="s">
        <v>868</v>
      </c>
      <c r="B227" s="41">
        <v>6.3203465829122729E-2</v>
      </c>
      <c r="C227" s="42">
        <v>6.272504929079338E-2</v>
      </c>
    </row>
    <row r="228" spans="1:3">
      <c r="A228" s="24" t="s">
        <v>871</v>
      </c>
      <c r="B228" s="41">
        <v>3.5436212431216203E-2</v>
      </c>
      <c r="C228" s="42">
        <v>3.3015102222437795E-2</v>
      </c>
    </row>
    <row r="229" spans="1:3">
      <c r="A229" s="24" t="s">
        <v>874</v>
      </c>
      <c r="B229" s="41">
        <v>3.3785477834687952E-2</v>
      </c>
      <c r="C229" s="42">
        <v>3.3631268327107916E-2</v>
      </c>
    </row>
    <row r="230" spans="1:3">
      <c r="A230" s="24" t="s">
        <v>877</v>
      </c>
      <c r="B230" s="41">
        <v>7.3683492557835364E-2</v>
      </c>
      <c r="C230" s="42">
        <v>7.3687041790386848E-2</v>
      </c>
    </row>
    <row r="231" spans="1:3">
      <c r="A231" s="24" t="s">
        <v>880</v>
      </c>
      <c r="B231" s="41">
        <v>0.1425873960848679</v>
      </c>
      <c r="C231" s="42">
        <v>0.14237583158492975</v>
      </c>
    </row>
    <row r="232" spans="1:3">
      <c r="A232" s="24" t="s">
        <v>885</v>
      </c>
      <c r="B232" s="41">
        <v>3.8262622895443313E-2</v>
      </c>
      <c r="C232" s="42">
        <v>3.8109376412730635E-2</v>
      </c>
    </row>
    <row r="233" spans="1:3">
      <c r="A233" s="24" t="s">
        <v>888</v>
      </c>
      <c r="B233" s="41">
        <v>4.9127147849447557E-2</v>
      </c>
      <c r="C233" s="42">
        <v>4.8998857995999144E-2</v>
      </c>
    </row>
    <row r="234" spans="1:3">
      <c r="A234" s="24" t="s">
        <v>891</v>
      </c>
      <c r="B234" s="41">
        <v>5.45449162071878E-2</v>
      </c>
      <c r="C234" s="42">
        <v>5.2396786623949455E-2</v>
      </c>
    </row>
    <row r="235" spans="1:3">
      <c r="A235" s="24" t="s">
        <v>893</v>
      </c>
      <c r="B235" s="41">
        <v>2.6392942526191492E-2</v>
      </c>
      <c r="C235" s="42">
        <v>2.6341958948708954E-2</v>
      </c>
    </row>
    <row r="236" spans="1:3">
      <c r="A236" s="24" t="s">
        <v>896</v>
      </c>
      <c r="B236" s="41">
        <v>7.9155553816812926E-2</v>
      </c>
      <c r="C236" s="42">
        <v>6.349652216418944E-2</v>
      </c>
    </row>
    <row r="237" spans="1:3">
      <c r="A237" s="24" t="s">
        <v>899</v>
      </c>
      <c r="B237" s="41">
        <v>4.6805170361775963E-2</v>
      </c>
      <c r="C237" s="42">
        <v>2.534671488401731E-2</v>
      </c>
    </row>
    <row r="238" spans="1:3">
      <c r="A238" s="24" t="s">
        <v>902</v>
      </c>
      <c r="B238" s="41">
        <v>0.15559750351999926</v>
      </c>
      <c r="C238" s="42">
        <v>0.15036497623103101</v>
      </c>
    </row>
    <row r="239" spans="1:3">
      <c r="A239" s="24" t="s">
        <v>905</v>
      </c>
      <c r="B239" s="41">
        <v>0.11455945434084146</v>
      </c>
      <c r="C239" s="42">
        <v>0.1081731061910326</v>
      </c>
    </row>
    <row r="240" spans="1:3">
      <c r="A240" s="24" t="s">
        <v>908</v>
      </c>
      <c r="B240" s="41">
        <v>9.0898659746518617E-2</v>
      </c>
      <c r="C240" s="42">
        <v>8.7751260882145715E-2</v>
      </c>
    </row>
    <row r="241" spans="1:3">
      <c r="A241" s="24" t="s">
        <v>911</v>
      </c>
      <c r="B241" s="41">
        <v>8.5317360500758679E-2</v>
      </c>
      <c r="C241" s="42">
        <v>8.0476436126298637E-2</v>
      </c>
    </row>
    <row r="242" spans="1:3">
      <c r="A242" s="24" t="s">
        <v>916</v>
      </c>
      <c r="B242" s="41">
        <v>0.1523252807504871</v>
      </c>
      <c r="C242" s="42">
        <v>5.4421417555949175E-2</v>
      </c>
    </row>
    <row r="243" spans="1:3">
      <c r="A243" s="24" t="s">
        <v>919</v>
      </c>
      <c r="B243" s="41">
        <v>8.828706684137505E-2</v>
      </c>
      <c r="C243" s="42">
        <v>5.263036159028512E-2</v>
      </c>
    </row>
    <row r="244" spans="1:3">
      <c r="A244" s="24" t="s">
        <v>922</v>
      </c>
      <c r="B244" s="41">
        <v>0.21247253758612678</v>
      </c>
      <c r="C244" s="42">
        <v>0.21075296391926743</v>
      </c>
    </row>
    <row r="245" spans="1:3">
      <c r="A245" s="24" t="s">
        <v>925</v>
      </c>
      <c r="B245" s="41">
        <v>0.2434094175110646</v>
      </c>
      <c r="C245" s="42">
        <v>0.24236168305161865</v>
      </c>
    </row>
    <row r="246" spans="1:3">
      <c r="A246" s="24" t="s">
        <v>928</v>
      </c>
      <c r="B246" s="41">
        <v>0.14983018875483461</v>
      </c>
      <c r="C246" s="42">
        <v>0.14866799584242085</v>
      </c>
    </row>
    <row r="247" spans="1:3">
      <c r="A247" s="24" t="s">
        <v>931</v>
      </c>
      <c r="B247" s="41">
        <v>5.8344230594546229E-2</v>
      </c>
      <c r="C247" s="42">
        <v>4.1898716636342828E-2</v>
      </c>
    </row>
    <row r="248" spans="1:3">
      <c r="A248" s="24" t="s">
        <v>934</v>
      </c>
      <c r="B248" s="41">
        <v>0.14505682407463974</v>
      </c>
      <c r="C248" s="42">
        <v>0.13189554886653684</v>
      </c>
    </row>
    <row r="249" spans="1:3">
      <c r="A249" s="24" t="s">
        <v>937</v>
      </c>
      <c r="B249" s="41">
        <v>0.127212755753734</v>
      </c>
      <c r="C249" s="42">
        <v>0.12583933909864997</v>
      </c>
    </row>
    <row r="250" spans="1:3">
      <c r="A250" s="24" t="s">
        <v>940</v>
      </c>
      <c r="B250" s="41">
        <v>4.3859244265619823E-2</v>
      </c>
      <c r="C250" s="42">
        <v>3.3001769405602621E-2</v>
      </c>
    </row>
    <row r="251" spans="1:3">
      <c r="A251" s="24" t="s">
        <v>943</v>
      </c>
      <c r="B251" s="41">
        <v>6.2373562324382098E-2</v>
      </c>
      <c r="C251" s="42">
        <v>5.7329693381932251E-2</v>
      </c>
    </row>
    <row r="252" spans="1:3">
      <c r="A252" s="24" t="s">
        <v>946</v>
      </c>
      <c r="B252" s="41">
        <v>5.1481485371361865E-2</v>
      </c>
      <c r="C252" s="42">
        <v>4.0492885333646644E-2</v>
      </c>
    </row>
    <row r="253" spans="1:3">
      <c r="A253" s="24" t="s">
        <v>948</v>
      </c>
      <c r="B253" s="41">
        <v>5.9575237165591287E-2</v>
      </c>
      <c r="C253" s="42">
        <v>5.8071906856816534E-2</v>
      </c>
    </row>
    <row r="254" spans="1:3">
      <c r="A254" s="24" t="s">
        <v>951</v>
      </c>
      <c r="B254" s="41">
        <v>7.0884195088648322E-2</v>
      </c>
      <c r="C254" s="42">
        <v>6.0570220340314215E-2</v>
      </c>
    </row>
    <row r="255" spans="1:3">
      <c r="A255" s="24" t="s">
        <v>965</v>
      </c>
      <c r="B255" s="41">
        <v>6.2551077844391817E-2</v>
      </c>
      <c r="C255" s="42">
        <v>6.2509486489683519E-2</v>
      </c>
    </row>
    <row r="256" spans="1:3">
      <c r="A256" s="24" t="s">
        <v>968</v>
      </c>
      <c r="B256" s="41">
        <v>5.2120257608541269E-2</v>
      </c>
      <c r="C256" s="42">
        <v>5.2107119784514946E-2</v>
      </c>
    </row>
    <row r="257" spans="1:4">
      <c r="A257" s="24" t="s">
        <v>971</v>
      </c>
      <c r="B257" s="41">
        <v>2.9222171821085975E-2</v>
      </c>
      <c r="C257" s="42">
        <v>2.7572804654291301E-2</v>
      </c>
    </row>
    <row r="258" spans="1:4">
      <c r="A258" s="24" t="s">
        <v>974</v>
      </c>
      <c r="B258" s="41">
        <v>2.6479330326547618E-2</v>
      </c>
      <c r="C258" s="42">
        <v>2.4808521267107982E-2</v>
      </c>
      <c r="D258" s="6"/>
    </row>
    <row r="259" spans="1:4">
      <c r="A259" s="24" t="s">
        <v>976</v>
      </c>
      <c r="B259" s="41">
        <v>3.9712082242485826E-2</v>
      </c>
      <c r="C259" s="42">
        <v>3.7342827556445107E-2</v>
      </c>
      <c r="D259" s="7"/>
    </row>
    <row r="260" spans="1:4">
      <c r="A260" s="24" t="s">
        <v>979</v>
      </c>
      <c r="B260" s="41">
        <v>3.7730051900661969E-2</v>
      </c>
      <c r="C260" s="42">
        <v>3.4164858841820148E-2</v>
      </c>
      <c r="D260" s="8"/>
    </row>
    <row r="261" spans="1:4">
      <c r="A261" s="24" t="s">
        <v>982</v>
      </c>
      <c r="B261" s="41">
        <v>2.4707733728160527E-2</v>
      </c>
      <c r="C261" s="42">
        <v>2.2889640715357998E-2</v>
      </c>
      <c r="D261" s="8"/>
    </row>
    <row r="262" spans="1:4">
      <c r="A262" s="24" t="s">
        <v>985</v>
      </c>
      <c r="B262" s="41">
        <v>0.1757781521678545</v>
      </c>
      <c r="C262" s="42">
        <v>0.17128961904283174</v>
      </c>
      <c r="D262" s="8"/>
    </row>
    <row r="263" spans="1:4">
      <c r="A263" s="24" t="s">
        <v>988</v>
      </c>
      <c r="B263" s="41">
        <v>0.41657047558398203</v>
      </c>
      <c r="C263" s="42">
        <v>0.36861776105520283</v>
      </c>
      <c r="D263" s="8"/>
    </row>
    <row r="264" spans="1:4">
      <c r="A264" s="24" t="s">
        <v>990</v>
      </c>
      <c r="B264" s="41">
        <v>9.458685168211077E-2</v>
      </c>
      <c r="C264" s="42">
        <v>8.7283246768949746E-2</v>
      </c>
      <c r="D264" s="6"/>
    </row>
    <row r="265" spans="1:4">
      <c r="A265" s="24" t="s">
        <v>993</v>
      </c>
      <c r="B265" s="41">
        <v>0.12852529575694552</v>
      </c>
      <c r="C265" s="42">
        <v>0.12474757416349611</v>
      </c>
      <c r="D265" s="7"/>
    </row>
    <row r="266" spans="1:4">
      <c r="A266" s="24" t="s">
        <v>995</v>
      </c>
      <c r="B266" s="41">
        <v>0.14146715798400253</v>
      </c>
      <c r="C266" s="42">
        <v>0.13552975201967798</v>
      </c>
    </row>
    <row r="267" spans="1:4">
      <c r="A267" s="24" t="s">
        <v>998</v>
      </c>
      <c r="B267" s="41">
        <v>9.9066402357362762E-2</v>
      </c>
      <c r="C267" s="42">
        <v>9.8683005426136616E-2</v>
      </c>
    </row>
    <row r="268" spans="1:4">
      <c r="A268" s="24" t="s">
        <v>1003</v>
      </c>
      <c r="B268" s="41">
        <v>5.3900796747063211E-2</v>
      </c>
      <c r="C268" s="42">
        <v>4.9654765072345737E-2</v>
      </c>
    </row>
    <row r="269" spans="1:4">
      <c r="A269" s="24" t="s">
        <v>1006</v>
      </c>
      <c r="B269" s="41">
        <v>0.13840286430954427</v>
      </c>
      <c r="C269" s="42">
        <v>0.12976268507271471</v>
      </c>
    </row>
    <row r="270" spans="1:4">
      <c r="A270" s="24" t="s">
        <v>1009</v>
      </c>
      <c r="B270" s="41">
        <v>0.16817916643582975</v>
      </c>
      <c r="C270" s="42">
        <v>0.16364912033498355</v>
      </c>
    </row>
    <row r="271" spans="1:4">
      <c r="A271" s="24" t="s">
        <v>1011</v>
      </c>
      <c r="B271" s="41">
        <v>9.0403704297244147E-2</v>
      </c>
      <c r="C271" s="42">
        <v>9.040688923428844E-2</v>
      </c>
    </row>
    <row r="272" spans="1:4">
      <c r="A272" s="24" t="s">
        <v>1014</v>
      </c>
      <c r="B272" s="41">
        <v>0.15790559625918421</v>
      </c>
      <c r="C272" s="42">
        <v>0.12910998470093982</v>
      </c>
    </row>
    <row r="273" spans="1:3">
      <c r="A273" s="24" t="s">
        <v>1017</v>
      </c>
      <c r="B273" s="41">
        <v>0.11192469856132536</v>
      </c>
      <c r="C273" s="42">
        <v>0.11062819195105666</v>
      </c>
    </row>
    <row r="274" spans="1:3">
      <c r="A274" s="24" t="s">
        <v>1020</v>
      </c>
      <c r="B274" s="41">
        <v>0.22681930555954508</v>
      </c>
      <c r="C274" s="42">
        <v>0.21942492645395942</v>
      </c>
    </row>
    <row r="275" spans="1:3">
      <c r="A275" s="24" t="s">
        <v>1023</v>
      </c>
      <c r="B275" s="41">
        <v>0.42884518611660161</v>
      </c>
      <c r="C275" s="42">
        <v>0.40696063791426806</v>
      </c>
    </row>
    <row r="276" spans="1:3">
      <c r="A276" s="24" t="s">
        <v>1029</v>
      </c>
      <c r="B276" s="41">
        <v>0.11693313446422905</v>
      </c>
      <c r="C276" s="42">
        <v>0.11661754406964557</v>
      </c>
    </row>
    <row r="277" spans="1:3">
      <c r="A277" s="24" t="s">
        <v>1031</v>
      </c>
      <c r="B277" s="41">
        <v>5.3944333328631973E-2</v>
      </c>
      <c r="C277" s="42">
        <v>5.394911859834816E-2</v>
      </c>
    </row>
    <row r="278" spans="1:3">
      <c r="A278" s="24" t="s">
        <v>1034</v>
      </c>
      <c r="B278" s="41">
        <v>5.7746651042411522E-2</v>
      </c>
      <c r="C278" s="42">
        <v>5.2665764925933806E-2</v>
      </c>
    </row>
    <row r="279" spans="1:3">
      <c r="A279" s="24" t="s">
        <v>1037</v>
      </c>
      <c r="B279" s="41">
        <v>6.4090317392625648E-2</v>
      </c>
      <c r="C279" s="42">
        <v>6.2951396736166482E-2</v>
      </c>
    </row>
    <row r="280" spans="1:3">
      <c r="A280" s="24" t="s">
        <v>1039</v>
      </c>
      <c r="B280" s="41">
        <v>0.12855998123384926</v>
      </c>
      <c r="C280" s="42">
        <v>0.1285248506919765</v>
      </c>
    </row>
    <row r="281" spans="1:3">
      <c r="A281" s="24" t="s">
        <v>1055</v>
      </c>
      <c r="B281" s="41">
        <v>8.2424937089791539E-2</v>
      </c>
      <c r="C281" s="42">
        <v>7.7737785726508746E-2</v>
      </c>
    </row>
    <row r="282" spans="1:3">
      <c r="A282" s="24" t="s">
        <v>1061</v>
      </c>
      <c r="B282" s="41">
        <v>0.116236805854317</v>
      </c>
      <c r="C282" s="42">
        <v>0.10250251015994374</v>
      </c>
    </row>
    <row r="283" spans="1:3">
      <c r="A283" s="24" t="s">
        <v>1066</v>
      </c>
      <c r="B283" s="41">
        <v>0.11504511887248735</v>
      </c>
      <c r="C283" s="42">
        <v>9.3360732339318964E-2</v>
      </c>
    </row>
    <row r="284" spans="1:3">
      <c r="A284" s="24" t="s">
        <v>1069</v>
      </c>
      <c r="B284" s="41">
        <v>0.32093256191333336</v>
      </c>
      <c r="C284" s="42">
        <v>0.32062067530732569</v>
      </c>
    </row>
    <row r="285" spans="1:3">
      <c r="A285" s="24" t="s">
        <v>1076</v>
      </c>
      <c r="B285" s="41">
        <v>5.8008939019157602E-2</v>
      </c>
      <c r="C285" s="42">
        <v>5.6964834620416044E-2</v>
      </c>
    </row>
    <row r="286" spans="1:3">
      <c r="A286" s="24" t="s">
        <v>1078</v>
      </c>
      <c r="B286" s="41">
        <v>8.2903115496159377E-2</v>
      </c>
      <c r="C286" s="42">
        <v>7.9852818763423622E-2</v>
      </c>
    </row>
    <row r="287" spans="1:3" s="2" customFormat="1">
      <c r="A287" s="24" t="s">
        <v>1081</v>
      </c>
      <c r="B287" s="41">
        <v>0.66167972450624779</v>
      </c>
      <c r="C287" s="42">
        <v>0.66534746652326748</v>
      </c>
    </row>
    <row r="288" spans="1:3">
      <c r="A288" s="24" t="s">
        <v>1084</v>
      </c>
      <c r="B288" s="41">
        <v>8.4954171114730664E-2</v>
      </c>
      <c r="C288" s="42">
        <v>8.3864420021518157E-2</v>
      </c>
    </row>
    <row r="289" spans="1:3">
      <c r="A289" s="24" t="s">
        <v>1089</v>
      </c>
      <c r="B289" s="41">
        <v>0.20906502524519432</v>
      </c>
      <c r="C289" s="42">
        <v>0.20835417961894601</v>
      </c>
    </row>
    <row r="290" spans="1:3">
      <c r="A290" s="24" t="s">
        <v>1092</v>
      </c>
      <c r="B290" s="41">
        <v>0.39658927618545908</v>
      </c>
      <c r="C290" s="42">
        <v>0.30671378572399077</v>
      </c>
    </row>
    <row r="291" spans="1:3">
      <c r="A291" s="24" t="s">
        <v>1095</v>
      </c>
      <c r="B291" s="41">
        <v>0.36176035108060289</v>
      </c>
      <c r="C291" s="42">
        <v>0.34948487146101548</v>
      </c>
    </row>
    <row r="292" spans="1:3">
      <c r="A292" s="24" t="s">
        <v>1237</v>
      </c>
      <c r="B292" s="41">
        <v>0.13917870127739174</v>
      </c>
      <c r="C292" s="42">
        <v>0.13538413276060793</v>
      </c>
    </row>
    <row r="293" spans="1:3">
      <c r="A293" s="24" t="s">
        <v>1238</v>
      </c>
      <c r="B293" s="41">
        <v>3.0193722616463973E-2</v>
      </c>
      <c r="C293" s="42">
        <v>2.7594808336563883E-2</v>
      </c>
    </row>
    <row r="294" spans="1:3">
      <c r="A294" s="24" t="s">
        <v>1239</v>
      </c>
      <c r="B294" s="41">
        <v>8.6673602496251445E-2</v>
      </c>
      <c r="C294" s="42">
        <v>8.6609863967210224E-2</v>
      </c>
    </row>
    <row r="295" spans="1:3">
      <c r="A295" s="24" t="s">
        <v>1240</v>
      </c>
      <c r="B295" s="41">
        <v>9.7008595013005489E-2</v>
      </c>
      <c r="C295" s="42">
        <v>4.1987872269915891E-2</v>
      </c>
    </row>
    <row r="296" spans="1:3">
      <c r="A296" s="24" t="s">
        <v>1241</v>
      </c>
      <c r="B296" s="41">
        <v>0.14612925030240562</v>
      </c>
      <c r="C296" s="42">
        <v>9.4637959121982501E-2</v>
      </c>
    </row>
    <row r="297" spans="1:3">
      <c r="A297" s="24" t="s">
        <v>1243</v>
      </c>
      <c r="B297" s="41">
        <v>0.13795536892822313</v>
      </c>
      <c r="C297" s="42">
        <v>9.0352557194814193E-2</v>
      </c>
    </row>
    <row r="298" spans="1:3">
      <c r="A298" s="24" t="s">
        <v>1245</v>
      </c>
      <c r="B298" s="41">
        <v>0.10841758306034269</v>
      </c>
      <c r="C298" s="42">
        <v>7.8552062197130013E-2</v>
      </c>
    </row>
    <row r="299" spans="1:3">
      <c r="A299" s="24" t="s">
        <v>1247</v>
      </c>
      <c r="B299" s="41">
        <v>0.11059812574125122</v>
      </c>
      <c r="C299" s="42">
        <v>5.8660327254328994E-2</v>
      </c>
    </row>
    <row r="300" spans="1:3">
      <c r="A300" s="24" t="s">
        <v>1248</v>
      </c>
      <c r="B300" s="41">
        <v>0.15386016824388313</v>
      </c>
      <c r="C300" s="42">
        <v>0.14202899408042591</v>
      </c>
    </row>
    <row r="301" spans="1:3">
      <c r="A301" s="24" t="s">
        <v>1250</v>
      </c>
      <c r="B301" s="41">
        <v>0.13562718006908756</v>
      </c>
      <c r="C301" s="42">
        <v>0.110022278224594</v>
      </c>
    </row>
    <row r="302" spans="1:3">
      <c r="A302" s="24" t="s">
        <v>1251</v>
      </c>
      <c r="B302" s="41">
        <v>0.14324958458760156</v>
      </c>
      <c r="C302" s="42">
        <v>0.1128084798694589</v>
      </c>
    </row>
    <row r="303" spans="1:3">
      <c r="A303" s="24" t="s">
        <v>1252</v>
      </c>
      <c r="B303" s="41">
        <v>0.16963624145056314</v>
      </c>
      <c r="C303" s="42">
        <v>0.13211039677578942</v>
      </c>
    </row>
    <row r="304" spans="1:3">
      <c r="A304" s="24" t="s">
        <v>1253</v>
      </c>
      <c r="B304" s="41">
        <v>0.72552302653631839</v>
      </c>
      <c r="C304" s="42">
        <v>0.72884623430994544</v>
      </c>
    </row>
    <row r="305" spans="1:3">
      <c r="A305" s="24" t="s">
        <v>1254</v>
      </c>
      <c r="B305" s="41">
        <v>8.0117440859496306E-2</v>
      </c>
      <c r="C305" s="42">
        <v>7.3339474341719127E-2</v>
      </c>
    </row>
    <row r="306" spans="1:3">
      <c r="A306" s="24" t="s">
        <v>1255</v>
      </c>
      <c r="B306" s="41">
        <v>0.1896875055443214</v>
      </c>
      <c r="C306" s="42">
        <v>0.18882092383648966</v>
      </c>
    </row>
    <row r="307" spans="1:3">
      <c r="A307" s="24" t="s">
        <v>1257</v>
      </c>
      <c r="B307" s="41">
        <v>0.11823308334172777</v>
      </c>
      <c r="C307" s="42">
        <v>0.1179161206687369</v>
      </c>
    </row>
    <row r="308" spans="1:3">
      <c r="A308" s="24" t="s">
        <v>1258</v>
      </c>
      <c r="B308" s="41">
        <v>5.2174427813879098E-2</v>
      </c>
      <c r="C308" s="42">
        <v>4.760088463129334E-2</v>
      </c>
    </row>
    <row r="309" spans="1:3">
      <c r="A309" s="24" t="s">
        <v>1259</v>
      </c>
      <c r="B309" s="41">
        <v>3.0300119804265762E-2</v>
      </c>
      <c r="C309" s="42">
        <v>3.0163002535144565E-2</v>
      </c>
    </row>
    <row r="310" spans="1:3">
      <c r="A310" s="24" t="s">
        <v>1261</v>
      </c>
      <c r="B310" s="41">
        <v>0.10591607827094582</v>
      </c>
      <c r="C310" s="42">
        <v>0.10288965440121499</v>
      </c>
    </row>
    <row r="311" spans="1:3">
      <c r="A311" s="40" t="s">
        <v>1263</v>
      </c>
      <c r="B311" s="43">
        <v>7.3835938695308884E-2</v>
      </c>
      <c r="C311" s="44">
        <v>7.3717640398464207E-2</v>
      </c>
    </row>
    <row r="312" spans="1:3">
      <c r="A312" s="45" t="s">
        <v>1309</v>
      </c>
      <c r="B312" s="46">
        <f>AVERAGE(B3:B311)</f>
        <v>0.16896807199913966</v>
      </c>
      <c r="C312" s="47">
        <f>AVERAGE(C3:C311)</f>
        <v>0.15461083569087594</v>
      </c>
    </row>
  </sheetData>
  <mergeCells count="1">
    <mergeCell ref="A1:C1"/>
  </mergeCells>
  <conditionalFormatting sqref="B3:C311">
    <cfRule type="cellIs" dxfId="2" priority="3" operator="greaterThan">
      <formula>0.35</formula>
    </cfRule>
  </conditionalFormatting>
  <conditionalFormatting sqref="B312">
    <cfRule type="cellIs" dxfId="1" priority="2" operator="greaterThan">
      <formula>0.35</formula>
    </cfRule>
  </conditionalFormatting>
  <conditionalFormatting sqref="C312">
    <cfRule type="cellIs" dxfId="0" priority="1" operator="greaterThan">
      <formula>0.35</formula>
    </cfRule>
  </conditionalFormatting>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23A40-CD6C-45FF-8A3D-741F16436968}">
  <dimension ref="A1:CW317"/>
  <sheetViews>
    <sheetView workbookViewId="0">
      <pane ySplit="2" topLeftCell="A268" activePane="bottomLeft" state="frozen"/>
      <selection pane="bottomLeft" activeCell="D283" sqref="D283"/>
    </sheetView>
  </sheetViews>
  <sheetFormatPr defaultColWidth="9.109375" defaultRowHeight="13.8"/>
  <cols>
    <col min="1" max="1" width="16.33203125" style="9" customWidth="1"/>
    <col min="2" max="2" width="66.33203125" style="9" customWidth="1"/>
    <col min="3" max="17" width="27.33203125" style="9" customWidth="1"/>
    <col min="18" max="38" width="9.109375" style="9"/>
    <col min="39" max="39" width="10.5546875" style="9" customWidth="1"/>
    <col min="40" max="41" width="10.21875" style="9" customWidth="1"/>
    <col min="42" max="16384" width="9.109375" style="9"/>
  </cols>
  <sheetData>
    <row r="1" spans="1:101" ht="58.2" customHeight="1">
      <c r="A1" s="80" t="s">
        <v>1545</v>
      </c>
      <c r="B1" s="81"/>
      <c r="C1" s="81"/>
      <c r="D1" s="36"/>
      <c r="E1" s="36"/>
      <c r="F1" s="36"/>
      <c r="G1" s="36"/>
      <c r="H1" s="36"/>
      <c r="I1" s="36"/>
      <c r="J1" s="36"/>
      <c r="K1" s="36"/>
      <c r="L1" s="36"/>
      <c r="M1" s="36"/>
      <c r="N1" s="36"/>
      <c r="O1" s="36"/>
      <c r="P1" s="36"/>
      <c r="Q1" s="36"/>
    </row>
    <row r="2" spans="1:101" s="10" customFormat="1" ht="22.8" customHeight="1">
      <c r="A2" s="26" t="s">
        <v>4</v>
      </c>
      <c r="B2" s="27" t="s">
        <v>2</v>
      </c>
      <c r="C2" s="28" t="s">
        <v>1197</v>
      </c>
      <c r="D2" s="29" t="s">
        <v>1531</v>
      </c>
      <c r="E2" s="30" t="s">
        <v>1532</v>
      </c>
      <c r="F2" s="29" t="s">
        <v>1533</v>
      </c>
      <c r="G2" s="30" t="s">
        <v>1534</v>
      </c>
      <c r="H2" s="29" t="s">
        <v>1535</v>
      </c>
      <c r="I2" s="30" t="s">
        <v>1536</v>
      </c>
      <c r="J2" s="29" t="s">
        <v>1537</v>
      </c>
      <c r="K2" s="30" t="s">
        <v>1538</v>
      </c>
      <c r="L2" s="29" t="s">
        <v>1539</v>
      </c>
      <c r="M2" s="30" t="s">
        <v>1540</v>
      </c>
      <c r="N2" s="29" t="s">
        <v>1541</v>
      </c>
      <c r="O2" s="30" t="s">
        <v>1542</v>
      </c>
      <c r="P2" s="29" t="s">
        <v>1543</v>
      </c>
      <c r="Q2" s="31" t="s">
        <v>1544</v>
      </c>
      <c r="R2" s="26" t="s">
        <v>1447</v>
      </c>
      <c r="S2" s="27" t="s">
        <v>1448</v>
      </c>
      <c r="T2" s="27" t="s">
        <v>1449</v>
      </c>
      <c r="U2" s="27" t="s">
        <v>1450</v>
      </c>
      <c r="V2" s="27" t="s">
        <v>1451</v>
      </c>
      <c r="W2" s="27" t="s">
        <v>1452</v>
      </c>
      <c r="X2" s="27" t="s">
        <v>1453</v>
      </c>
      <c r="Y2" s="27" t="s">
        <v>1454</v>
      </c>
      <c r="Z2" s="27" t="s">
        <v>1455</v>
      </c>
      <c r="AA2" s="27" t="s">
        <v>1456</v>
      </c>
      <c r="AB2" s="27" t="s">
        <v>1457</v>
      </c>
      <c r="AC2" s="27" t="s">
        <v>1458</v>
      </c>
      <c r="AD2" s="27" t="s">
        <v>1459</v>
      </c>
      <c r="AE2" s="27" t="s">
        <v>1460</v>
      </c>
      <c r="AF2" s="27" t="s">
        <v>1461</v>
      </c>
      <c r="AG2" s="27" t="s">
        <v>1462</v>
      </c>
      <c r="AH2" s="27" t="s">
        <v>1463</v>
      </c>
      <c r="AI2" s="27" t="s">
        <v>1464</v>
      </c>
      <c r="AJ2" s="27" t="s">
        <v>1465</v>
      </c>
      <c r="AK2" s="27" t="s">
        <v>1466</v>
      </c>
      <c r="AL2" s="27" t="s">
        <v>1467</v>
      </c>
      <c r="AM2" s="27" t="s">
        <v>1468</v>
      </c>
      <c r="AN2" s="27" t="s">
        <v>1469</v>
      </c>
      <c r="AO2" s="27" t="s">
        <v>1470</v>
      </c>
      <c r="AP2" s="27" t="s">
        <v>1471</v>
      </c>
      <c r="AQ2" s="27" t="s">
        <v>1472</v>
      </c>
      <c r="AR2" s="27" t="s">
        <v>1473</v>
      </c>
      <c r="AS2" s="27" t="s">
        <v>1474</v>
      </c>
      <c r="AT2" s="27" t="s">
        <v>1475</v>
      </c>
      <c r="AU2" s="27" t="s">
        <v>1476</v>
      </c>
      <c r="AV2" s="27" t="s">
        <v>1477</v>
      </c>
      <c r="AW2" s="27" t="s">
        <v>1478</v>
      </c>
      <c r="AX2" s="27" t="s">
        <v>1479</v>
      </c>
      <c r="AY2" s="27" t="s">
        <v>1480</v>
      </c>
      <c r="AZ2" s="27" t="s">
        <v>1481</v>
      </c>
      <c r="BA2" s="27" t="s">
        <v>1482</v>
      </c>
      <c r="BB2" s="27" t="s">
        <v>1483</v>
      </c>
      <c r="BC2" s="27" t="s">
        <v>1484</v>
      </c>
      <c r="BD2" s="27" t="s">
        <v>1485</v>
      </c>
      <c r="BE2" s="27" t="s">
        <v>1486</v>
      </c>
      <c r="BF2" s="27" t="s">
        <v>1487</v>
      </c>
      <c r="BG2" s="27" t="s">
        <v>1488</v>
      </c>
      <c r="BH2" s="27" t="s">
        <v>1489</v>
      </c>
      <c r="BI2" s="27" t="s">
        <v>1490</v>
      </c>
      <c r="BJ2" s="27" t="s">
        <v>1491</v>
      </c>
      <c r="BK2" s="27" t="s">
        <v>1492</v>
      </c>
      <c r="BL2" s="27" t="s">
        <v>1493</v>
      </c>
      <c r="BM2" s="27" t="s">
        <v>1494</v>
      </c>
      <c r="BN2" s="27" t="s">
        <v>1495</v>
      </c>
      <c r="BO2" s="27" t="s">
        <v>1496</v>
      </c>
      <c r="BP2" s="27" t="s">
        <v>1497</v>
      </c>
      <c r="BQ2" s="27" t="s">
        <v>1498</v>
      </c>
      <c r="BR2" s="27" t="s">
        <v>1499</v>
      </c>
      <c r="BS2" s="27" t="s">
        <v>1500</v>
      </c>
      <c r="BT2" s="27" t="s">
        <v>1501</v>
      </c>
      <c r="BU2" s="27" t="s">
        <v>1502</v>
      </c>
      <c r="BV2" s="27" t="s">
        <v>1503</v>
      </c>
      <c r="BW2" s="27" t="s">
        <v>1504</v>
      </c>
      <c r="BX2" s="27" t="s">
        <v>1505</v>
      </c>
      <c r="BY2" s="27" t="s">
        <v>1506</v>
      </c>
      <c r="BZ2" s="27" t="s">
        <v>1507</v>
      </c>
      <c r="CA2" s="27" t="s">
        <v>1508</v>
      </c>
      <c r="CB2" s="27" t="s">
        <v>1509</v>
      </c>
      <c r="CC2" s="27" t="s">
        <v>1510</v>
      </c>
      <c r="CD2" s="27" t="s">
        <v>1511</v>
      </c>
      <c r="CE2" s="27" t="s">
        <v>1512</v>
      </c>
      <c r="CF2" s="27" t="s">
        <v>1513</v>
      </c>
      <c r="CG2" s="27" t="s">
        <v>1514</v>
      </c>
      <c r="CH2" s="27" t="s">
        <v>1515</v>
      </c>
      <c r="CI2" s="27" t="s">
        <v>1516</v>
      </c>
      <c r="CJ2" s="27" t="s">
        <v>1517</v>
      </c>
      <c r="CK2" s="27" t="s">
        <v>1518</v>
      </c>
      <c r="CL2" s="27" t="s">
        <v>1519</v>
      </c>
      <c r="CM2" s="27" t="s">
        <v>1520</v>
      </c>
      <c r="CN2" s="27" t="s">
        <v>1521</v>
      </c>
      <c r="CO2" s="27" t="s">
        <v>1522</v>
      </c>
      <c r="CP2" s="27" t="s">
        <v>1523</v>
      </c>
      <c r="CQ2" s="27" t="s">
        <v>1524</v>
      </c>
      <c r="CR2" s="27" t="s">
        <v>1525</v>
      </c>
      <c r="CS2" s="27" t="s">
        <v>1526</v>
      </c>
      <c r="CT2" s="27" t="s">
        <v>1527</v>
      </c>
      <c r="CU2" s="27" t="s">
        <v>1528</v>
      </c>
      <c r="CV2" s="27" t="s">
        <v>1529</v>
      </c>
      <c r="CW2" s="56" t="s">
        <v>1530</v>
      </c>
    </row>
    <row r="3" spans="1:101" s="12" customFormat="1" ht="14.25" customHeight="1">
      <c r="A3" s="11" t="s">
        <v>20</v>
      </c>
      <c r="B3" s="49" t="s">
        <v>19</v>
      </c>
      <c r="C3" s="68" t="s">
        <v>1198</v>
      </c>
      <c r="D3" s="50">
        <f>AVERAGE(R3:AC3)</f>
        <v>9.5630756964828513E-4</v>
      </c>
      <c r="E3" s="50">
        <f>STDEV(R3:AC3)</f>
        <v>1.0562398042496238E-4</v>
      </c>
      <c r="F3" s="50">
        <f>AVERAGE(AD3:AO3)</f>
        <v>1.1286744121152762E-3</v>
      </c>
      <c r="G3" s="50">
        <f>STDEV(AD3:AO3)</f>
        <v>1.598469882256559E-4</v>
      </c>
      <c r="H3" s="50">
        <f>AVERAGE(AP3:BA3)</f>
        <v>1.2005403025300281E-3</v>
      </c>
      <c r="I3" s="50">
        <f>STDEV(AP3:BA3)</f>
        <v>2.2896741463729485E-4</v>
      </c>
      <c r="J3" s="50">
        <f>AVERAGE(BB3:BM3)</f>
        <v>1.1043384893462953E-3</v>
      </c>
      <c r="K3" s="50">
        <f>STDEV(BB3:BM3)</f>
        <v>1.6606902054525714E-4</v>
      </c>
      <c r="L3" s="50">
        <f>AVERAGE(BN3:BY3)</f>
        <v>1.0534620738993771E-3</v>
      </c>
      <c r="M3" s="50">
        <f>STDEV(BN3:BY3)</f>
        <v>1.6717042131257214E-4</v>
      </c>
      <c r="N3" s="50">
        <f>AVERAGE(BZ3:CK3)</f>
        <v>1.0750036370038008E-3</v>
      </c>
      <c r="O3" s="50">
        <f>STDEV(BZ3:CK3)</f>
        <v>1.9936492218228217E-4</v>
      </c>
      <c r="P3" s="50">
        <f>AVERAGE(CL3:CW3)</f>
        <v>8.0734628796600837E-4</v>
      </c>
      <c r="Q3" s="51">
        <f>STDEV(CL3:CW3)</f>
        <v>1.1760949009074555E-4</v>
      </c>
      <c r="R3" s="57">
        <v>9.0792035381007411E-4</v>
      </c>
      <c r="S3" s="58">
        <v>8.6402936900444147E-4</v>
      </c>
      <c r="T3" s="58">
        <v>9.9122684165596693E-4</v>
      </c>
      <c r="U3" s="58">
        <v>1.130623762424336E-3</v>
      </c>
      <c r="V3" s="58">
        <v>8.3424127518505605E-4</v>
      </c>
      <c r="W3" s="58">
        <v>1.095693518958283E-3</v>
      </c>
      <c r="X3" s="58">
        <v>1.04312199404615E-3</v>
      </c>
      <c r="Y3" s="58">
        <v>7.8251623325400923E-4</v>
      </c>
      <c r="Z3" s="58">
        <v>1.013995076106238E-3</v>
      </c>
      <c r="AA3" s="58">
        <v>9.8454086793163488E-4</v>
      </c>
      <c r="AB3" s="58">
        <v>8.9861881981009016E-4</v>
      </c>
      <c r="AC3" s="58">
        <v>9.2916272359314046E-4</v>
      </c>
      <c r="AD3" s="58">
        <v>1.0878244149161525E-3</v>
      </c>
      <c r="AE3" s="58">
        <v>1.2170401083055544E-3</v>
      </c>
      <c r="AF3" s="58">
        <v>1.0218107366182607E-3</v>
      </c>
      <c r="AG3" s="58">
        <v>8.8089088637982864E-4</v>
      </c>
      <c r="AH3" s="58">
        <v>1.2781435297141821E-3</v>
      </c>
      <c r="AI3" s="58">
        <v>1.4205108108298488E-3</v>
      </c>
      <c r="AJ3" s="58">
        <v>1.0354950303412304E-3</v>
      </c>
      <c r="AK3" s="58">
        <v>1.0816962621718264E-3</v>
      </c>
      <c r="AL3" s="58">
        <v>1.022695528504891E-3</v>
      </c>
      <c r="AM3" s="58">
        <v>1.0110365679565085E-3</v>
      </c>
      <c r="AN3" s="58">
        <v>1.1231816634527808E-3</v>
      </c>
      <c r="AO3" s="58">
        <v>1.3637674061922512E-3</v>
      </c>
      <c r="AP3" s="58">
        <v>1.2685603873914021E-3</v>
      </c>
      <c r="AQ3" s="58">
        <v>9.8721615538547788E-4</v>
      </c>
      <c r="AR3" s="58">
        <v>1.3110625999509064E-3</v>
      </c>
      <c r="AS3" s="58">
        <v>1.6280075228859133E-3</v>
      </c>
      <c r="AT3" s="58">
        <v>1.0872528619788988E-3</v>
      </c>
      <c r="AU3" s="58">
        <v>1.1151341195392627E-3</v>
      </c>
      <c r="AV3" s="58">
        <v>1.4267987779720717E-3</v>
      </c>
      <c r="AW3" s="58">
        <v>1.1377012954799451E-3</v>
      </c>
      <c r="AX3" s="58">
        <v>1.1330980839381454E-3</v>
      </c>
      <c r="AY3" s="58">
        <v>8.5135264608007235E-4</v>
      </c>
      <c r="AZ3" s="58">
        <v>9.7706291563415281E-4</v>
      </c>
      <c r="BA3" s="58">
        <v>1.4832362641240867E-3</v>
      </c>
      <c r="BB3" s="58">
        <v>1.1203530327838489E-3</v>
      </c>
      <c r="BC3" s="58">
        <v>1.0349663458770922E-3</v>
      </c>
      <c r="BD3" s="58">
        <v>1.0911980538345811E-3</v>
      </c>
      <c r="BE3" s="58">
        <v>7.508732606458738E-4</v>
      </c>
      <c r="BF3" s="58">
        <v>1.0839017746903745E-3</v>
      </c>
      <c r="BG3" s="58">
        <v>1.0998328026907672E-3</v>
      </c>
      <c r="BH3" s="58">
        <v>1.1495434971043265E-3</v>
      </c>
      <c r="BI3" s="58">
        <v>1.3921336974601511E-3</v>
      </c>
      <c r="BJ3" s="58">
        <v>9.5724692772609856E-4</v>
      </c>
      <c r="BK3" s="58">
        <v>1.2285836407566085E-3</v>
      </c>
      <c r="BL3" s="58">
        <v>1.0272681238788033E-3</v>
      </c>
      <c r="BM3" s="58">
        <v>1.3161607147070176E-3</v>
      </c>
      <c r="BN3" s="58">
        <v>9.6373458811712894E-4</v>
      </c>
      <c r="BO3" s="58">
        <v>8.6512263968578336E-4</v>
      </c>
      <c r="BP3" s="58">
        <v>8.5717157250752597E-4</v>
      </c>
      <c r="BQ3" s="58">
        <v>1.044457556560241E-3</v>
      </c>
      <c r="BR3" s="58">
        <v>1.1888773897206347E-3</v>
      </c>
      <c r="BS3" s="58">
        <v>1.1227275494743345E-3</v>
      </c>
      <c r="BT3" s="58">
        <v>9.092974488726168E-4</v>
      </c>
      <c r="BU3" s="58">
        <v>1.0540766500570095E-3</v>
      </c>
      <c r="BV3" s="58">
        <v>9.4599516051662011E-4</v>
      </c>
      <c r="BW3" s="58">
        <v>1.3781386776628604E-3</v>
      </c>
      <c r="BX3" s="58">
        <v>1.0087113810396918E-3</v>
      </c>
      <c r="BY3" s="58">
        <v>1.3032342725780763E-3</v>
      </c>
      <c r="BZ3" s="58">
        <v>1.2353650702137547E-3</v>
      </c>
      <c r="CA3" s="58">
        <v>1.5506910603009575E-3</v>
      </c>
      <c r="CB3" s="58">
        <v>1.0786373359434839E-3</v>
      </c>
      <c r="CC3" s="58">
        <v>1.2436111198559229E-3</v>
      </c>
      <c r="CD3" s="58">
        <v>9.3239236752222401E-4</v>
      </c>
      <c r="CE3" s="58">
        <v>1.1483332608511908E-3</v>
      </c>
      <c r="CF3" s="58">
        <v>1.0435639363237659E-3</v>
      </c>
      <c r="CG3" s="58">
        <v>1.0666160771651604E-3</v>
      </c>
      <c r="CH3" s="58">
        <v>8.9921859404104825E-4</v>
      </c>
      <c r="CI3" s="58">
        <v>9.6272680120384287E-4</v>
      </c>
      <c r="CJ3" s="58">
        <v>9.009407552607716E-4</v>
      </c>
      <c r="CK3" s="58">
        <v>8.3794726536348587E-4</v>
      </c>
      <c r="CL3" s="58">
        <v>7.7918255746292739E-4</v>
      </c>
      <c r="CM3" s="58">
        <v>7.40430643711587E-4</v>
      </c>
      <c r="CN3" s="58">
        <v>8.2070868181810682E-4</v>
      </c>
      <c r="CO3" s="58">
        <v>9.5287976640904225E-4</v>
      </c>
      <c r="CP3" s="58">
        <v>9.6244811742658015E-4</v>
      </c>
      <c r="CQ3" s="58">
        <v>6.9697227217321411E-4</v>
      </c>
      <c r="CR3" s="58">
        <v>7.4463780112443028E-4</v>
      </c>
      <c r="CS3" s="58">
        <v>7.0496765171446226E-4</v>
      </c>
      <c r="CT3" s="58">
        <v>6.2103651874017565E-4</v>
      </c>
      <c r="CU3" s="58">
        <v>9.265182877442029E-4</v>
      </c>
      <c r="CV3" s="58">
        <v>9.6486308721249303E-4</v>
      </c>
      <c r="CW3" s="59">
        <v>7.7351007005487947E-4</v>
      </c>
    </row>
    <row r="4" spans="1:101" s="12" customFormat="1" ht="14.25" customHeight="1">
      <c r="A4" s="11" t="s">
        <v>27</v>
      </c>
      <c r="B4" s="49" t="s">
        <v>26</v>
      </c>
      <c r="C4" s="68" t="s">
        <v>1198</v>
      </c>
      <c r="D4" s="52">
        <f t="shared" ref="D4:D67" si="0">AVERAGE(R4:AC4)</f>
        <v>4.8125271266092614E-4</v>
      </c>
      <c r="E4" s="52">
        <f t="shared" ref="E4:E67" si="1">STDEV(R4:AC4)</f>
        <v>8.7857019925041485E-5</v>
      </c>
      <c r="F4" s="52">
        <f t="shared" ref="F4:F67" si="2">AVERAGE(AD4:AO4)</f>
        <v>5.1815254445945443E-4</v>
      </c>
      <c r="G4" s="52">
        <f t="shared" ref="G4:G67" si="3">STDEV(AD4:AO4)</f>
        <v>1.3912636886968195E-4</v>
      </c>
      <c r="H4" s="52">
        <f t="shared" ref="H4:H67" si="4">AVERAGE(AP4:BA4)</f>
        <v>4.0621115645041238E-4</v>
      </c>
      <c r="I4" s="52">
        <f t="shared" ref="I4:I67" si="5">STDEV(AP4:BA4)</f>
        <v>1.6870644125000574E-4</v>
      </c>
      <c r="J4" s="52">
        <f t="shared" ref="J4:J67" si="6">AVERAGE(BB4:BM4)</f>
        <v>4.8690273161081321E-4</v>
      </c>
      <c r="K4" s="52">
        <f t="shared" ref="K4:K67" si="7">STDEV(BB4:BM4)</f>
        <v>8.2361577705931968E-5</v>
      </c>
      <c r="L4" s="52">
        <f t="shared" ref="L4:L67" si="8">AVERAGE(BN4:BY4)</f>
        <v>4.4063205323966473E-4</v>
      </c>
      <c r="M4" s="52">
        <f t="shared" ref="M4:M67" si="9">STDEV(BN4:BY4)</f>
        <v>8.3601486798217745E-5</v>
      </c>
      <c r="N4" s="52">
        <f t="shared" ref="N4:N67" si="10">AVERAGE(BZ4:CK4)</f>
        <v>4.8939883503113706E-4</v>
      </c>
      <c r="O4" s="52">
        <f t="shared" ref="O4:O67" si="11">STDEV(BZ4:CK4)</f>
        <v>7.3097839597921699E-5</v>
      </c>
      <c r="P4" s="52">
        <f t="shared" ref="P4:P67" si="12">AVERAGE(CL4:CW4)</f>
        <v>3.3754290168450189E-4</v>
      </c>
      <c r="Q4" s="53">
        <f t="shared" ref="Q4:Q67" si="13">STDEV(CL4:CW4)</f>
        <v>6.7274460352292643E-5</v>
      </c>
      <c r="R4" s="11">
        <v>6.6767990405537756E-4</v>
      </c>
      <c r="S4" s="49">
        <v>5.0447526128221494E-4</v>
      </c>
      <c r="T4" s="49">
        <v>5.550319592337044E-4</v>
      </c>
      <c r="U4" s="49">
        <v>4.8811404158847062E-4</v>
      </c>
      <c r="V4" s="49">
        <v>5.4844472077640984E-4</v>
      </c>
      <c r="W4" s="49">
        <v>5.2670804535079937E-4</v>
      </c>
      <c r="X4" s="49">
        <v>4.280938355033456E-4</v>
      </c>
      <c r="Y4" s="49">
        <v>4.0680300277249438E-4</v>
      </c>
      <c r="Z4" s="49">
        <v>3.4679524737708979E-4</v>
      </c>
      <c r="AA4" s="49">
        <v>3.838016964920476E-4</v>
      </c>
      <c r="AB4" s="49">
        <v>4.4144804197100099E-4</v>
      </c>
      <c r="AC4" s="49">
        <v>4.776367955281589E-4</v>
      </c>
      <c r="AD4" s="49">
        <v>4.2210192613391308E-4</v>
      </c>
      <c r="AE4" s="49">
        <v>5.4320070114872413E-4</v>
      </c>
      <c r="AF4" s="49">
        <v>5.7349049823470736E-4</v>
      </c>
      <c r="AG4" s="49">
        <v>4.1625560054989153E-4</v>
      </c>
      <c r="AH4" s="49">
        <v>6.1294497828694064E-4</v>
      </c>
      <c r="AI4" s="49">
        <v>4.6373222858218211E-4</v>
      </c>
      <c r="AJ4" s="49">
        <v>5.4519773670229279E-4</v>
      </c>
      <c r="AK4" s="49">
        <v>6.3605696866154981E-4</v>
      </c>
      <c r="AL4" s="49">
        <v>7.3634384269171402E-4</v>
      </c>
      <c r="AM4" s="49">
        <v>6.5870725107872998E-4</v>
      </c>
      <c r="AN4" s="49">
        <v>2.5630795519511631E-4</v>
      </c>
      <c r="AO4" s="49">
        <v>3.534908462476918E-4</v>
      </c>
      <c r="AP4" s="49">
        <v>1.6641745842183874E-4</v>
      </c>
      <c r="AQ4" s="49">
        <v>5.5019252497646976E-4</v>
      </c>
      <c r="AR4" s="49">
        <v>3.4761961937645385E-4</v>
      </c>
      <c r="AS4" s="49">
        <v>2.5457684448707625E-4</v>
      </c>
      <c r="AT4" s="49">
        <v>2.4192977786308909E-4</v>
      </c>
      <c r="AU4" s="49">
        <v>3.6220335593073705E-4</v>
      </c>
      <c r="AV4" s="49">
        <v>4.3411043107136277E-4</v>
      </c>
      <c r="AW4" s="49">
        <v>7.9200967574633312E-4</v>
      </c>
      <c r="AX4" s="49">
        <v>5.5652213715878308E-4</v>
      </c>
      <c r="AY4" s="49">
        <v>3.466005582878294E-4</v>
      </c>
      <c r="AZ4" s="49">
        <v>3.6826375508929742E-4</v>
      </c>
      <c r="BA4" s="49">
        <v>4.5408773899567861E-4</v>
      </c>
      <c r="BB4" s="49">
        <v>3.1122268328708256E-4</v>
      </c>
      <c r="BC4" s="49">
        <v>4.5000790300480682E-4</v>
      </c>
      <c r="BD4" s="49">
        <v>4.4611432920225661E-4</v>
      </c>
      <c r="BE4" s="49">
        <v>5.8010365184005177E-4</v>
      </c>
      <c r="BF4" s="49">
        <v>5.0278265738813309E-4</v>
      </c>
      <c r="BG4" s="49">
        <v>6.1124279559518502E-4</v>
      </c>
      <c r="BH4" s="49">
        <v>4.4196781537981893E-4</v>
      </c>
      <c r="BI4" s="49">
        <v>5.1945701302909492E-4</v>
      </c>
      <c r="BJ4" s="49">
        <v>4.5203053512691584E-4</v>
      </c>
      <c r="BK4" s="49">
        <v>4.8982843347919903E-4</v>
      </c>
      <c r="BL4" s="49">
        <v>4.4846324455337914E-4</v>
      </c>
      <c r="BM4" s="49">
        <v>5.8961171744383533E-4</v>
      </c>
      <c r="BN4" s="49">
        <v>5.3009772706565973E-4</v>
      </c>
      <c r="BO4" s="49">
        <v>3.3576861002205209E-4</v>
      </c>
      <c r="BP4" s="49">
        <v>4.7394645580155085E-4</v>
      </c>
      <c r="BQ4" s="49">
        <v>4.9147433126699072E-4</v>
      </c>
      <c r="BR4" s="49">
        <v>4.5758450661589233E-4</v>
      </c>
      <c r="BS4" s="49">
        <v>3.2001303042962883E-4</v>
      </c>
      <c r="BT4" s="49">
        <v>3.9071293324760006E-4</v>
      </c>
      <c r="BU4" s="49">
        <v>4.9177724020250035E-4</v>
      </c>
      <c r="BV4" s="49">
        <v>4.6273342603063406E-4</v>
      </c>
      <c r="BW4" s="49">
        <v>4.8894069667115533E-4</v>
      </c>
      <c r="BX4" s="49">
        <v>5.462543159010431E-4</v>
      </c>
      <c r="BY4" s="49">
        <v>2.9828136562126917E-4</v>
      </c>
      <c r="BZ4" s="49">
        <v>5.5280944306192073E-4</v>
      </c>
      <c r="CA4" s="49">
        <v>5.7739479599428942E-4</v>
      </c>
      <c r="CB4" s="49">
        <v>6.0163221926527646E-4</v>
      </c>
      <c r="CC4" s="49">
        <v>4.615778428307554E-4</v>
      </c>
      <c r="CD4" s="49">
        <v>3.9227992774081087E-4</v>
      </c>
      <c r="CE4" s="49">
        <v>4.9133448715164645E-4</v>
      </c>
      <c r="CF4" s="49">
        <v>5.6278566812115681E-4</v>
      </c>
      <c r="CG4" s="49">
        <v>4.473387106822158E-4</v>
      </c>
      <c r="CH4" s="49">
        <v>4.454660235720917E-4</v>
      </c>
      <c r="CI4" s="49">
        <v>3.8900138537143153E-4</v>
      </c>
      <c r="CJ4" s="49">
        <v>5.2385119096145616E-4</v>
      </c>
      <c r="CK4" s="49">
        <v>4.2731432562059156E-4</v>
      </c>
      <c r="CL4" s="49">
        <v>2.6062774940838662E-4</v>
      </c>
      <c r="CM4" s="49">
        <v>3.9675435811010584E-4</v>
      </c>
      <c r="CN4" s="49">
        <v>3.37307389864071E-4</v>
      </c>
      <c r="CO4" s="49">
        <v>3.6550017541173412E-4</v>
      </c>
      <c r="CP4" s="49">
        <v>3.323227397105526E-4</v>
      </c>
      <c r="CQ4" s="49">
        <v>4.045554283979017E-4</v>
      </c>
      <c r="CR4" s="49">
        <v>3.3360244994285414E-4</v>
      </c>
      <c r="CS4" s="49">
        <v>3.0048876033676004E-4</v>
      </c>
      <c r="CT4" s="49">
        <v>1.7413903417224879E-4</v>
      </c>
      <c r="CU4" s="49">
        <v>4.0733483127690102E-4</v>
      </c>
      <c r="CV4" s="49">
        <v>3.7703117728682606E-4</v>
      </c>
      <c r="CW4" s="60">
        <v>3.6085072629568024E-4</v>
      </c>
    </row>
    <row r="5" spans="1:101" s="12" customFormat="1" ht="14.25" customHeight="1">
      <c r="A5" s="11" t="s">
        <v>32</v>
      </c>
      <c r="B5" s="49" t="s">
        <v>30</v>
      </c>
      <c r="C5" s="68" t="s">
        <v>1198</v>
      </c>
      <c r="D5" s="52">
        <f t="shared" si="0"/>
        <v>1.9895736976482201E-3</v>
      </c>
      <c r="E5" s="52">
        <f t="shared" si="1"/>
        <v>5.621269846850951E-4</v>
      </c>
      <c r="F5" s="52">
        <f t="shared" si="2"/>
        <v>1.1337002045215463E-3</v>
      </c>
      <c r="G5" s="52">
        <f t="shared" si="3"/>
        <v>3.3724409665774382E-4</v>
      </c>
      <c r="H5" s="52">
        <f t="shared" si="4"/>
        <v>2.7475039042902261E-3</v>
      </c>
      <c r="I5" s="52">
        <f t="shared" si="5"/>
        <v>2.3893295683282E-3</v>
      </c>
      <c r="J5" s="52">
        <f t="shared" si="6"/>
        <v>2.0310261808052501E-3</v>
      </c>
      <c r="K5" s="52">
        <f t="shared" si="7"/>
        <v>8.4669588941909779E-4</v>
      </c>
      <c r="L5" s="52">
        <f t="shared" si="8"/>
        <v>1.9360241299907312E-3</v>
      </c>
      <c r="M5" s="52">
        <f t="shared" si="9"/>
        <v>1.6209943857226133E-3</v>
      </c>
      <c r="N5" s="52">
        <f t="shared" si="10"/>
        <v>1.4143161482696829E-3</v>
      </c>
      <c r="O5" s="52">
        <f t="shared" si="11"/>
        <v>3.2220621076612955E-4</v>
      </c>
      <c r="P5" s="52">
        <f t="shared" si="12"/>
        <v>8.3340243217776841E-4</v>
      </c>
      <c r="Q5" s="53">
        <f t="shared" si="13"/>
        <v>1.3468896614820936E-4</v>
      </c>
      <c r="R5" s="11">
        <v>1.4010698241582959E-3</v>
      </c>
      <c r="S5" s="49">
        <v>1.1713264977214865E-3</v>
      </c>
      <c r="T5" s="49">
        <v>2.1181238076997747E-3</v>
      </c>
      <c r="U5" s="49">
        <v>1.8420870485434363E-3</v>
      </c>
      <c r="V5" s="49">
        <v>2.0193630971901827E-3</v>
      </c>
      <c r="W5" s="49">
        <v>2.5875078318676799E-3</v>
      </c>
      <c r="X5" s="49">
        <v>1.4802777912173474E-3</v>
      </c>
      <c r="Y5" s="49">
        <v>2.8331472376623814E-3</v>
      </c>
      <c r="Z5" s="49">
        <v>2.0273841105745501E-3</v>
      </c>
      <c r="AA5" s="49">
        <v>1.7029802244337927E-3</v>
      </c>
      <c r="AB5" s="49">
        <v>2.9601895881951716E-3</v>
      </c>
      <c r="AC5" s="49">
        <v>1.731427312514542E-3</v>
      </c>
      <c r="AD5" s="49">
        <v>9.1625131868187742E-4</v>
      </c>
      <c r="AE5" s="49">
        <v>1.5065317842101271E-3</v>
      </c>
      <c r="AF5" s="49">
        <v>8.8181921089794217E-4</v>
      </c>
      <c r="AG5" s="49">
        <v>1.2368854582526642E-3</v>
      </c>
      <c r="AH5" s="49">
        <v>1.4675382536296889E-3</v>
      </c>
      <c r="AI5" s="49">
        <v>7.9237676811157393E-4</v>
      </c>
      <c r="AJ5" s="49">
        <v>8.9934494766173213E-4</v>
      </c>
      <c r="AK5" s="49">
        <v>1.0632550007989002E-3</v>
      </c>
      <c r="AL5" s="49">
        <v>1.2286162053083889E-3</v>
      </c>
      <c r="AM5" s="49">
        <v>6.3606014730033006E-4</v>
      </c>
      <c r="AN5" s="49">
        <v>1.8003844249159337E-3</v>
      </c>
      <c r="AO5" s="49">
        <v>1.1753389344893958E-3</v>
      </c>
      <c r="AP5" s="49">
        <v>8.9796473311986723E-4</v>
      </c>
      <c r="AQ5" s="49">
        <v>4.3241334332714525E-3</v>
      </c>
      <c r="AR5" s="49">
        <v>2.1754750572957325E-3</v>
      </c>
      <c r="AS5" s="49">
        <v>3.3144914123849709E-3</v>
      </c>
      <c r="AT5" s="49">
        <v>3.045685627331823E-3</v>
      </c>
      <c r="AU5" s="49">
        <v>8.9033603896058057E-4</v>
      </c>
      <c r="AV5" s="49">
        <v>5.90475981036133E-3</v>
      </c>
      <c r="AW5" s="49">
        <v>1.0502791427731294E-3</v>
      </c>
      <c r="AX5" s="49">
        <v>1.0163220866102876E-3</v>
      </c>
      <c r="AY5" s="49">
        <v>8.6321455069875109E-4</v>
      </c>
      <c r="AZ5" s="49">
        <v>8.3030962157632695E-3</v>
      </c>
      <c r="BA5" s="49">
        <v>1.1842887429115193E-3</v>
      </c>
      <c r="BB5" s="49">
        <v>1.1895187722022419E-3</v>
      </c>
      <c r="BC5" s="49">
        <v>2.5702046510649888E-3</v>
      </c>
      <c r="BD5" s="49">
        <v>1.2230344006115106E-3</v>
      </c>
      <c r="BE5" s="49">
        <v>1.5104117616821656E-3</v>
      </c>
      <c r="BF5" s="49">
        <v>2.2680624462619097E-3</v>
      </c>
      <c r="BG5" s="49">
        <v>1.0620048442729875E-3</v>
      </c>
      <c r="BH5" s="49">
        <v>2.2163929223580985E-3</v>
      </c>
      <c r="BI5" s="49">
        <v>1.6764773033684846E-3</v>
      </c>
      <c r="BJ5" s="49">
        <v>2.5118766904030235E-3</v>
      </c>
      <c r="BK5" s="49">
        <v>2.8585353465689564E-3</v>
      </c>
      <c r="BL5" s="49">
        <v>1.3892869260726582E-3</v>
      </c>
      <c r="BM5" s="49">
        <v>3.8965081047959765E-3</v>
      </c>
      <c r="BN5" s="49">
        <v>3.6043842928925995E-3</v>
      </c>
      <c r="BO5" s="49">
        <v>5.6557012801200415E-4</v>
      </c>
      <c r="BP5" s="49">
        <v>7.8002622333893596E-4</v>
      </c>
      <c r="BQ5" s="49">
        <v>1.5331147380158265E-3</v>
      </c>
      <c r="BR5" s="49">
        <v>5.4395536639285594E-3</v>
      </c>
      <c r="BS5" s="49">
        <v>6.9023990127790326E-4</v>
      </c>
      <c r="BT5" s="49">
        <v>4.2955030088870326E-3</v>
      </c>
      <c r="BU5" s="49">
        <v>9.7197215295972853E-4</v>
      </c>
      <c r="BV5" s="49">
        <v>8.9185857086206881E-4</v>
      </c>
      <c r="BW5" s="49">
        <v>1.139164891133447E-3</v>
      </c>
      <c r="BX5" s="49">
        <v>1.1392830562690936E-3</v>
      </c>
      <c r="BY5" s="49">
        <v>2.1816189323115736E-3</v>
      </c>
      <c r="BZ5" s="49">
        <v>1.5913249984632824E-3</v>
      </c>
      <c r="CA5" s="49">
        <v>1.8377406155162597E-3</v>
      </c>
      <c r="CB5" s="49">
        <v>1.0215132435765764E-3</v>
      </c>
      <c r="CC5" s="49">
        <v>1.4455891248315715E-3</v>
      </c>
      <c r="CD5" s="49">
        <v>1.8060770106638254E-3</v>
      </c>
      <c r="CE5" s="49">
        <v>1.7498765539432251E-3</v>
      </c>
      <c r="CF5" s="49">
        <v>1.1288619894954195E-3</v>
      </c>
      <c r="CG5" s="49">
        <v>1.137135421296073E-3</v>
      </c>
      <c r="CH5" s="49">
        <v>1.6817604923628935E-3</v>
      </c>
      <c r="CI5" s="49">
        <v>1.4851066583672662E-3</v>
      </c>
      <c r="CJ5" s="49">
        <v>1.0409059622222463E-3</v>
      </c>
      <c r="CK5" s="49">
        <v>1.0459017084975531E-3</v>
      </c>
      <c r="CL5" s="49">
        <v>8.7942504771133388E-4</v>
      </c>
      <c r="CM5" s="49">
        <v>7.4082402663788217E-4</v>
      </c>
      <c r="CN5" s="49">
        <v>9.3097945121110761E-4</v>
      </c>
      <c r="CO5" s="49">
        <v>6.9025765512606971E-4</v>
      </c>
      <c r="CP5" s="49">
        <v>1.0052938327349485E-3</v>
      </c>
      <c r="CQ5" s="49">
        <v>7.5828168612548713E-4</v>
      </c>
      <c r="CR5" s="49">
        <v>9.2211540972421651E-4</v>
      </c>
      <c r="CS5" s="49">
        <v>5.5449874598876973E-4</v>
      </c>
      <c r="CT5" s="49">
        <v>7.4009315432594996E-4</v>
      </c>
      <c r="CU5" s="49">
        <v>8.8792301105991296E-4</v>
      </c>
      <c r="CV5" s="49">
        <v>9.2145317977236998E-4</v>
      </c>
      <c r="CW5" s="60">
        <v>9.6968398571517359E-4</v>
      </c>
    </row>
    <row r="6" spans="1:101" s="12" customFormat="1" ht="14.25" customHeight="1">
      <c r="A6" s="11" t="s">
        <v>37</v>
      </c>
      <c r="B6" s="49" t="s">
        <v>36</v>
      </c>
      <c r="C6" s="68" t="s">
        <v>1199</v>
      </c>
      <c r="D6" s="52">
        <f t="shared" si="0"/>
        <v>3.5322206711047598E-3</v>
      </c>
      <c r="E6" s="52">
        <f t="shared" si="1"/>
        <v>9.2707084420746446E-4</v>
      </c>
      <c r="F6" s="52">
        <f t="shared" si="2"/>
        <v>9.7058107721206838E-3</v>
      </c>
      <c r="G6" s="52">
        <f t="shared" si="3"/>
        <v>2.1782697734219988E-3</v>
      </c>
      <c r="H6" s="52">
        <f t="shared" si="4"/>
        <v>5.0052613848111053E-3</v>
      </c>
      <c r="I6" s="52">
        <f t="shared" si="5"/>
        <v>2.3932956611480956E-3</v>
      </c>
      <c r="J6" s="52">
        <f t="shared" si="6"/>
        <v>4.8439150433322023E-3</v>
      </c>
      <c r="K6" s="52">
        <f t="shared" si="7"/>
        <v>1.3185718604656141E-3</v>
      </c>
      <c r="L6" s="52">
        <f t="shared" si="8"/>
        <v>9.2892953997457482E-3</v>
      </c>
      <c r="M6" s="52">
        <f t="shared" si="9"/>
        <v>4.9542068952981543E-3</v>
      </c>
      <c r="N6" s="52">
        <f t="shared" si="10"/>
        <v>5.6029907302102633E-3</v>
      </c>
      <c r="O6" s="52">
        <f t="shared" si="11"/>
        <v>2.6976826563686594E-3</v>
      </c>
      <c r="P6" s="52">
        <f t="shared" si="12"/>
        <v>1.034318745943145E-2</v>
      </c>
      <c r="Q6" s="53">
        <f t="shared" si="13"/>
        <v>5.3555856893302617E-3</v>
      </c>
      <c r="R6" s="11">
        <v>3.9050422631042516E-3</v>
      </c>
      <c r="S6" s="49">
        <v>4.3049122851407844E-3</v>
      </c>
      <c r="T6" s="49">
        <v>3.0235654225891019E-3</v>
      </c>
      <c r="U6" s="49">
        <v>3.6229038991958777E-3</v>
      </c>
      <c r="V6" s="49">
        <v>3.593210348116895E-3</v>
      </c>
      <c r="W6" s="49">
        <v>3.8064900846963624E-3</v>
      </c>
      <c r="X6" s="49">
        <v>2.373699365074955E-3</v>
      </c>
      <c r="Y6" s="49">
        <v>5.8255916002201182E-3</v>
      </c>
      <c r="Z6" s="49">
        <v>3.2799220106837328E-3</v>
      </c>
      <c r="AA6" s="49">
        <v>2.3642917614099478E-3</v>
      </c>
      <c r="AB6" s="49">
        <v>3.2857968818027676E-3</v>
      </c>
      <c r="AC6" s="49">
        <v>3.0012221312223212E-3</v>
      </c>
      <c r="AD6" s="49">
        <v>6.542686855322573E-3</v>
      </c>
      <c r="AE6" s="49">
        <v>9.4338173970052782E-3</v>
      </c>
      <c r="AF6" s="49">
        <v>8.0382320620870553E-3</v>
      </c>
      <c r="AG6" s="49">
        <v>9.1074200870292134E-3</v>
      </c>
      <c r="AH6" s="49">
        <v>1.1383668161516343E-2</v>
      </c>
      <c r="AI6" s="49">
        <v>9.2485516614408455E-3</v>
      </c>
      <c r="AJ6" s="49">
        <v>9.820206349798289E-3</v>
      </c>
      <c r="AK6" s="49">
        <v>6.4931615437464714E-3</v>
      </c>
      <c r="AL6" s="49">
        <v>1.2573468359176221E-2</v>
      </c>
      <c r="AM6" s="49">
        <v>1.2589197995530838E-2</v>
      </c>
      <c r="AN6" s="49">
        <v>8.6949367502180616E-3</v>
      </c>
      <c r="AO6" s="49">
        <v>1.2544382042577002E-2</v>
      </c>
      <c r="AP6" s="49">
        <v>6.4134854457482751E-3</v>
      </c>
      <c r="AQ6" s="49">
        <v>2.8678605442602621E-3</v>
      </c>
      <c r="AR6" s="49">
        <v>4.8254347814556059E-3</v>
      </c>
      <c r="AS6" s="49">
        <v>2.3880488598561436E-3</v>
      </c>
      <c r="AT6" s="49">
        <v>1.7718472019169563E-3</v>
      </c>
      <c r="AU6" s="49">
        <v>3.3209578808683763E-3</v>
      </c>
      <c r="AV6" s="49">
        <v>2.5511715058257104E-3</v>
      </c>
      <c r="AW6" s="49">
        <v>8.9525871516353168E-3</v>
      </c>
      <c r="AX6" s="49">
        <v>7.5634863681183426E-3</v>
      </c>
      <c r="AY6" s="49">
        <v>7.274941892055865E-3</v>
      </c>
      <c r="AZ6" s="49">
        <v>5.4633675589283552E-3</v>
      </c>
      <c r="BA6" s="49">
        <v>6.669947427064055E-3</v>
      </c>
      <c r="BB6" s="49">
        <v>6.4084140980289611E-3</v>
      </c>
      <c r="BC6" s="49">
        <v>3.4057777350238226E-3</v>
      </c>
      <c r="BD6" s="49">
        <v>2.8771417810556448E-3</v>
      </c>
      <c r="BE6" s="49">
        <v>4.3108176421537856E-3</v>
      </c>
      <c r="BF6" s="49">
        <v>4.9803666932682787E-3</v>
      </c>
      <c r="BG6" s="49">
        <v>6.416104074762962E-3</v>
      </c>
      <c r="BH6" s="49">
        <v>4.9048704760971326E-3</v>
      </c>
      <c r="BI6" s="49">
        <v>7.2653681573166236E-3</v>
      </c>
      <c r="BJ6" s="49">
        <v>4.1119246333536502E-3</v>
      </c>
      <c r="BK6" s="49">
        <v>5.3639801725165592E-3</v>
      </c>
      <c r="BL6" s="49">
        <v>3.9973040673276913E-3</v>
      </c>
      <c r="BM6" s="49">
        <v>4.0849109890813166E-3</v>
      </c>
      <c r="BN6" s="49">
        <v>3.2010575868498129E-3</v>
      </c>
      <c r="BO6" s="49">
        <v>1.5366049924664869E-2</v>
      </c>
      <c r="BP6" s="49">
        <v>1.7565849776460349E-2</v>
      </c>
      <c r="BQ6" s="49">
        <v>1.1247852828477125E-2</v>
      </c>
      <c r="BR6" s="49">
        <v>6.1973707266875276E-3</v>
      </c>
      <c r="BS6" s="49">
        <v>1.0177129312040338E-2</v>
      </c>
      <c r="BT6" s="49">
        <v>3.2378306446058987E-3</v>
      </c>
      <c r="BU6" s="49">
        <v>1.0811329595207213E-2</v>
      </c>
      <c r="BV6" s="49">
        <v>7.0553289716625755E-3</v>
      </c>
      <c r="BW6" s="49">
        <v>1.264987798824754E-2</v>
      </c>
      <c r="BX6" s="49">
        <v>1.185067145372916E-2</v>
      </c>
      <c r="BY6" s="49">
        <v>2.1111959883165876E-3</v>
      </c>
      <c r="BZ6" s="49">
        <v>9.4071953706076072E-3</v>
      </c>
      <c r="CA6" s="49">
        <v>1.1719321510411952E-2</v>
      </c>
      <c r="CB6" s="49">
        <v>5.1594821078654466E-3</v>
      </c>
      <c r="CC6" s="49">
        <v>5.913954242278789E-3</v>
      </c>
      <c r="CD6" s="49">
        <v>2.4965659675183121E-3</v>
      </c>
      <c r="CE6" s="49">
        <v>3.2056894822785841E-3</v>
      </c>
      <c r="CF6" s="49">
        <v>5.8990934555847958E-3</v>
      </c>
      <c r="CG6" s="49">
        <v>6.3286067410721694E-3</v>
      </c>
      <c r="CH6" s="49">
        <v>6.1602549845929623E-3</v>
      </c>
      <c r="CI6" s="49">
        <v>3.4083207145863218E-3</v>
      </c>
      <c r="CJ6" s="49">
        <v>3.8396332591874691E-3</v>
      </c>
      <c r="CK6" s="49">
        <v>3.6977709265387593E-3</v>
      </c>
      <c r="CL6" s="49">
        <v>7.0455197098641667E-3</v>
      </c>
      <c r="CM6" s="49">
        <v>1.2593641558897545E-2</v>
      </c>
      <c r="CN6" s="49">
        <v>8.3082197130328449E-3</v>
      </c>
      <c r="CO6" s="49">
        <v>1.3090207029240946E-2</v>
      </c>
      <c r="CP6" s="49">
        <v>8.1862652369491286E-3</v>
      </c>
      <c r="CQ6" s="49">
        <v>8.1692850855242978E-3</v>
      </c>
      <c r="CR6" s="49">
        <v>8.5660015418787469E-3</v>
      </c>
      <c r="CS6" s="49">
        <v>2.6192421082430778E-2</v>
      </c>
      <c r="CT6" s="49">
        <v>8.5331572271864983E-3</v>
      </c>
      <c r="CU6" s="49">
        <v>6.9608625999367886E-3</v>
      </c>
      <c r="CV6" s="49">
        <v>8.7608151992644677E-3</v>
      </c>
      <c r="CW6" s="60">
        <v>7.711853528971184E-3</v>
      </c>
    </row>
    <row r="7" spans="1:101" s="12" customFormat="1" ht="14.25" customHeight="1">
      <c r="A7" s="11" t="s">
        <v>40</v>
      </c>
      <c r="B7" s="49" t="s">
        <v>39</v>
      </c>
      <c r="C7" s="68" t="s">
        <v>1199</v>
      </c>
      <c r="D7" s="52">
        <f t="shared" si="0"/>
        <v>7.8379683586623367E-3</v>
      </c>
      <c r="E7" s="52">
        <f t="shared" si="1"/>
        <v>1.9556190060322481E-3</v>
      </c>
      <c r="F7" s="52">
        <f t="shared" si="2"/>
        <v>1.4237752093528436E-2</v>
      </c>
      <c r="G7" s="52">
        <f t="shared" si="3"/>
        <v>2.5840864329329809E-3</v>
      </c>
      <c r="H7" s="52">
        <f t="shared" si="4"/>
        <v>1.0420360017646832E-2</v>
      </c>
      <c r="I7" s="52">
        <f t="shared" si="5"/>
        <v>3.4048663265376206E-3</v>
      </c>
      <c r="J7" s="52">
        <f t="shared" si="6"/>
        <v>9.218325633973885E-3</v>
      </c>
      <c r="K7" s="52">
        <f t="shared" si="7"/>
        <v>1.4806587318999978E-3</v>
      </c>
      <c r="L7" s="52">
        <f t="shared" si="8"/>
        <v>1.3739430641357415E-2</v>
      </c>
      <c r="M7" s="52">
        <f t="shared" si="9"/>
        <v>5.2400056463111667E-3</v>
      </c>
      <c r="N7" s="52">
        <f t="shared" si="10"/>
        <v>1.0511510349667718E-2</v>
      </c>
      <c r="O7" s="52">
        <f t="shared" si="11"/>
        <v>3.4205167939677433E-3</v>
      </c>
      <c r="P7" s="52">
        <f t="shared" si="12"/>
        <v>1.4344704853090763E-2</v>
      </c>
      <c r="Q7" s="53">
        <f t="shared" si="13"/>
        <v>4.41452648800308E-3</v>
      </c>
      <c r="R7" s="11">
        <v>6.1010275125085523E-3</v>
      </c>
      <c r="S7" s="49">
        <v>8.1192884660229118E-3</v>
      </c>
      <c r="T7" s="49">
        <v>8.3415217652351662E-3</v>
      </c>
      <c r="U7" s="49">
        <v>8.6134644919876897E-3</v>
      </c>
      <c r="V7" s="49">
        <v>8.3808171652271276E-3</v>
      </c>
      <c r="W7" s="49">
        <v>7.6175356384112596E-3</v>
      </c>
      <c r="X7" s="49">
        <v>4.5212800123712411E-3</v>
      </c>
      <c r="Y7" s="49">
        <v>1.1219193679599398E-2</v>
      </c>
      <c r="Z7" s="49">
        <v>9.5126353793357887E-3</v>
      </c>
      <c r="AA7" s="49">
        <v>4.5717379058030057E-3</v>
      </c>
      <c r="AB7" s="49">
        <v>7.8522256690485657E-3</v>
      </c>
      <c r="AC7" s="49">
        <v>9.2048926183973256E-3</v>
      </c>
      <c r="AD7" s="49">
        <v>1.1392041602832872E-2</v>
      </c>
      <c r="AE7" s="49">
        <v>1.4716453123449231E-2</v>
      </c>
      <c r="AF7" s="49">
        <v>1.5926767013605233E-2</v>
      </c>
      <c r="AG7" s="49">
        <v>1.5745525683567942E-2</v>
      </c>
      <c r="AH7" s="49">
        <v>1.3915924583733504E-2</v>
      </c>
      <c r="AI7" s="49">
        <v>1.847600521341752E-2</v>
      </c>
      <c r="AJ7" s="49">
        <v>1.4239151562494454E-2</v>
      </c>
      <c r="AK7" s="49">
        <v>1.210948315627941E-2</v>
      </c>
      <c r="AL7" s="49">
        <v>1.4448210726372422E-2</v>
      </c>
      <c r="AM7" s="49">
        <v>1.2167397558505679E-2</v>
      </c>
      <c r="AN7" s="49">
        <v>9.8093149784183754E-3</v>
      </c>
      <c r="AO7" s="49">
        <v>1.7906749919664556E-2</v>
      </c>
      <c r="AP7" s="49">
        <v>1.2192699037438269E-2</v>
      </c>
      <c r="AQ7" s="49">
        <v>7.2474916416126588E-3</v>
      </c>
      <c r="AR7" s="49">
        <v>8.3999475967939542E-3</v>
      </c>
      <c r="AS7" s="49">
        <v>5.7296706966015612E-3</v>
      </c>
      <c r="AT7" s="49">
        <v>4.7559482680837413E-3</v>
      </c>
      <c r="AU7" s="49">
        <v>1.035486732440929E-2</v>
      </c>
      <c r="AV7" s="49">
        <v>8.4855275990550361E-3</v>
      </c>
      <c r="AW7" s="49">
        <v>1.425234154063821E-2</v>
      </c>
      <c r="AX7" s="49">
        <v>1.4227141832878312E-2</v>
      </c>
      <c r="AY7" s="49">
        <v>1.263773717391975E-2</v>
      </c>
      <c r="AZ7" s="49">
        <v>1.2755595672056743E-2</v>
      </c>
      <c r="BA7" s="49">
        <v>1.4005351828274476E-2</v>
      </c>
      <c r="BB7" s="49">
        <v>1.1922056331327433E-2</v>
      </c>
      <c r="BC7" s="49">
        <v>7.8255672636878808E-3</v>
      </c>
      <c r="BD7" s="49">
        <v>7.4156511368612095E-3</v>
      </c>
      <c r="BE7" s="49">
        <v>9.152703053033822E-3</v>
      </c>
      <c r="BF7" s="49">
        <v>9.2408123214741435E-3</v>
      </c>
      <c r="BG7" s="49">
        <v>1.0544041772448049E-2</v>
      </c>
      <c r="BH7" s="49">
        <v>7.7987139028346773E-3</v>
      </c>
      <c r="BI7" s="49">
        <v>1.1795042311578104E-2</v>
      </c>
      <c r="BJ7" s="49">
        <v>8.4270481339187887E-3</v>
      </c>
      <c r="BK7" s="49">
        <v>8.8608045217483979E-3</v>
      </c>
      <c r="BL7" s="49">
        <v>8.567843678784692E-3</v>
      </c>
      <c r="BM7" s="49">
        <v>9.0696231799894545E-3</v>
      </c>
      <c r="BN7" s="49">
        <v>6.8988185396264045E-3</v>
      </c>
      <c r="BO7" s="49">
        <v>1.5294780912408568E-2</v>
      </c>
      <c r="BP7" s="49">
        <v>2.2095597531289285E-2</v>
      </c>
      <c r="BQ7" s="49">
        <v>1.8883890745292453E-2</v>
      </c>
      <c r="BR7" s="49">
        <v>1.2298050899600456E-2</v>
      </c>
      <c r="BS7" s="49">
        <v>1.234781886085219E-2</v>
      </c>
      <c r="BT7" s="49">
        <v>8.3925136346679058E-3</v>
      </c>
      <c r="BU7" s="49">
        <v>1.3518127177297041E-2</v>
      </c>
      <c r="BV7" s="49">
        <v>1.2780641507685592E-2</v>
      </c>
      <c r="BW7" s="49">
        <v>1.962195875579717E-2</v>
      </c>
      <c r="BX7" s="49">
        <v>1.7580568599838239E-2</v>
      </c>
      <c r="BY7" s="49">
        <v>5.1604005319336567E-3</v>
      </c>
      <c r="BZ7" s="49">
        <v>1.5883218344315893E-2</v>
      </c>
      <c r="CA7" s="49">
        <v>1.6387789314150802E-2</v>
      </c>
      <c r="CB7" s="49">
        <v>8.3715799325025427E-3</v>
      </c>
      <c r="CC7" s="49">
        <v>1.1542802335153908E-2</v>
      </c>
      <c r="CD7" s="49">
        <v>5.5279546572489912E-3</v>
      </c>
      <c r="CE7" s="49">
        <v>7.6386203903703815E-3</v>
      </c>
      <c r="CF7" s="49">
        <v>1.2194221165026038E-2</v>
      </c>
      <c r="CG7" s="49">
        <v>1.2559644344395144E-2</v>
      </c>
      <c r="CH7" s="49">
        <v>1.0191792696551221E-2</v>
      </c>
      <c r="CI7" s="49">
        <v>6.8815538745067113E-3</v>
      </c>
      <c r="CJ7" s="49">
        <v>8.0397124627196101E-3</v>
      </c>
      <c r="CK7" s="49">
        <v>1.0919234679071356E-2</v>
      </c>
      <c r="CL7" s="49">
        <v>1.3591454967293283E-2</v>
      </c>
      <c r="CM7" s="49">
        <v>1.0496696074685346E-2</v>
      </c>
      <c r="CN7" s="49">
        <v>1.3254648341738831E-2</v>
      </c>
      <c r="CO7" s="49">
        <v>1.7284017482869514E-2</v>
      </c>
      <c r="CP7" s="49">
        <v>1.1360449613221819E-2</v>
      </c>
      <c r="CQ7" s="49">
        <v>1.4610736261461168E-2</v>
      </c>
      <c r="CR7" s="49">
        <v>1.5820063649347592E-2</v>
      </c>
      <c r="CS7" s="49">
        <v>2.6740263621013401E-2</v>
      </c>
      <c r="CT7" s="49">
        <v>1.2169836792326857E-2</v>
      </c>
      <c r="CU7" s="49">
        <v>1.3337496630773882E-2</v>
      </c>
      <c r="CV7" s="49">
        <v>1.0154014568378486E-2</v>
      </c>
      <c r="CW7" s="60">
        <v>1.3316780233978946E-2</v>
      </c>
    </row>
    <row r="8" spans="1:101" s="12" customFormat="1" ht="14.25" customHeight="1">
      <c r="A8" s="11" t="s">
        <v>43</v>
      </c>
      <c r="B8" s="49" t="s">
        <v>42</v>
      </c>
      <c r="C8" s="68" t="s">
        <v>1200</v>
      </c>
      <c r="D8" s="52">
        <f t="shared" si="0"/>
        <v>5.62471966882876E-3</v>
      </c>
      <c r="E8" s="52">
        <f t="shared" si="1"/>
        <v>1.3080128767960957E-3</v>
      </c>
      <c r="F8" s="52">
        <f t="shared" si="2"/>
        <v>2.6557163968095841E-3</v>
      </c>
      <c r="G8" s="52">
        <f t="shared" si="3"/>
        <v>5.8693295097571037E-4</v>
      </c>
      <c r="H8" s="52">
        <f t="shared" si="4"/>
        <v>5.2577235572936511E-3</v>
      </c>
      <c r="I8" s="52">
        <f t="shared" si="5"/>
        <v>1.4799911897597404E-3</v>
      </c>
      <c r="J8" s="52">
        <f t="shared" si="6"/>
        <v>6.9925876584954515E-3</v>
      </c>
      <c r="K8" s="52">
        <f t="shared" si="7"/>
        <v>1.0890881218174205E-3</v>
      </c>
      <c r="L8" s="52">
        <f t="shared" si="8"/>
        <v>4.161141601072566E-3</v>
      </c>
      <c r="M8" s="52">
        <f t="shared" si="9"/>
        <v>1.5028351624387537E-3</v>
      </c>
      <c r="N8" s="52">
        <f t="shared" si="10"/>
        <v>5.4197304166615388E-3</v>
      </c>
      <c r="O8" s="52">
        <f t="shared" si="11"/>
        <v>1.3751190264375142E-3</v>
      </c>
      <c r="P8" s="52">
        <f t="shared" si="12"/>
        <v>2.5697035229799345E-3</v>
      </c>
      <c r="Q8" s="53">
        <f t="shared" si="13"/>
        <v>8.642646305375704E-4</v>
      </c>
      <c r="R8" s="11">
        <v>4.5287765442258649E-3</v>
      </c>
      <c r="S8" s="49">
        <v>5.9653975732441604E-3</v>
      </c>
      <c r="T8" s="49">
        <v>6.2053510730146581E-3</v>
      </c>
      <c r="U8" s="49">
        <v>7.209682764126913E-3</v>
      </c>
      <c r="V8" s="49">
        <v>6.7478922451186018E-3</v>
      </c>
      <c r="W8" s="49">
        <v>7.2175746133919718E-3</v>
      </c>
      <c r="X8" s="49">
        <v>3.1187835380478233E-3</v>
      </c>
      <c r="Y8" s="49">
        <v>5.2016327096587756E-3</v>
      </c>
      <c r="Z8" s="49">
        <v>6.3497915199449469E-3</v>
      </c>
      <c r="AA8" s="49">
        <v>3.7486354331961957E-3</v>
      </c>
      <c r="AB8" s="49">
        <v>6.0196289034955093E-3</v>
      </c>
      <c r="AC8" s="49">
        <v>5.1834891084797073E-3</v>
      </c>
      <c r="AD8" s="49">
        <v>3.6651600123129013E-3</v>
      </c>
      <c r="AE8" s="49">
        <v>3.1001599820243281E-3</v>
      </c>
      <c r="AF8" s="49">
        <v>1.9156516230077858E-3</v>
      </c>
      <c r="AG8" s="49">
        <v>3.0552642629856973E-3</v>
      </c>
      <c r="AH8" s="49">
        <v>2.9786908702508284E-3</v>
      </c>
      <c r="AI8" s="49">
        <v>3.3608824963362008E-3</v>
      </c>
      <c r="AJ8" s="49">
        <v>2.3515047513692493E-3</v>
      </c>
      <c r="AK8" s="49">
        <v>1.8008082526280171E-3</v>
      </c>
      <c r="AL8" s="49">
        <v>2.2852937123626757E-3</v>
      </c>
      <c r="AM8" s="49">
        <v>2.298850722628597E-3</v>
      </c>
      <c r="AN8" s="49">
        <v>2.7959925259821534E-3</v>
      </c>
      <c r="AO8" s="49">
        <v>2.2603375498265747E-3</v>
      </c>
      <c r="AP8" s="49">
        <v>6.050429207487289E-3</v>
      </c>
      <c r="AQ8" s="49">
        <v>6.570855216193469E-3</v>
      </c>
      <c r="AR8" s="49">
        <v>6.1243690500406801E-3</v>
      </c>
      <c r="AS8" s="49">
        <v>3.6279632612550633E-3</v>
      </c>
      <c r="AT8" s="49">
        <v>3.793217110458851E-3</v>
      </c>
      <c r="AU8" s="49">
        <v>3.105807405079659E-3</v>
      </c>
      <c r="AV8" s="49">
        <v>5.2469905269000609E-3</v>
      </c>
      <c r="AW8" s="49">
        <v>6.2382096937134918E-3</v>
      </c>
      <c r="AX8" s="49">
        <v>8.0816159607540097E-3</v>
      </c>
      <c r="AY8" s="49">
        <v>4.2290770980095791E-3</v>
      </c>
      <c r="AZ8" s="49">
        <v>5.8617985658202401E-3</v>
      </c>
      <c r="BA8" s="49">
        <v>4.162349591811422E-3</v>
      </c>
      <c r="BB8" s="49">
        <v>7.9647787140469124E-3</v>
      </c>
      <c r="BC8" s="49">
        <v>5.2441809456479794E-3</v>
      </c>
      <c r="BD8" s="49">
        <v>6.0114492642026705E-3</v>
      </c>
      <c r="BE8" s="49">
        <v>7.9924006367654461E-3</v>
      </c>
      <c r="BF8" s="49">
        <v>9.4002194817892574E-3</v>
      </c>
      <c r="BG8" s="49">
        <v>6.7054793756642058E-3</v>
      </c>
      <c r="BH8" s="49">
        <v>6.4146119869810088E-3</v>
      </c>
      <c r="BI8" s="49">
        <v>6.9348586512136675E-3</v>
      </c>
      <c r="BJ8" s="49">
        <v>6.0775022295849711E-3</v>
      </c>
      <c r="BK8" s="49">
        <v>6.9480895956757468E-3</v>
      </c>
      <c r="BL8" s="49">
        <v>7.1135994278724978E-3</v>
      </c>
      <c r="BM8" s="49">
        <v>7.1038815925010372E-3</v>
      </c>
      <c r="BN8" s="49">
        <v>5.2869669589582936E-3</v>
      </c>
      <c r="BO8" s="49">
        <v>4.4484726697172766E-3</v>
      </c>
      <c r="BP8" s="49">
        <v>4.7250675489533822E-3</v>
      </c>
      <c r="BQ8" s="49">
        <v>3.3447597177553405E-3</v>
      </c>
      <c r="BR8" s="49">
        <v>7.5403944665607507E-3</v>
      </c>
      <c r="BS8" s="49">
        <v>2.6091330759578468E-3</v>
      </c>
      <c r="BT8" s="49">
        <v>5.595250730387108E-3</v>
      </c>
      <c r="BU8" s="49">
        <v>2.5063104810576749E-3</v>
      </c>
      <c r="BV8" s="49">
        <v>3.2494805130911402E-3</v>
      </c>
      <c r="BW8" s="49">
        <v>4.4320310820187715E-3</v>
      </c>
      <c r="BX8" s="49">
        <v>2.4977097071326917E-3</v>
      </c>
      <c r="BY8" s="49">
        <v>3.6981222612805123E-3</v>
      </c>
      <c r="BZ8" s="49">
        <v>7.2929810298859197E-3</v>
      </c>
      <c r="CA8" s="49">
        <v>6.3885795987010411E-3</v>
      </c>
      <c r="CB8" s="49">
        <v>5.2276947783814311E-3</v>
      </c>
      <c r="CC8" s="49">
        <v>6.8544593880110168E-3</v>
      </c>
      <c r="CD8" s="49">
        <v>4.0785689146630713E-3</v>
      </c>
      <c r="CE8" s="49">
        <v>3.7439361506548803E-3</v>
      </c>
      <c r="CF8" s="49">
        <v>4.8550967166471476E-3</v>
      </c>
      <c r="CG8" s="49">
        <v>7.6836635092807325E-3</v>
      </c>
      <c r="CH8" s="49">
        <v>4.9560336353012139E-3</v>
      </c>
      <c r="CI8" s="49">
        <v>4.6313179282893831E-3</v>
      </c>
      <c r="CJ8" s="49">
        <v>5.7162437730830951E-3</v>
      </c>
      <c r="CK8" s="49">
        <v>3.608189577039532E-3</v>
      </c>
      <c r="CL8" s="49">
        <v>2.6100326580966154E-3</v>
      </c>
      <c r="CM8" s="49">
        <v>2.1047220756467877E-3</v>
      </c>
      <c r="CN8" s="49">
        <v>2.5066530545992541E-3</v>
      </c>
      <c r="CO8" s="49">
        <v>1.9888020976034692E-3</v>
      </c>
      <c r="CP8" s="49">
        <v>2.0594721334281198E-3</v>
      </c>
      <c r="CQ8" s="49">
        <v>2.4972773913606791E-3</v>
      </c>
      <c r="CR8" s="49">
        <v>2.3263161476844256E-3</v>
      </c>
      <c r="CS8" s="49">
        <v>5.2333535857802243E-3</v>
      </c>
      <c r="CT8" s="49">
        <v>2.2428565828072461E-3</v>
      </c>
      <c r="CU8" s="49">
        <v>2.2263455251715102E-3</v>
      </c>
      <c r="CV8" s="49">
        <v>2.5826601571555144E-3</v>
      </c>
      <c r="CW8" s="60">
        <v>2.4579508664253694E-3</v>
      </c>
    </row>
    <row r="9" spans="1:101" s="12" customFormat="1" ht="14.25" customHeight="1">
      <c r="A9" s="11" t="s">
        <v>46</v>
      </c>
      <c r="B9" s="49" t="s">
        <v>45</v>
      </c>
      <c r="C9" s="68" t="s">
        <v>1199</v>
      </c>
      <c r="D9" s="52">
        <f t="shared" si="0"/>
        <v>1.502041538181355E-2</v>
      </c>
      <c r="E9" s="52">
        <f t="shared" si="1"/>
        <v>3.6524673104938159E-3</v>
      </c>
      <c r="F9" s="52">
        <f t="shared" si="2"/>
        <v>4.2693621984650848E-2</v>
      </c>
      <c r="G9" s="52">
        <f t="shared" si="3"/>
        <v>8.5064621752735069E-3</v>
      </c>
      <c r="H9" s="52">
        <f t="shared" si="4"/>
        <v>2.2241848082300526E-2</v>
      </c>
      <c r="I9" s="52">
        <f t="shared" si="5"/>
        <v>1.3511330629218773E-2</v>
      </c>
      <c r="J9" s="52">
        <f t="shared" si="6"/>
        <v>2.1720381757420481E-2</v>
      </c>
      <c r="K9" s="52">
        <f t="shared" si="7"/>
        <v>5.9203269585223128E-3</v>
      </c>
      <c r="L9" s="52">
        <f t="shared" si="8"/>
        <v>4.0176844864334461E-2</v>
      </c>
      <c r="M9" s="52">
        <f t="shared" si="9"/>
        <v>2.2767020613657069E-2</v>
      </c>
      <c r="N9" s="52">
        <f t="shared" si="10"/>
        <v>2.4207931728837034E-2</v>
      </c>
      <c r="O9" s="52">
        <f t="shared" si="11"/>
        <v>1.1530825255757654E-2</v>
      </c>
      <c r="P9" s="52">
        <f t="shared" si="12"/>
        <v>4.4925344066539273E-2</v>
      </c>
      <c r="Q9" s="53">
        <f t="shared" si="13"/>
        <v>2.190288716449728E-2</v>
      </c>
      <c r="R9" s="11">
        <v>1.5865665029047394E-2</v>
      </c>
      <c r="S9" s="49">
        <v>1.8351705671162497E-2</v>
      </c>
      <c r="T9" s="49">
        <v>1.6197978984391286E-2</v>
      </c>
      <c r="U9" s="49">
        <v>1.6280890413621334E-2</v>
      </c>
      <c r="V9" s="49">
        <v>1.6229908083122357E-2</v>
      </c>
      <c r="W9" s="49">
        <v>1.5966974762603548E-2</v>
      </c>
      <c r="X9" s="49">
        <v>9.5311669253177137E-3</v>
      </c>
      <c r="Y9" s="49">
        <v>2.1405624396419663E-2</v>
      </c>
      <c r="Z9" s="49">
        <v>1.6004387083576977E-2</v>
      </c>
      <c r="AA9" s="49">
        <v>8.0040934300121269E-3</v>
      </c>
      <c r="AB9" s="49">
        <v>1.2229673070588934E-2</v>
      </c>
      <c r="AC9" s="49">
        <v>1.4176916731898782E-2</v>
      </c>
      <c r="AD9" s="49">
        <v>3.2191946970394673E-2</v>
      </c>
      <c r="AE9" s="49">
        <v>4.0057542126994104E-2</v>
      </c>
      <c r="AF9" s="49">
        <v>3.9305130970358704E-2</v>
      </c>
      <c r="AG9" s="49">
        <v>4.4509695151380591E-2</v>
      </c>
      <c r="AH9" s="49">
        <v>5.3541934435084579E-2</v>
      </c>
      <c r="AI9" s="49">
        <v>4.6671899494352721E-2</v>
      </c>
      <c r="AJ9" s="49">
        <v>3.4142883836121345E-2</v>
      </c>
      <c r="AK9" s="49">
        <v>3.0538862655841131E-2</v>
      </c>
      <c r="AL9" s="49">
        <v>5.0113579609033135E-2</v>
      </c>
      <c r="AM9" s="49">
        <v>4.6616133977112444E-2</v>
      </c>
      <c r="AN9" s="49">
        <v>3.7407660160652882E-2</v>
      </c>
      <c r="AO9" s="49">
        <v>5.7226194428483868E-2</v>
      </c>
      <c r="AP9" s="49">
        <v>3.16207371413669E-2</v>
      </c>
      <c r="AQ9" s="49">
        <v>1.2680125436486353E-2</v>
      </c>
      <c r="AR9" s="49">
        <v>1.2289535223717328E-2</v>
      </c>
      <c r="AS9" s="49">
        <v>6.7614107775509271E-3</v>
      </c>
      <c r="AT9" s="49">
        <v>9.1977937851511187E-3</v>
      </c>
      <c r="AU9" s="49">
        <v>1.665555651087838E-2</v>
      </c>
      <c r="AV9" s="49">
        <v>9.0235300879883788E-3</v>
      </c>
      <c r="AW9" s="49">
        <v>4.6154810663830238E-2</v>
      </c>
      <c r="AX9" s="49">
        <v>4.1635601962658239E-2</v>
      </c>
      <c r="AY9" s="49">
        <v>3.3404844476747644E-2</v>
      </c>
      <c r="AZ9" s="49">
        <v>1.9443040191105911E-2</v>
      </c>
      <c r="BA9" s="49">
        <v>2.8035190730124924E-2</v>
      </c>
      <c r="BB9" s="49">
        <v>2.940855312323068E-2</v>
      </c>
      <c r="BC9" s="49">
        <v>1.1928116291354427E-2</v>
      </c>
      <c r="BD9" s="49">
        <v>1.6153323992007688E-2</v>
      </c>
      <c r="BE9" s="49">
        <v>2.4020151124826909E-2</v>
      </c>
      <c r="BF9" s="49">
        <v>2.4203282223643541E-2</v>
      </c>
      <c r="BG9" s="49">
        <v>2.8210790214838067E-2</v>
      </c>
      <c r="BH9" s="49">
        <v>2.0844325231735805E-2</v>
      </c>
      <c r="BI9" s="49">
        <v>3.0352043059878018E-2</v>
      </c>
      <c r="BJ9" s="49">
        <v>1.9053272928649698E-2</v>
      </c>
      <c r="BK9" s="49">
        <v>2.3858467650439398E-2</v>
      </c>
      <c r="BL9" s="49">
        <v>1.6752807635631192E-2</v>
      </c>
      <c r="BM9" s="49">
        <v>1.5859447612810371E-2</v>
      </c>
      <c r="BN9" s="49">
        <v>1.0500902597880262E-2</v>
      </c>
      <c r="BO9" s="49">
        <v>5.387746696256468E-2</v>
      </c>
      <c r="BP9" s="49">
        <v>7.8482378366663219E-2</v>
      </c>
      <c r="BQ9" s="49">
        <v>5.537924447540904E-2</v>
      </c>
      <c r="BR9" s="49">
        <v>2.4805167434531268E-2</v>
      </c>
      <c r="BS9" s="49">
        <v>4.5574931815279211E-2</v>
      </c>
      <c r="BT9" s="49">
        <v>1.0844065002067804E-2</v>
      </c>
      <c r="BU9" s="49">
        <v>4.5523979790036188E-2</v>
      </c>
      <c r="BV9" s="49">
        <v>3.4682147862993735E-2</v>
      </c>
      <c r="BW9" s="49">
        <v>6.133198924151239E-2</v>
      </c>
      <c r="BX9" s="49">
        <v>5.4200793041316649E-2</v>
      </c>
      <c r="BY9" s="49">
        <v>6.9190717817591216E-3</v>
      </c>
      <c r="BZ9" s="49">
        <v>4.0376082864572352E-2</v>
      </c>
      <c r="CA9" s="49">
        <v>5.1275485532641982E-2</v>
      </c>
      <c r="CB9" s="49">
        <v>2.2482016897229569E-2</v>
      </c>
      <c r="CC9" s="49">
        <v>2.4344444512709396E-2</v>
      </c>
      <c r="CD9" s="49">
        <v>1.081931198827632E-2</v>
      </c>
      <c r="CE9" s="49">
        <v>1.4532577190162252E-2</v>
      </c>
      <c r="CF9" s="49">
        <v>2.6766367389648965E-2</v>
      </c>
      <c r="CG9" s="49">
        <v>2.7620174794576655E-2</v>
      </c>
      <c r="CH9" s="49">
        <v>2.116583898583687E-2</v>
      </c>
      <c r="CI9" s="49">
        <v>1.4579824152355052E-2</v>
      </c>
      <c r="CJ9" s="49">
        <v>1.9238199248770183E-2</v>
      </c>
      <c r="CK9" s="49">
        <v>1.7294857189264812E-2</v>
      </c>
      <c r="CL9" s="49">
        <v>3.3846710875542953E-2</v>
      </c>
      <c r="CM9" s="49">
        <v>5.2684990862033744E-2</v>
      </c>
      <c r="CN9" s="49">
        <v>4.0524610153372262E-2</v>
      </c>
      <c r="CO9" s="49">
        <v>6.1094254591250216E-2</v>
      </c>
      <c r="CP9" s="49">
        <v>3.4276289953619143E-2</v>
      </c>
      <c r="CQ9" s="49">
        <v>3.3889048349240225E-2</v>
      </c>
      <c r="CR9" s="49">
        <v>4.0574025990637239E-2</v>
      </c>
      <c r="CS9" s="49">
        <v>0.10832453826608421</v>
      </c>
      <c r="CT9" s="49">
        <v>3.4416404868656311E-2</v>
      </c>
      <c r="CU9" s="49">
        <v>3.2184088891374432E-2</v>
      </c>
      <c r="CV9" s="49">
        <v>3.6141608366368462E-2</v>
      </c>
      <c r="CW9" s="60">
        <v>3.1147557630292033E-2</v>
      </c>
    </row>
    <row r="10" spans="1:101" s="12" customFormat="1" ht="14.25" customHeight="1">
      <c r="A10" s="11" t="s">
        <v>49</v>
      </c>
      <c r="B10" s="49" t="s">
        <v>48</v>
      </c>
      <c r="C10" s="68" t="s">
        <v>1200</v>
      </c>
      <c r="D10" s="52">
        <f t="shared" si="0"/>
        <v>2.3672272306325914E-2</v>
      </c>
      <c r="E10" s="52">
        <f t="shared" si="1"/>
        <v>7.7955893676506212E-3</v>
      </c>
      <c r="F10" s="52">
        <f t="shared" si="2"/>
        <v>5.2487062428252518E-3</v>
      </c>
      <c r="G10" s="52">
        <f t="shared" si="3"/>
        <v>7.353063903322056E-4</v>
      </c>
      <c r="H10" s="52">
        <f t="shared" si="4"/>
        <v>1.4734553162127859E-2</v>
      </c>
      <c r="I10" s="52">
        <f t="shared" si="5"/>
        <v>6.1326699653513322E-3</v>
      </c>
      <c r="J10" s="52">
        <f t="shared" si="6"/>
        <v>3.4166335507116889E-2</v>
      </c>
      <c r="K10" s="52">
        <f t="shared" si="7"/>
        <v>6.9921426189169609E-3</v>
      </c>
      <c r="L10" s="52">
        <f t="shared" si="8"/>
        <v>1.3595642155762243E-2</v>
      </c>
      <c r="M10" s="52">
        <f t="shared" si="9"/>
        <v>1.1520792754933137E-2</v>
      </c>
      <c r="N10" s="52">
        <f t="shared" si="10"/>
        <v>2.6134769828274697E-2</v>
      </c>
      <c r="O10" s="52">
        <f t="shared" si="11"/>
        <v>9.5306294567221572E-3</v>
      </c>
      <c r="P10" s="52">
        <f t="shared" si="12"/>
        <v>5.4675653477188821E-3</v>
      </c>
      <c r="Q10" s="53">
        <f t="shared" si="13"/>
        <v>1.7075183855365856E-3</v>
      </c>
      <c r="R10" s="11">
        <v>1.8467951047200001E-2</v>
      </c>
      <c r="S10" s="49">
        <v>2.4657635296844126E-2</v>
      </c>
      <c r="T10" s="49">
        <v>2.8930333305712624E-2</v>
      </c>
      <c r="U10" s="49">
        <v>2.9897634307984006E-2</v>
      </c>
      <c r="V10" s="49">
        <v>2.8949590098556549E-2</v>
      </c>
      <c r="W10" s="49">
        <v>3.2931647979600465E-2</v>
      </c>
      <c r="X10" s="49">
        <v>1.1147760788283344E-2</v>
      </c>
      <c r="Y10" s="49">
        <v>1.2896206190185585E-2</v>
      </c>
      <c r="Z10" s="49">
        <v>3.2625595589799078E-2</v>
      </c>
      <c r="AA10" s="49">
        <v>1.349972277725712E-2</v>
      </c>
      <c r="AB10" s="49">
        <v>2.4793139273324608E-2</v>
      </c>
      <c r="AC10" s="49">
        <v>2.5270051021163469E-2</v>
      </c>
      <c r="AD10" s="49">
        <v>3.9356188794096095E-3</v>
      </c>
      <c r="AE10" s="49">
        <v>5.620740407590686E-3</v>
      </c>
      <c r="AF10" s="49">
        <v>4.9210791525623396E-3</v>
      </c>
      <c r="AG10" s="49">
        <v>5.919972227728886E-3</v>
      </c>
      <c r="AH10" s="49">
        <v>5.9254962326701641E-3</v>
      </c>
      <c r="AI10" s="49">
        <v>6.258187546394769E-3</v>
      </c>
      <c r="AJ10" s="49">
        <v>4.3277446531649385E-3</v>
      </c>
      <c r="AK10" s="49">
        <v>4.8831101647969413E-3</v>
      </c>
      <c r="AL10" s="49">
        <v>5.4342868120259135E-3</v>
      </c>
      <c r="AM10" s="49">
        <v>5.5619970431372871E-3</v>
      </c>
      <c r="AN10" s="49">
        <v>4.4310324894801349E-3</v>
      </c>
      <c r="AO10" s="49">
        <v>5.7652093049413468E-3</v>
      </c>
      <c r="AP10" s="49">
        <v>9.3577931122813054E-3</v>
      </c>
      <c r="AQ10" s="49">
        <v>2.1192346401234886E-2</v>
      </c>
      <c r="AR10" s="49">
        <v>1.2386267484153649E-2</v>
      </c>
      <c r="AS10" s="49">
        <v>1.2929342093824171E-2</v>
      </c>
      <c r="AT10" s="49">
        <v>1.4101444391722971E-2</v>
      </c>
      <c r="AU10" s="49">
        <v>6.1868640522576672E-3</v>
      </c>
      <c r="AV10" s="49">
        <v>1.7543964641629002E-2</v>
      </c>
      <c r="AW10" s="49">
        <v>2.0535696716106448E-2</v>
      </c>
      <c r="AX10" s="49">
        <v>2.3392636143795192E-2</v>
      </c>
      <c r="AY10" s="49">
        <v>6.5080335615200378E-3</v>
      </c>
      <c r="AZ10" s="49">
        <v>2.2319947184326647E-2</v>
      </c>
      <c r="BA10" s="49">
        <v>1.0360302162682316E-2</v>
      </c>
      <c r="BB10" s="49">
        <v>3.9249771527110386E-2</v>
      </c>
      <c r="BC10" s="49">
        <v>2.5428411380905108E-2</v>
      </c>
      <c r="BD10" s="49">
        <v>2.7252957494476503E-2</v>
      </c>
      <c r="BE10" s="49">
        <v>3.6522008475877721E-2</v>
      </c>
      <c r="BF10" s="49">
        <v>4.7236260385014189E-2</v>
      </c>
      <c r="BG10" s="49">
        <v>3.2885056770302089E-2</v>
      </c>
      <c r="BH10" s="49">
        <v>2.9098225633084892E-2</v>
      </c>
      <c r="BI10" s="49">
        <v>4.2656442414000149E-2</v>
      </c>
      <c r="BJ10" s="49">
        <v>3.0707254525226213E-2</v>
      </c>
      <c r="BK10" s="49">
        <v>4.0619538158278408E-2</v>
      </c>
      <c r="BL10" s="49">
        <v>2.7110081550157476E-2</v>
      </c>
      <c r="BM10" s="49">
        <v>3.1230017770969492E-2</v>
      </c>
      <c r="BN10" s="49">
        <v>2.0103284614505283E-2</v>
      </c>
      <c r="BO10" s="49">
        <v>6.5748055759621889E-3</v>
      </c>
      <c r="BP10" s="49">
        <v>6.489469246343465E-3</v>
      </c>
      <c r="BQ10" s="49">
        <v>6.4174363580265011E-3</v>
      </c>
      <c r="BR10" s="49">
        <v>4.5376021746878138E-2</v>
      </c>
      <c r="BS10" s="49">
        <v>8.1317544259019523E-3</v>
      </c>
      <c r="BT10" s="49">
        <v>2.3835603442278301E-2</v>
      </c>
      <c r="BU10" s="49">
        <v>9.977779292219012E-3</v>
      </c>
      <c r="BV10" s="49">
        <v>6.4556879142648868E-3</v>
      </c>
      <c r="BW10" s="49">
        <v>9.5963402173617901E-3</v>
      </c>
      <c r="BX10" s="49">
        <v>7.1731689553077068E-3</v>
      </c>
      <c r="BY10" s="49">
        <v>1.3016354080097719E-2</v>
      </c>
      <c r="BZ10" s="49">
        <v>3.994831685334102E-2</v>
      </c>
      <c r="CA10" s="49">
        <v>3.9742840745289013E-2</v>
      </c>
      <c r="CB10" s="49">
        <v>2.1725025925175022E-2</v>
      </c>
      <c r="CC10" s="49">
        <v>3.7698137371238706E-2</v>
      </c>
      <c r="CD10" s="49">
        <v>1.7351419870962257E-2</v>
      </c>
      <c r="CE10" s="49">
        <v>1.7763703528427193E-2</v>
      </c>
      <c r="CF10" s="49">
        <v>2.480554673500671E-2</v>
      </c>
      <c r="CG10" s="49">
        <v>3.332188903775906E-2</v>
      </c>
      <c r="CH10" s="49">
        <v>1.6819270270261595E-2</v>
      </c>
      <c r="CI10" s="49">
        <v>1.8580116638354429E-2</v>
      </c>
      <c r="CJ10" s="49">
        <v>3.0175524933657161E-2</v>
      </c>
      <c r="CK10" s="49">
        <v>1.5685446029824246E-2</v>
      </c>
      <c r="CL10" s="49">
        <v>5.2202618641270923E-3</v>
      </c>
      <c r="CM10" s="49">
        <v>5.3895653586511086E-3</v>
      </c>
      <c r="CN10" s="49">
        <v>5.3542084737220018E-3</v>
      </c>
      <c r="CO10" s="49">
        <v>6.992195177199928E-3</v>
      </c>
      <c r="CP10" s="49">
        <v>5.2522876969084715E-3</v>
      </c>
      <c r="CQ10" s="49">
        <v>4.3660328130665218E-3</v>
      </c>
      <c r="CR10" s="49">
        <v>4.4791365557587462E-3</v>
      </c>
      <c r="CS10" s="49">
        <v>1.0360051928223053E-2</v>
      </c>
      <c r="CT10" s="49">
        <v>4.4889970596019013E-3</v>
      </c>
      <c r="CU10" s="49">
        <v>4.291630719838813E-3</v>
      </c>
      <c r="CV10" s="49">
        <v>4.7227199780552568E-3</v>
      </c>
      <c r="CW10" s="60">
        <v>4.6936965474736825E-3</v>
      </c>
    </row>
    <row r="11" spans="1:101" s="12" customFormat="1" ht="14.25" customHeight="1">
      <c r="A11" s="11" t="s">
        <v>54</v>
      </c>
      <c r="B11" s="49" t="s">
        <v>53</v>
      </c>
      <c r="C11" s="68" t="s">
        <v>1199</v>
      </c>
      <c r="D11" s="52">
        <f t="shared" si="0"/>
        <v>3.3049109053374728E-3</v>
      </c>
      <c r="E11" s="52">
        <f t="shared" si="1"/>
        <v>5.2830563408546476E-4</v>
      </c>
      <c r="F11" s="52">
        <f t="shared" si="2"/>
        <v>7.1553320024824825E-3</v>
      </c>
      <c r="G11" s="52">
        <f t="shared" si="3"/>
        <v>1.1464900492826099E-3</v>
      </c>
      <c r="H11" s="52">
        <f t="shared" si="4"/>
        <v>4.2305988847503037E-3</v>
      </c>
      <c r="I11" s="52">
        <f t="shared" si="5"/>
        <v>2.1355633937598728E-3</v>
      </c>
      <c r="J11" s="52">
        <f t="shared" si="6"/>
        <v>3.8762395663479361E-3</v>
      </c>
      <c r="K11" s="52">
        <f t="shared" si="7"/>
        <v>9.8180643452334937E-4</v>
      </c>
      <c r="L11" s="52">
        <f t="shared" si="8"/>
        <v>6.8304975725616071E-3</v>
      </c>
      <c r="M11" s="52">
        <f t="shared" si="9"/>
        <v>3.3727095179747345E-3</v>
      </c>
      <c r="N11" s="52">
        <f t="shared" si="10"/>
        <v>4.8721302086722493E-3</v>
      </c>
      <c r="O11" s="52">
        <f t="shared" si="11"/>
        <v>1.9448839621013033E-3</v>
      </c>
      <c r="P11" s="52">
        <f t="shared" si="12"/>
        <v>7.2128700516603875E-3</v>
      </c>
      <c r="Q11" s="53">
        <f t="shared" si="13"/>
        <v>2.448130111697817E-3</v>
      </c>
      <c r="R11" s="11">
        <v>3.3658581121501605E-3</v>
      </c>
      <c r="S11" s="49">
        <v>3.4072365835235408E-3</v>
      </c>
      <c r="T11" s="49">
        <v>3.9546992451032804E-3</v>
      </c>
      <c r="U11" s="49">
        <v>3.6512620390998312E-3</v>
      </c>
      <c r="V11" s="49">
        <v>3.2570082107936703E-3</v>
      </c>
      <c r="W11" s="49">
        <v>4.2274961564078692E-3</v>
      </c>
      <c r="X11" s="49">
        <v>2.6163989249113283E-3</v>
      </c>
      <c r="Y11" s="49">
        <v>3.7089795595603944E-3</v>
      </c>
      <c r="Z11" s="49">
        <v>3.1251555709015085E-3</v>
      </c>
      <c r="AA11" s="49">
        <v>2.4795410593033197E-3</v>
      </c>
      <c r="AB11" s="49">
        <v>3.0597708397589376E-3</v>
      </c>
      <c r="AC11" s="49">
        <v>2.8055245625358306E-3</v>
      </c>
      <c r="AD11" s="49">
        <v>5.9084962867971599E-3</v>
      </c>
      <c r="AE11" s="49">
        <v>7.3396320904303798E-3</v>
      </c>
      <c r="AF11" s="49">
        <v>7.6752119818025389E-3</v>
      </c>
      <c r="AG11" s="49">
        <v>7.004244834510954E-3</v>
      </c>
      <c r="AH11" s="49">
        <v>8.3370941206370765E-3</v>
      </c>
      <c r="AI11" s="49">
        <v>7.4680810397613736E-3</v>
      </c>
      <c r="AJ11" s="49">
        <v>5.7637827223417509E-3</v>
      </c>
      <c r="AK11" s="49">
        <v>5.113160442349828E-3</v>
      </c>
      <c r="AL11" s="49">
        <v>9.2230821549639623E-3</v>
      </c>
      <c r="AM11" s="49">
        <v>7.406641173882531E-3</v>
      </c>
      <c r="AN11" s="49">
        <v>6.7701041661846024E-3</v>
      </c>
      <c r="AO11" s="49">
        <v>7.8544530161276174E-3</v>
      </c>
      <c r="AP11" s="49">
        <v>5.8674521386357188E-3</v>
      </c>
      <c r="AQ11" s="49">
        <v>2.9390442909506655E-3</v>
      </c>
      <c r="AR11" s="49">
        <v>2.4190091438107794E-3</v>
      </c>
      <c r="AS11" s="49">
        <v>1.774113866083918E-3</v>
      </c>
      <c r="AT11" s="49">
        <v>1.9215238453728701E-3</v>
      </c>
      <c r="AU11" s="49">
        <v>3.2537946301359477E-3</v>
      </c>
      <c r="AV11" s="49">
        <v>2.3841717875953527E-3</v>
      </c>
      <c r="AW11" s="49">
        <v>8.0667855044206788E-3</v>
      </c>
      <c r="AX11" s="49">
        <v>7.0593381666143691E-3</v>
      </c>
      <c r="AY11" s="49">
        <v>5.4154184198835905E-3</v>
      </c>
      <c r="AZ11" s="49">
        <v>3.8433718721376299E-3</v>
      </c>
      <c r="BA11" s="49">
        <v>5.8231629513621225E-3</v>
      </c>
      <c r="BB11" s="49">
        <v>5.3186012049722389E-3</v>
      </c>
      <c r="BC11" s="49">
        <v>2.4466222907201293E-3</v>
      </c>
      <c r="BD11" s="49">
        <v>2.7431597863338572E-3</v>
      </c>
      <c r="BE11" s="49">
        <v>4.0823676859377475E-3</v>
      </c>
      <c r="BF11" s="49">
        <v>4.1973149973439971E-3</v>
      </c>
      <c r="BG11" s="49">
        <v>4.7106669545713895E-3</v>
      </c>
      <c r="BH11" s="49">
        <v>4.0862316816623317E-3</v>
      </c>
      <c r="BI11" s="49">
        <v>5.302171411976443E-3</v>
      </c>
      <c r="BJ11" s="49">
        <v>3.8334944259178368E-3</v>
      </c>
      <c r="BK11" s="49">
        <v>4.1142386554557609E-3</v>
      </c>
      <c r="BL11" s="49">
        <v>2.6528788385601037E-3</v>
      </c>
      <c r="BM11" s="49">
        <v>3.0271268627234081E-3</v>
      </c>
      <c r="BN11" s="49">
        <v>3.0460042461984593E-3</v>
      </c>
      <c r="BO11" s="49">
        <v>9.093212812606076E-3</v>
      </c>
      <c r="BP11" s="49">
        <v>1.3266782095055222E-2</v>
      </c>
      <c r="BQ11" s="49">
        <v>8.9820303972751835E-3</v>
      </c>
      <c r="BR11" s="49">
        <v>4.7208764906612145E-3</v>
      </c>
      <c r="BS11" s="49">
        <v>6.4195913387772724E-3</v>
      </c>
      <c r="BT11" s="49">
        <v>2.697326844885866E-3</v>
      </c>
      <c r="BU11" s="49">
        <v>7.6173276180189799E-3</v>
      </c>
      <c r="BV11" s="49">
        <v>6.1035106112376511E-3</v>
      </c>
      <c r="BW11" s="49">
        <v>1.0384787750060024E-2</v>
      </c>
      <c r="BX11" s="49">
        <v>7.6492612663953833E-3</v>
      </c>
      <c r="BY11" s="49">
        <v>1.9852593995679634E-3</v>
      </c>
      <c r="BZ11" s="49">
        <v>8.2671981726888093E-3</v>
      </c>
      <c r="CA11" s="49">
        <v>8.9662209583012478E-3</v>
      </c>
      <c r="CB11" s="49">
        <v>4.5993727713959298E-3</v>
      </c>
      <c r="CC11" s="49">
        <v>5.4468062538637436E-3</v>
      </c>
      <c r="CD11" s="49">
        <v>3.0369235351947075E-3</v>
      </c>
      <c r="CE11" s="49">
        <v>3.3039869207113887E-3</v>
      </c>
      <c r="CF11" s="49">
        <v>5.1049627223591493E-3</v>
      </c>
      <c r="CG11" s="49">
        <v>5.2632775891578738E-3</v>
      </c>
      <c r="CH11" s="49">
        <v>4.1197540396341421E-3</v>
      </c>
      <c r="CI11" s="49">
        <v>3.0428097263207072E-3</v>
      </c>
      <c r="CJ11" s="49">
        <v>3.7476011825209577E-3</v>
      </c>
      <c r="CK11" s="49">
        <v>3.5666486319183284E-3</v>
      </c>
      <c r="CL11" s="49">
        <v>5.9852203615968404E-3</v>
      </c>
      <c r="CM11" s="49">
        <v>7.0778665925170852E-3</v>
      </c>
      <c r="CN11" s="49">
        <v>7.2927892963079192E-3</v>
      </c>
      <c r="CO11" s="49">
        <v>9.4872136209145017E-3</v>
      </c>
      <c r="CP11" s="49">
        <v>6.0182091719012919E-3</v>
      </c>
      <c r="CQ11" s="49">
        <v>6.6776213372917274E-3</v>
      </c>
      <c r="CR11" s="49">
        <v>6.6069745307512822E-3</v>
      </c>
      <c r="CS11" s="49">
        <v>1.4186854307379296E-2</v>
      </c>
      <c r="CT11" s="49">
        <v>5.824780370755114E-3</v>
      </c>
      <c r="CU11" s="49">
        <v>5.6983084033477233E-3</v>
      </c>
      <c r="CV11" s="49">
        <v>5.3174295767837131E-3</v>
      </c>
      <c r="CW11" s="60">
        <v>6.3811730503781439E-3</v>
      </c>
    </row>
    <row r="12" spans="1:101" s="12" customFormat="1" ht="14.25" customHeight="1">
      <c r="A12" s="11" t="s">
        <v>57</v>
      </c>
      <c r="B12" s="49" t="s">
        <v>56</v>
      </c>
      <c r="C12" s="68" t="s">
        <v>1200</v>
      </c>
      <c r="D12" s="52">
        <f t="shared" si="0"/>
        <v>4.5274446301291574E-3</v>
      </c>
      <c r="E12" s="52">
        <f t="shared" si="1"/>
        <v>1.4150952401444153E-3</v>
      </c>
      <c r="F12" s="52">
        <f t="shared" si="2"/>
        <v>6.8186162204953002E-4</v>
      </c>
      <c r="G12" s="52">
        <f t="shared" si="3"/>
        <v>1.7455074163378692E-4</v>
      </c>
      <c r="H12" s="52">
        <f t="shared" si="4"/>
        <v>2.692209752161489E-3</v>
      </c>
      <c r="I12" s="52">
        <f t="shared" si="5"/>
        <v>1.3617772753053306E-3</v>
      </c>
      <c r="J12" s="52">
        <f t="shared" si="6"/>
        <v>5.9231614196506889E-3</v>
      </c>
      <c r="K12" s="52">
        <f t="shared" si="7"/>
        <v>1.2057702168545908E-3</v>
      </c>
      <c r="L12" s="52">
        <f t="shared" si="8"/>
        <v>2.301857296811764E-3</v>
      </c>
      <c r="M12" s="52">
        <f t="shared" si="9"/>
        <v>2.374172686985811E-3</v>
      </c>
      <c r="N12" s="52">
        <f t="shared" si="10"/>
        <v>4.8855055055924256E-3</v>
      </c>
      <c r="O12" s="52">
        <f t="shared" si="11"/>
        <v>1.8110869107311864E-3</v>
      </c>
      <c r="P12" s="52">
        <f t="shared" si="12"/>
        <v>5.1044065015436516E-4</v>
      </c>
      <c r="Q12" s="53">
        <f t="shared" si="13"/>
        <v>1.4598054638625255E-4</v>
      </c>
      <c r="R12" s="11">
        <v>4.1084043732966978E-3</v>
      </c>
      <c r="S12" s="49">
        <v>5.3021966453074528E-3</v>
      </c>
      <c r="T12" s="49">
        <v>5.7502132074482536E-3</v>
      </c>
      <c r="U12" s="49">
        <v>5.6948431979554383E-3</v>
      </c>
      <c r="V12" s="49">
        <v>5.2292672102521942E-3</v>
      </c>
      <c r="W12" s="49">
        <v>6.152090803060682E-3</v>
      </c>
      <c r="X12" s="49">
        <v>2.2199241407708965E-3</v>
      </c>
      <c r="Y12" s="49">
        <v>2.5628711945344658E-3</v>
      </c>
      <c r="Z12" s="49">
        <v>5.6393830759554897E-3</v>
      </c>
      <c r="AA12" s="49">
        <v>2.3364670552183746E-3</v>
      </c>
      <c r="AB12" s="49">
        <v>4.6963491055268839E-3</v>
      </c>
      <c r="AC12" s="49">
        <v>4.6373255522230697E-3</v>
      </c>
      <c r="AD12" s="49">
        <v>5.4526306296626484E-4</v>
      </c>
      <c r="AE12" s="49">
        <v>6.0473391782835269E-4</v>
      </c>
      <c r="AF12" s="49">
        <v>1.0485413122679026E-3</v>
      </c>
      <c r="AG12" s="49">
        <v>9.949741648161833E-4</v>
      </c>
      <c r="AH12" s="49">
        <v>5.9239805807303732E-4</v>
      </c>
      <c r="AI12" s="49">
        <v>5.802505885014078E-4</v>
      </c>
      <c r="AJ12" s="49">
        <v>7.8504559144817142E-4</v>
      </c>
      <c r="AK12" s="49">
        <v>5.1728401838688437E-4</v>
      </c>
      <c r="AL12" s="49">
        <v>5.7336984017614069E-4</v>
      </c>
      <c r="AM12" s="49">
        <v>5.9035876409602444E-4</v>
      </c>
      <c r="AN12" s="49">
        <v>7.0463416829446657E-4</v>
      </c>
      <c r="AO12" s="49">
        <v>6.4548597773952205E-4</v>
      </c>
      <c r="AP12" s="49">
        <v>1.0619190255281568E-3</v>
      </c>
      <c r="AQ12" s="49">
        <v>3.8557515993972442E-3</v>
      </c>
      <c r="AR12" s="49">
        <v>2.5579993127111209E-3</v>
      </c>
      <c r="AS12" s="49">
        <v>2.2864556441113152E-3</v>
      </c>
      <c r="AT12" s="49">
        <v>3.4336191368959218E-3</v>
      </c>
      <c r="AU12" s="49">
        <v>1.1679575534612964E-3</v>
      </c>
      <c r="AV12" s="49">
        <v>4.133949130840019E-3</v>
      </c>
      <c r="AW12" s="49">
        <v>3.1927334777766274E-3</v>
      </c>
      <c r="AX12" s="49">
        <v>4.2167356051609223E-3</v>
      </c>
      <c r="AY12" s="49">
        <v>7.108005553403265E-4</v>
      </c>
      <c r="AZ12" s="49">
        <v>4.3782295874378934E-3</v>
      </c>
      <c r="BA12" s="49">
        <v>1.3103663972770265E-3</v>
      </c>
      <c r="BB12" s="49">
        <v>6.5545774876172155E-3</v>
      </c>
      <c r="BC12" s="49">
        <v>4.2859201448825776E-3</v>
      </c>
      <c r="BD12" s="49">
        <v>4.6676106933358262E-3</v>
      </c>
      <c r="BE12" s="49">
        <v>5.9898060352609628E-3</v>
      </c>
      <c r="BF12" s="49">
        <v>7.5088217915467385E-3</v>
      </c>
      <c r="BG12" s="49">
        <v>4.8626892174038769E-3</v>
      </c>
      <c r="BH12" s="49">
        <v>5.7307375171068327E-3</v>
      </c>
      <c r="BI12" s="49">
        <v>7.9465162748499612E-3</v>
      </c>
      <c r="BJ12" s="49">
        <v>5.9230607380050789E-3</v>
      </c>
      <c r="BK12" s="49">
        <v>7.3490281304077398E-3</v>
      </c>
      <c r="BL12" s="49">
        <v>4.7621140057431269E-3</v>
      </c>
      <c r="BM12" s="49">
        <v>5.4970549996483176E-3</v>
      </c>
      <c r="BN12" s="49">
        <v>4.3540949020707525E-3</v>
      </c>
      <c r="BO12" s="49">
        <v>5.7398672880333416E-4</v>
      </c>
      <c r="BP12" s="49">
        <v>4.9192893967203071E-4</v>
      </c>
      <c r="BQ12" s="49">
        <v>8.1538649251215365E-4</v>
      </c>
      <c r="BR12" s="49">
        <v>7.9154439115550878E-3</v>
      </c>
      <c r="BS12" s="49">
        <v>1.0328067725835512E-3</v>
      </c>
      <c r="BT12" s="49">
        <v>5.5064059572998598E-3</v>
      </c>
      <c r="BU12" s="49">
        <v>1.5401490300507366E-3</v>
      </c>
      <c r="BV12" s="49">
        <v>9.6195584225660898E-4</v>
      </c>
      <c r="BW12" s="49">
        <v>1.2983143138744087E-3</v>
      </c>
      <c r="BX12" s="49">
        <v>7.1058611143348725E-4</v>
      </c>
      <c r="BY12" s="49">
        <v>2.4212285596291552E-3</v>
      </c>
      <c r="BZ12" s="49">
        <v>7.6539858404812968E-3</v>
      </c>
      <c r="CA12" s="49">
        <v>7.7764632457663187E-3</v>
      </c>
      <c r="CB12" s="49">
        <v>4.2779024860950974E-3</v>
      </c>
      <c r="CC12" s="49">
        <v>6.7785837141886565E-3</v>
      </c>
      <c r="CD12" s="49">
        <v>2.9711467836827077E-3</v>
      </c>
      <c r="CE12" s="49">
        <v>3.5428590938595735E-3</v>
      </c>
      <c r="CF12" s="49">
        <v>5.0618186421916983E-3</v>
      </c>
      <c r="CG12" s="49">
        <v>6.0311315441440886E-3</v>
      </c>
      <c r="CH12" s="49">
        <v>2.9601801305079436E-3</v>
      </c>
      <c r="CI12" s="49">
        <v>3.1739662675909284E-3</v>
      </c>
      <c r="CJ12" s="49">
        <v>5.1251750744419474E-3</v>
      </c>
      <c r="CK12" s="49">
        <v>3.2728532441588551E-3</v>
      </c>
      <c r="CL12" s="49">
        <v>4.7879902598162199E-4</v>
      </c>
      <c r="CM12" s="49">
        <v>4.5424390931916403E-4</v>
      </c>
      <c r="CN12" s="49">
        <v>4.4293741552389808E-4</v>
      </c>
      <c r="CO12" s="49">
        <v>7.527517068395389E-4</v>
      </c>
      <c r="CP12" s="49">
        <v>3.8343670419695039E-4</v>
      </c>
      <c r="CQ12" s="49">
        <v>3.986335374763171E-4</v>
      </c>
      <c r="CR12" s="49">
        <v>5.8864202376960727E-4</v>
      </c>
      <c r="CS12" s="49">
        <v>8.4212660842305435E-4</v>
      </c>
      <c r="CT12" s="49">
        <v>4.7680230187779291E-4</v>
      </c>
      <c r="CU12" s="49">
        <v>3.8267572791549233E-4</v>
      </c>
      <c r="CV12" s="49">
        <v>4.5519990476272198E-4</v>
      </c>
      <c r="CW12" s="60">
        <v>4.6903893576622212E-4</v>
      </c>
    </row>
    <row r="13" spans="1:101" s="12" customFormat="1" ht="14.25" customHeight="1">
      <c r="A13" s="11" t="s">
        <v>62</v>
      </c>
      <c r="B13" s="49" t="s">
        <v>61</v>
      </c>
      <c r="C13" s="68" t="s">
        <v>1200</v>
      </c>
      <c r="D13" s="52">
        <f t="shared" si="0"/>
        <v>5.0658780313260314E-2</v>
      </c>
      <c r="E13" s="52">
        <f t="shared" si="1"/>
        <v>2.1809571180741331E-2</v>
      </c>
      <c r="F13" s="52">
        <f t="shared" si="2"/>
        <v>2.3763600407048268E-3</v>
      </c>
      <c r="G13" s="52">
        <f t="shared" si="3"/>
        <v>9.003913592241996E-4</v>
      </c>
      <c r="H13" s="52">
        <f t="shared" si="4"/>
        <v>4.0414785149976429E-2</v>
      </c>
      <c r="I13" s="52">
        <f t="shared" si="5"/>
        <v>4.5337244634470017E-2</v>
      </c>
      <c r="J13" s="52">
        <f t="shared" si="6"/>
        <v>4.5968535096088677E-2</v>
      </c>
      <c r="K13" s="52">
        <f t="shared" si="7"/>
        <v>2.2912446635579235E-2</v>
      </c>
      <c r="L13" s="52">
        <f t="shared" si="8"/>
        <v>2.5897703956476396E-2</v>
      </c>
      <c r="M13" s="52">
        <f t="shared" si="9"/>
        <v>3.6618063009096216E-2</v>
      </c>
      <c r="N13" s="52">
        <f t="shared" si="10"/>
        <v>2.2134168148942281E-2</v>
      </c>
      <c r="O13" s="52">
        <f t="shared" si="11"/>
        <v>8.3937299611073924E-3</v>
      </c>
      <c r="P13" s="52">
        <f t="shared" si="12"/>
        <v>1.6634474679552917E-3</v>
      </c>
      <c r="Q13" s="53">
        <f t="shared" si="13"/>
        <v>6.4858851620628493E-4</v>
      </c>
      <c r="R13" s="11">
        <v>2.4180287347714144E-2</v>
      </c>
      <c r="S13" s="49">
        <v>3.2479000218270236E-2</v>
      </c>
      <c r="T13" s="49">
        <v>6.5442306417670279E-2</v>
      </c>
      <c r="U13" s="49">
        <v>3.6493535174820471E-2</v>
      </c>
      <c r="V13" s="49">
        <v>6.1280535142074537E-2</v>
      </c>
      <c r="W13" s="49">
        <v>7.0996003622553705E-2</v>
      </c>
      <c r="X13" s="49">
        <v>2.2733050107887651E-2</v>
      </c>
      <c r="Y13" s="49">
        <v>5.3192294694896246E-2</v>
      </c>
      <c r="Z13" s="49">
        <v>6.1365485621523393E-2</v>
      </c>
      <c r="AA13" s="49">
        <v>3.3244148723404102E-2</v>
      </c>
      <c r="AB13" s="49">
        <v>9.5944608335248996E-2</v>
      </c>
      <c r="AC13" s="49">
        <v>5.0554108353059936E-2</v>
      </c>
      <c r="AD13" s="49">
        <v>2.1671586316815371E-3</v>
      </c>
      <c r="AE13" s="49">
        <v>1.887208739592329E-3</v>
      </c>
      <c r="AF13" s="49">
        <v>2.0353686517859885E-3</v>
      </c>
      <c r="AG13" s="49">
        <v>3.6379862872227288E-3</v>
      </c>
      <c r="AH13" s="49">
        <v>1.8946433453799188E-3</v>
      </c>
      <c r="AI13" s="49">
        <v>3.5437661229468652E-3</v>
      </c>
      <c r="AJ13" s="49">
        <v>3.7112000256540947E-3</v>
      </c>
      <c r="AK13" s="49">
        <v>2.620094273409155E-3</v>
      </c>
      <c r="AL13" s="49">
        <v>2.5056681777508917E-3</v>
      </c>
      <c r="AM13" s="49">
        <v>1.0739569760174696E-3</v>
      </c>
      <c r="AN13" s="49">
        <v>1.0432111328341584E-3</v>
      </c>
      <c r="AO13" s="49">
        <v>2.3960581241827821E-3</v>
      </c>
      <c r="AP13" s="49">
        <v>4.304465197959878E-3</v>
      </c>
      <c r="AQ13" s="49">
        <v>7.1760620862139815E-2</v>
      </c>
      <c r="AR13" s="49">
        <v>2.6433437196386481E-2</v>
      </c>
      <c r="AS13" s="49">
        <v>6.8122448404666552E-2</v>
      </c>
      <c r="AT13" s="49">
        <v>4.6420528023949081E-2</v>
      </c>
      <c r="AU13" s="49">
        <v>5.9961005293639128E-3</v>
      </c>
      <c r="AV13" s="49">
        <v>9.3413512220944753E-2</v>
      </c>
      <c r="AW13" s="49">
        <v>7.1540727254712907E-3</v>
      </c>
      <c r="AX13" s="49">
        <v>1.1901355493839144E-2</v>
      </c>
      <c r="AY13" s="49">
        <v>1.6067207351896315E-3</v>
      </c>
      <c r="AZ13" s="49">
        <v>0.14342545907567095</v>
      </c>
      <c r="BA13" s="49">
        <v>4.438701334135672E-3</v>
      </c>
      <c r="BB13" s="49">
        <v>2.9138312393569857E-2</v>
      </c>
      <c r="BC13" s="49">
        <v>4.7359413758516003E-2</v>
      </c>
      <c r="BD13" s="49">
        <v>3.6793754796177983E-2</v>
      </c>
      <c r="BE13" s="49">
        <v>2.2798968385444745E-2</v>
      </c>
      <c r="BF13" s="49">
        <v>5.0037540307812434E-2</v>
      </c>
      <c r="BG13" s="49">
        <v>1.8179616860073675E-2</v>
      </c>
      <c r="BH13" s="49">
        <v>5.9287507836012297E-2</v>
      </c>
      <c r="BI13" s="49">
        <v>4.326500345010436E-2</v>
      </c>
      <c r="BJ13" s="49">
        <v>4.322780809830265E-2</v>
      </c>
      <c r="BK13" s="49">
        <v>6.8167064341036004E-2</v>
      </c>
      <c r="BL13" s="49">
        <v>3.1070674413423781E-2</v>
      </c>
      <c r="BM13" s="49">
        <v>0.10229675651259039</v>
      </c>
      <c r="BN13" s="49">
        <v>7.0072206518817903E-2</v>
      </c>
      <c r="BO13" s="49">
        <v>1.6384221072389025E-3</v>
      </c>
      <c r="BP13" s="49">
        <v>1.5935882614799618E-3</v>
      </c>
      <c r="BQ13" s="49">
        <v>1.323241997847262E-3</v>
      </c>
      <c r="BR13" s="49">
        <v>8.79908288258026E-2</v>
      </c>
      <c r="BS13" s="49">
        <v>3.6405796212573443E-3</v>
      </c>
      <c r="BT13" s="49">
        <v>9.0810227545643524E-2</v>
      </c>
      <c r="BU13" s="49">
        <v>3.6811733591894779E-3</v>
      </c>
      <c r="BV13" s="49">
        <v>2.3851942162421329E-3</v>
      </c>
      <c r="BW13" s="49">
        <v>2.5667180536280468E-3</v>
      </c>
      <c r="BX13" s="49">
        <v>2.0744174281654608E-3</v>
      </c>
      <c r="BY13" s="49">
        <v>4.2995849542404159E-2</v>
      </c>
      <c r="BZ13" s="49">
        <v>2.0356110120547423E-2</v>
      </c>
      <c r="CA13" s="49">
        <v>1.8494700774623757E-2</v>
      </c>
      <c r="CB13" s="49">
        <v>1.3299596739561298E-2</v>
      </c>
      <c r="CC13" s="49">
        <v>3.438114227285026E-2</v>
      </c>
      <c r="CD13" s="49">
        <v>3.1681150344954626E-2</v>
      </c>
      <c r="CE13" s="49">
        <v>2.2787074063909386E-2</v>
      </c>
      <c r="CF13" s="49">
        <v>1.996214822072866E-2</v>
      </c>
      <c r="CG13" s="49">
        <v>1.8616448201782061E-2</v>
      </c>
      <c r="CH13" s="49">
        <v>3.7151278537882464E-2</v>
      </c>
      <c r="CI13" s="49">
        <v>1.2124300144593845E-2</v>
      </c>
      <c r="CJ13" s="49">
        <v>2.4207492259828885E-2</v>
      </c>
      <c r="CK13" s="49">
        <v>1.254857610604463E-2</v>
      </c>
      <c r="CL13" s="49">
        <v>2.7313836754087055E-3</v>
      </c>
      <c r="CM13" s="49">
        <v>1.8061546314486932E-3</v>
      </c>
      <c r="CN13" s="49">
        <v>8.8800652186307499E-4</v>
      </c>
      <c r="CO13" s="49">
        <v>2.122095657167874E-3</v>
      </c>
      <c r="CP13" s="49">
        <v>8.1236077549424047E-4</v>
      </c>
      <c r="CQ13" s="49">
        <v>2.6753183952698024E-3</v>
      </c>
      <c r="CR13" s="49">
        <v>1.7311505356041085E-3</v>
      </c>
      <c r="CS13" s="49">
        <v>1.8959218029745721E-3</v>
      </c>
      <c r="CT13" s="49">
        <v>1.3137410460225467E-3</v>
      </c>
      <c r="CU13" s="49">
        <v>1.0984362199633491E-3</v>
      </c>
      <c r="CV13" s="49">
        <v>1.0499636948857207E-3</v>
      </c>
      <c r="CW13" s="60">
        <v>1.8368366593608104E-3</v>
      </c>
    </row>
    <row r="14" spans="1:101" s="12" customFormat="1" ht="14.25" customHeight="1">
      <c r="A14" s="11" t="s">
        <v>66</v>
      </c>
      <c r="B14" s="49" t="s">
        <v>65</v>
      </c>
      <c r="C14" s="68" t="s">
        <v>1200</v>
      </c>
      <c r="D14" s="52">
        <f t="shared" si="0"/>
        <v>0.39653119632253037</v>
      </c>
      <c r="E14" s="52">
        <f t="shared" si="1"/>
        <v>0.12806345099552263</v>
      </c>
      <c r="F14" s="52">
        <f t="shared" si="2"/>
        <v>6.3242245924007394E-3</v>
      </c>
      <c r="G14" s="52">
        <f t="shared" si="3"/>
        <v>2.1740107706752403E-3</v>
      </c>
      <c r="H14" s="52">
        <f t="shared" si="4"/>
        <v>0.37506288931531473</v>
      </c>
      <c r="I14" s="52">
        <f t="shared" si="5"/>
        <v>0.42562235833622036</v>
      </c>
      <c r="J14" s="52">
        <f t="shared" si="6"/>
        <v>0.44292870370035203</v>
      </c>
      <c r="K14" s="52">
        <f t="shared" si="7"/>
        <v>0.20374593794665896</v>
      </c>
      <c r="L14" s="52">
        <f t="shared" si="8"/>
        <v>0.25968832039844014</v>
      </c>
      <c r="M14" s="52">
        <f t="shared" si="9"/>
        <v>0.37849142636177846</v>
      </c>
      <c r="N14" s="52">
        <f t="shared" si="10"/>
        <v>0.22136475447136197</v>
      </c>
      <c r="O14" s="52">
        <f t="shared" si="11"/>
        <v>8.0071269868999234E-2</v>
      </c>
      <c r="P14" s="52">
        <f t="shared" si="12"/>
        <v>8.4901067909616441E-3</v>
      </c>
      <c r="Q14" s="53">
        <f t="shared" si="13"/>
        <v>5.9491694943949111E-3</v>
      </c>
      <c r="R14" s="11">
        <v>0.20787669981429283</v>
      </c>
      <c r="S14" s="49">
        <v>0.28820982282202673</v>
      </c>
      <c r="T14" s="49">
        <v>0.4679292387000944</v>
      </c>
      <c r="U14" s="49">
        <v>0.34659151768072305</v>
      </c>
      <c r="V14" s="49">
        <v>0.48364775048932712</v>
      </c>
      <c r="W14" s="49">
        <v>0.5835940802405768</v>
      </c>
      <c r="X14" s="49">
        <v>0.24148702719793172</v>
      </c>
      <c r="Y14" s="49">
        <v>0.47614372584711739</v>
      </c>
      <c r="Z14" s="49">
        <v>0.44071007674612916</v>
      </c>
      <c r="AA14" s="49">
        <v>0.27647110466161662</v>
      </c>
      <c r="AB14" s="49">
        <v>0.58356125129195291</v>
      </c>
      <c r="AC14" s="49">
        <v>0.36215206037857528</v>
      </c>
      <c r="AD14" s="49">
        <v>1.0197453990192114E-2</v>
      </c>
      <c r="AE14" s="49">
        <v>1.0318783967437507E-2</v>
      </c>
      <c r="AF14" s="49">
        <v>6.3138347748808868E-3</v>
      </c>
      <c r="AG14" s="49">
        <v>6.3386705113977725E-3</v>
      </c>
      <c r="AH14" s="49">
        <v>7.7131321770763017E-3</v>
      </c>
      <c r="AI14" s="49">
        <v>6.1008231587788078E-3</v>
      </c>
      <c r="AJ14" s="49">
        <v>6.1919519445013038E-3</v>
      </c>
      <c r="AK14" s="49">
        <v>4.2469446662817432E-3</v>
      </c>
      <c r="AL14" s="49">
        <v>5.0720423261874439E-3</v>
      </c>
      <c r="AM14" s="49">
        <v>5.4290387261177603E-3</v>
      </c>
      <c r="AN14" s="49">
        <v>4.8196921980561223E-3</v>
      </c>
      <c r="AO14" s="49">
        <v>3.1483266679011015E-3</v>
      </c>
      <c r="AP14" s="49">
        <v>2.7201127049871848E-2</v>
      </c>
      <c r="AQ14" s="49">
        <v>0.64201226855206439</v>
      </c>
      <c r="AR14" s="49">
        <v>0.34106831800749338</v>
      </c>
      <c r="AS14" s="49">
        <v>0.64940316333886916</v>
      </c>
      <c r="AT14" s="49">
        <v>0.41607659579989681</v>
      </c>
      <c r="AU14" s="49">
        <v>2.5662852585687797E-2</v>
      </c>
      <c r="AV14" s="49">
        <v>0.86424783902584823</v>
      </c>
      <c r="AW14" s="49">
        <v>6.4717889619812924E-2</v>
      </c>
      <c r="AX14" s="49">
        <v>8.4059469612157461E-2</v>
      </c>
      <c r="AY14" s="49">
        <v>1.5947258629048583E-2</v>
      </c>
      <c r="AZ14" s="49">
        <v>1.3404044447729271</v>
      </c>
      <c r="BA14" s="49">
        <v>2.9953444790098756E-2</v>
      </c>
      <c r="BB14" s="49">
        <v>0.23687542310251339</v>
      </c>
      <c r="BC14" s="49">
        <v>0.50974044737803292</v>
      </c>
      <c r="BD14" s="49">
        <v>0.30997080011038175</v>
      </c>
      <c r="BE14" s="49">
        <v>0.21985442103557401</v>
      </c>
      <c r="BF14" s="49">
        <v>0.53830550352380901</v>
      </c>
      <c r="BG14" s="49">
        <v>0.17945517517568974</v>
      </c>
      <c r="BH14" s="49">
        <v>0.52073008836763646</v>
      </c>
      <c r="BI14" s="49">
        <v>0.38268613178409855</v>
      </c>
      <c r="BJ14" s="49">
        <v>0.56480199817948129</v>
      </c>
      <c r="BK14" s="49">
        <v>0.69783338371360115</v>
      </c>
      <c r="BL14" s="49">
        <v>0.31471138614478594</v>
      </c>
      <c r="BM14" s="49">
        <v>0.84017968588861991</v>
      </c>
      <c r="BN14" s="49">
        <v>0.78706814305257866</v>
      </c>
      <c r="BO14" s="49">
        <v>1.2211154071385946E-2</v>
      </c>
      <c r="BP14" s="49">
        <v>1.0894205621879864E-2</v>
      </c>
      <c r="BQ14" s="49">
        <v>1.1593012916227583E-2</v>
      </c>
      <c r="BR14" s="49">
        <v>0.92416951335486575</v>
      </c>
      <c r="BS14" s="49">
        <v>1.5776463057101928E-2</v>
      </c>
      <c r="BT14" s="49">
        <v>0.82986619274196749</v>
      </c>
      <c r="BU14" s="49">
        <v>1.7506186245926588E-2</v>
      </c>
      <c r="BV14" s="49">
        <v>1.248509000873638E-2</v>
      </c>
      <c r="BW14" s="49">
        <v>1.4794470580630091E-2</v>
      </c>
      <c r="BX14" s="49">
        <v>9.357074529672417E-3</v>
      </c>
      <c r="BY14" s="49">
        <v>0.47053833860030919</v>
      </c>
      <c r="BZ14" s="49">
        <v>0.18779320443703693</v>
      </c>
      <c r="CA14" s="49">
        <v>0.17207192859830039</v>
      </c>
      <c r="CB14" s="49">
        <v>0.13580254452124429</v>
      </c>
      <c r="CC14" s="49">
        <v>0.29201616260013086</v>
      </c>
      <c r="CD14" s="49">
        <v>0.32602284649244373</v>
      </c>
      <c r="CE14" s="49">
        <v>0.23850106899323262</v>
      </c>
      <c r="CF14" s="49">
        <v>0.18578008794783424</v>
      </c>
      <c r="CG14" s="49">
        <v>0.234810610276554</v>
      </c>
      <c r="CH14" s="49">
        <v>0.36438027693371627</v>
      </c>
      <c r="CI14" s="49">
        <v>0.12734235196988586</v>
      </c>
      <c r="CJ14" s="49">
        <v>0.27134153409653516</v>
      </c>
      <c r="CK14" s="49">
        <v>0.1205144367894298</v>
      </c>
      <c r="CL14" s="49">
        <v>1.0128172839033446E-2</v>
      </c>
      <c r="CM14" s="49">
        <v>5.6622656381377368E-3</v>
      </c>
      <c r="CN14" s="49">
        <v>7.9304137857735824E-3</v>
      </c>
      <c r="CO14" s="49">
        <v>9.9462714167136354E-3</v>
      </c>
      <c r="CP14" s="49">
        <v>3.958389122369046E-3</v>
      </c>
      <c r="CQ14" s="49">
        <v>7.543048365296374E-3</v>
      </c>
      <c r="CR14" s="49">
        <v>6.9324696669462423E-3</v>
      </c>
      <c r="CS14" s="49">
        <v>2.6303276525455895E-2</v>
      </c>
      <c r="CT14" s="49">
        <v>4.2531850241614433E-3</v>
      </c>
      <c r="CU14" s="49">
        <v>5.7304987542508793E-3</v>
      </c>
      <c r="CV14" s="49">
        <v>8.0486212321821612E-3</v>
      </c>
      <c r="CW14" s="60">
        <v>5.4446691212192821E-3</v>
      </c>
    </row>
    <row r="15" spans="1:101" s="12" customFormat="1" ht="14.25" customHeight="1">
      <c r="A15" s="11" t="s">
        <v>68</v>
      </c>
      <c r="B15" s="49" t="s">
        <v>67</v>
      </c>
      <c r="C15" s="68" t="s">
        <v>1199</v>
      </c>
      <c r="D15" s="52">
        <f t="shared" si="0"/>
        <v>1.9511425359375388E-3</v>
      </c>
      <c r="E15" s="52">
        <f t="shared" si="1"/>
        <v>4.0773668142685024E-4</v>
      </c>
      <c r="F15" s="52">
        <f t="shared" si="2"/>
        <v>2.0564272273249102E-3</v>
      </c>
      <c r="G15" s="52">
        <f t="shared" si="3"/>
        <v>3.5461967466645782E-4</v>
      </c>
      <c r="H15" s="52">
        <f t="shared" si="4"/>
        <v>2.0138263628775798E-3</v>
      </c>
      <c r="I15" s="52">
        <f t="shared" si="5"/>
        <v>4.2318150873923733E-4</v>
      </c>
      <c r="J15" s="52">
        <f t="shared" si="6"/>
        <v>1.8256131748315375E-3</v>
      </c>
      <c r="K15" s="52">
        <f t="shared" si="7"/>
        <v>3.6619519103786081E-4</v>
      </c>
      <c r="L15" s="52">
        <f t="shared" si="8"/>
        <v>2.2549019636428189E-3</v>
      </c>
      <c r="M15" s="52">
        <f t="shared" si="9"/>
        <v>5.4970088823068743E-4</v>
      </c>
      <c r="N15" s="52">
        <f t="shared" si="10"/>
        <v>1.7965467689599207E-3</v>
      </c>
      <c r="O15" s="52">
        <f t="shared" si="11"/>
        <v>4.4366622115590577E-4</v>
      </c>
      <c r="P15" s="52">
        <f t="shared" si="12"/>
        <v>1.9711962766626842E-3</v>
      </c>
      <c r="Q15" s="53">
        <f t="shared" si="13"/>
        <v>3.7074323737900793E-4</v>
      </c>
      <c r="R15" s="11">
        <v>1.4906047494987651E-3</v>
      </c>
      <c r="S15" s="49">
        <v>1.9936791226244548E-3</v>
      </c>
      <c r="T15" s="49">
        <v>1.908000097075032E-3</v>
      </c>
      <c r="U15" s="49">
        <v>1.587612558228723E-3</v>
      </c>
      <c r="V15" s="49">
        <v>2.3623603312304359E-3</v>
      </c>
      <c r="W15" s="49">
        <v>2.4534273803254883E-3</v>
      </c>
      <c r="X15" s="49">
        <v>1.6175985169738555E-3</v>
      </c>
      <c r="Y15" s="49">
        <v>1.9492799313114001E-3</v>
      </c>
      <c r="Z15" s="49">
        <v>2.4872213435111466E-3</v>
      </c>
      <c r="AA15" s="49">
        <v>1.3250199722868235E-3</v>
      </c>
      <c r="AB15" s="49">
        <v>2.445113576408699E-3</v>
      </c>
      <c r="AC15" s="49">
        <v>1.7937928517756407E-3</v>
      </c>
      <c r="AD15" s="49">
        <v>2.4496764387506305E-3</v>
      </c>
      <c r="AE15" s="49">
        <v>2.2816259064279681E-3</v>
      </c>
      <c r="AF15" s="49">
        <v>2.4205510847013028E-3</v>
      </c>
      <c r="AG15" s="49">
        <v>1.4987312971538522E-3</v>
      </c>
      <c r="AH15" s="49">
        <v>2.4430660008758903E-3</v>
      </c>
      <c r="AI15" s="49">
        <v>1.9666776102061525E-3</v>
      </c>
      <c r="AJ15" s="49">
        <v>1.9382422823840822E-3</v>
      </c>
      <c r="AK15" s="49">
        <v>1.8014674047590437E-3</v>
      </c>
      <c r="AL15" s="49">
        <v>2.1318332868198384E-3</v>
      </c>
      <c r="AM15" s="49">
        <v>1.7840003333721619E-3</v>
      </c>
      <c r="AN15" s="49">
        <v>1.5298362755774106E-3</v>
      </c>
      <c r="AO15" s="49">
        <v>2.4314188068705897E-3</v>
      </c>
      <c r="AP15" s="49">
        <v>1.5924419366635106E-3</v>
      </c>
      <c r="AQ15" s="49">
        <v>1.8742458889004468E-3</v>
      </c>
      <c r="AR15" s="49">
        <v>1.3547340551444155E-3</v>
      </c>
      <c r="AS15" s="49">
        <v>1.9041983719200412E-3</v>
      </c>
      <c r="AT15" s="49">
        <v>1.787423306645585E-3</v>
      </c>
      <c r="AU15" s="49">
        <v>1.8869064557383239E-3</v>
      </c>
      <c r="AV15" s="49">
        <v>2.4977516507914636E-3</v>
      </c>
      <c r="AW15" s="49">
        <v>2.0550447583784046E-3</v>
      </c>
      <c r="AX15" s="49">
        <v>2.662476433919328E-3</v>
      </c>
      <c r="AY15" s="49">
        <v>1.7297335843338103E-3</v>
      </c>
      <c r="AZ15" s="49">
        <v>2.7322458323450144E-3</v>
      </c>
      <c r="BA15" s="49">
        <v>2.0887140797506156E-3</v>
      </c>
      <c r="BB15" s="49">
        <v>2.3127828915126109E-3</v>
      </c>
      <c r="BC15" s="49">
        <v>1.4192783608654774E-3</v>
      </c>
      <c r="BD15" s="49">
        <v>1.2239637883097593E-3</v>
      </c>
      <c r="BE15" s="49">
        <v>1.605440383818427E-3</v>
      </c>
      <c r="BF15" s="49">
        <v>2.0730121823678929E-3</v>
      </c>
      <c r="BG15" s="49">
        <v>1.7123089771976829E-3</v>
      </c>
      <c r="BH15" s="49">
        <v>1.8454484333662075E-3</v>
      </c>
      <c r="BI15" s="49">
        <v>2.0013341163969884E-3</v>
      </c>
      <c r="BJ15" s="49">
        <v>1.8796977335542447E-3</v>
      </c>
      <c r="BK15" s="49">
        <v>2.081137369430231E-3</v>
      </c>
      <c r="BL15" s="49">
        <v>1.3848061324314561E-3</v>
      </c>
      <c r="BM15" s="49">
        <v>2.3681477287274761E-3</v>
      </c>
      <c r="BN15" s="49">
        <v>1.5233307754982451E-3</v>
      </c>
      <c r="BO15" s="49">
        <v>2.2079933757298805E-3</v>
      </c>
      <c r="BP15" s="49">
        <v>2.261671503540153E-3</v>
      </c>
      <c r="BQ15" s="49">
        <v>2.6890250842484496E-3</v>
      </c>
      <c r="BR15" s="49">
        <v>2.2708873490657256E-3</v>
      </c>
      <c r="BS15" s="49">
        <v>2.6188679073712454E-3</v>
      </c>
      <c r="BT15" s="49">
        <v>1.7903132731255493E-3</v>
      </c>
      <c r="BU15" s="49">
        <v>2.1152580035564998E-3</v>
      </c>
      <c r="BV15" s="49">
        <v>2.257691811589285E-3</v>
      </c>
      <c r="BW15" s="49">
        <v>3.5294912703981917E-3</v>
      </c>
      <c r="BX15" s="49">
        <v>2.3150837393492371E-3</v>
      </c>
      <c r="BY15" s="49">
        <v>1.4792094702413649E-3</v>
      </c>
      <c r="BZ15" s="49">
        <v>2.6205454274382404E-3</v>
      </c>
      <c r="CA15" s="49">
        <v>2.1957039551139114E-3</v>
      </c>
      <c r="CB15" s="49">
        <v>1.3702192982064177E-3</v>
      </c>
      <c r="CC15" s="49">
        <v>2.2654343249808619E-3</v>
      </c>
      <c r="CD15" s="49">
        <v>1.4821887993754269E-3</v>
      </c>
      <c r="CE15" s="49">
        <v>2.1281745983039845E-3</v>
      </c>
      <c r="CF15" s="49">
        <v>1.6674673841949809E-3</v>
      </c>
      <c r="CG15" s="49">
        <v>2.0769654216842874E-3</v>
      </c>
      <c r="CH15" s="49">
        <v>1.6912594630387626E-3</v>
      </c>
      <c r="CI15" s="49">
        <v>1.3660140995829593E-3</v>
      </c>
      <c r="CJ15" s="49">
        <v>1.2445021402422718E-3</v>
      </c>
      <c r="CK15" s="49">
        <v>1.4500863153569447E-3</v>
      </c>
      <c r="CL15" s="49">
        <v>1.7366436569855408E-3</v>
      </c>
      <c r="CM15" s="49">
        <v>1.9942677175189562E-3</v>
      </c>
      <c r="CN15" s="49">
        <v>2.1586213285736447E-3</v>
      </c>
      <c r="CO15" s="49">
        <v>2.3525611991963564E-3</v>
      </c>
      <c r="CP15" s="49">
        <v>1.7140511836040834E-3</v>
      </c>
      <c r="CQ15" s="49">
        <v>2.0865440313819882E-3</v>
      </c>
      <c r="CR15" s="49">
        <v>2.0562461262665773E-3</v>
      </c>
      <c r="CS15" s="49">
        <v>2.8517285800251906E-3</v>
      </c>
      <c r="CT15" s="49">
        <v>1.6629840104838243E-3</v>
      </c>
      <c r="CU15" s="49">
        <v>1.8447433489060926E-3</v>
      </c>
      <c r="CV15" s="49">
        <v>1.4878019891051762E-3</v>
      </c>
      <c r="CW15" s="60">
        <v>1.7081621479047863E-3</v>
      </c>
    </row>
    <row r="16" spans="1:101" s="12" customFormat="1" ht="14.25" customHeight="1">
      <c r="A16" s="11" t="s">
        <v>73</v>
      </c>
      <c r="B16" s="49" t="s">
        <v>72</v>
      </c>
      <c r="C16" s="68" t="s">
        <v>1200</v>
      </c>
      <c r="D16" s="52">
        <f t="shared" si="0"/>
        <v>1.0865341124857176E-2</v>
      </c>
      <c r="E16" s="52">
        <f t="shared" si="1"/>
        <v>2.7341551597958817E-3</v>
      </c>
      <c r="F16" s="52">
        <f t="shared" si="2"/>
        <v>6.1211418396619347E-3</v>
      </c>
      <c r="G16" s="52">
        <f t="shared" si="3"/>
        <v>6.3735337069390483E-4</v>
      </c>
      <c r="H16" s="52">
        <f t="shared" si="4"/>
        <v>1.0059877033656574E-2</v>
      </c>
      <c r="I16" s="52">
        <f t="shared" si="5"/>
        <v>4.7319240849588613E-3</v>
      </c>
      <c r="J16" s="52">
        <f t="shared" si="6"/>
        <v>1.8196507535273795E-2</v>
      </c>
      <c r="K16" s="52">
        <f t="shared" si="7"/>
        <v>4.7424696385233375E-3</v>
      </c>
      <c r="L16" s="52">
        <f t="shared" si="8"/>
        <v>9.1396029461800702E-3</v>
      </c>
      <c r="M16" s="52">
        <f t="shared" si="9"/>
        <v>4.9554502870133464E-3</v>
      </c>
      <c r="N16" s="52">
        <f t="shared" si="10"/>
        <v>1.5017329429873114E-2</v>
      </c>
      <c r="O16" s="52">
        <f t="shared" si="11"/>
        <v>6.001697000041265E-3</v>
      </c>
      <c r="P16" s="52">
        <f t="shared" si="12"/>
        <v>4.6997443212171922E-3</v>
      </c>
      <c r="Q16" s="53">
        <f t="shared" si="13"/>
        <v>2.6951885626002158E-3</v>
      </c>
      <c r="R16" s="11">
        <v>8.7601331576150215E-3</v>
      </c>
      <c r="S16" s="49">
        <v>1.2993226751498665E-2</v>
      </c>
      <c r="T16" s="49">
        <v>1.2876569121244049E-2</v>
      </c>
      <c r="U16" s="49">
        <v>1.1342027958966676E-2</v>
      </c>
      <c r="V16" s="49">
        <v>1.4051164546951392E-2</v>
      </c>
      <c r="W16" s="49">
        <v>1.3307099076927415E-2</v>
      </c>
      <c r="X16" s="49">
        <v>6.321391452993254E-3</v>
      </c>
      <c r="Y16" s="49">
        <v>9.0531627693196306E-3</v>
      </c>
      <c r="Z16" s="49">
        <v>1.3515186698640899E-2</v>
      </c>
      <c r="AA16" s="49">
        <v>6.2425903172688979E-3</v>
      </c>
      <c r="AB16" s="49">
        <v>1.0437922583077425E-2</v>
      </c>
      <c r="AC16" s="49">
        <v>1.148361906378282E-2</v>
      </c>
      <c r="AD16" s="49">
        <v>7.2291664159371246E-3</v>
      </c>
      <c r="AE16" s="49">
        <v>5.6860806143323849E-3</v>
      </c>
      <c r="AF16" s="49">
        <v>6.2441901552294744E-3</v>
      </c>
      <c r="AG16" s="49">
        <v>5.2935705336415841E-3</v>
      </c>
      <c r="AH16" s="49">
        <v>6.2299782813935809E-3</v>
      </c>
      <c r="AI16" s="49">
        <v>6.1587357974967408E-3</v>
      </c>
      <c r="AJ16" s="49">
        <v>5.5414586031025514E-3</v>
      </c>
      <c r="AK16" s="49">
        <v>6.1108193234468543E-3</v>
      </c>
      <c r="AL16" s="49">
        <v>6.2514392006200684E-3</v>
      </c>
      <c r="AM16" s="49">
        <v>7.3662323165686111E-3</v>
      </c>
      <c r="AN16" s="49">
        <v>5.5494682077473273E-3</v>
      </c>
      <c r="AO16" s="49">
        <v>5.7925626264269062E-3</v>
      </c>
      <c r="AP16" s="49">
        <v>1.0150877095716696E-2</v>
      </c>
      <c r="AQ16" s="49">
        <v>1.0242050156320218E-2</v>
      </c>
      <c r="AR16" s="49">
        <v>7.3688698105720523E-3</v>
      </c>
      <c r="AS16" s="49">
        <v>6.2044032029342959E-3</v>
      </c>
      <c r="AT16" s="49">
        <v>6.5803772722503682E-3</v>
      </c>
      <c r="AU16" s="49">
        <v>5.0764372700301038E-3</v>
      </c>
      <c r="AV16" s="49">
        <v>7.4766011389052651E-3</v>
      </c>
      <c r="AW16" s="49">
        <v>1.9061446441230142E-2</v>
      </c>
      <c r="AX16" s="49">
        <v>1.9972554165433035E-2</v>
      </c>
      <c r="AY16" s="49">
        <v>9.1679253946879147E-3</v>
      </c>
      <c r="AZ16" s="49">
        <v>9.3862736129300423E-3</v>
      </c>
      <c r="BA16" s="49">
        <v>1.0030708842868741E-2</v>
      </c>
      <c r="BB16" s="49">
        <v>2.2457593901974132E-2</v>
      </c>
      <c r="BC16" s="49">
        <v>1.0356231860577101E-2</v>
      </c>
      <c r="BD16" s="49">
        <v>1.1511666865935253E-2</v>
      </c>
      <c r="BE16" s="49">
        <v>1.7389169433275103E-2</v>
      </c>
      <c r="BF16" s="49">
        <v>2.3660793960400946E-2</v>
      </c>
      <c r="BG16" s="49">
        <v>2.2370937873858895E-2</v>
      </c>
      <c r="BH16" s="49">
        <v>1.822411870853034E-2</v>
      </c>
      <c r="BI16" s="49">
        <v>2.4497503711226158E-2</v>
      </c>
      <c r="BJ16" s="49">
        <v>1.6783315221299361E-2</v>
      </c>
      <c r="BK16" s="49">
        <v>2.1452300466002966E-2</v>
      </c>
      <c r="BL16" s="49">
        <v>1.4556536794628951E-2</v>
      </c>
      <c r="BM16" s="49">
        <v>1.5097921625576315E-2</v>
      </c>
      <c r="BN16" s="49">
        <v>1.0217650961467021E-2</v>
      </c>
      <c r="BO16" s="49">
        <v>7.581132151311178E-3</v>
      </c>
      <c r="BP16" s="49">
        <v>1.1961826410846867E-2</v>
      </c>
      <c r="BQ16" s="49">
        <v>6.1535664234726459E-3</v>
      </c>
      <c r="BR16" s="49">
        <v>2.2720986292877565E-2</v>
      </c>
      <c r="BS16" s="49">
        <v>7.861425390595346E-3</v>
      </c>
      <c r="BT16" s="49">
        <v>1.1997367278730514E-2</v>
      </c>
      <c r="BU16" s="49">
        <v>7.9877366387499718E-3</v>
      </c>
      <c r="BV16" s="49">
        <v>5.3763757237503002E-3</v>
      </c>
      <c r="BW16" s="49">
        <v>8.0923094581014238E-3</v>
      </c>
      <c r="BX16" s="49">
        <v>5.916120221003845E-3</v>
      </c>
      <c r="BY16" s="49">
        <v>3.8087384032541522E-3</v>
      </c>
      <c r="BZ16" s="49">
        <v>2.2371440218916811E-2</v>
      </c>
      <c r="CA16" s="49">
        <v>2.7037975393253588E-2</v>
      </c>
      <c r="CB16" s="49">
        <v>1.4476792220421001E-2</v>
      </c>
      <c r="CC16" s="49">
        <v>1.7905068995136421E-2</v>
      </c>
      <c r="CD16" s="49">
        <v>8.154135603116907E-3</v>
      </c>
      <c r="CE16" s="49">
        <v>9.8388939747563429E-3</v>
      </c>
      <c r="CF16" s="49">
        <v>1.6529994063599746E-2</v>
      </c>
      <c r="CG16" s="49">
        <v>1.989592342114415E-2</v>
      </c>
      <c r="CH16" s="49">
        <v>8.2703895448287077E-3</v>
      </c>
      <c r="CI16" s="49">
        <v>1.2467847814988508E-2</v>
      </c>
      <c r="CJ16" s="49">
        <v>1.4278612288851281E-2</v>
      </c>
      <c r="CK16" s="49">
        <v>8.9808796194639304E-3</v>
      </c>
      <c r="CL16" s="49">
        <v>4.6689050527327367E-3</v>
      </c>
      <c r="CM16" s="49">
        <v>4.1005231339570659E-3</v>
      </c>
      <c r="CN16" s="49">
        <v>4.7745467086307072E-3</v>
      </c>
      <c r="CO16" s="49">
        <v>5.5512869455057855E-3</v>
      </c>
      <c r="CP16" s="49">
        <v>3.9726728156554685E-3</v>
      </c>
      <c r="CQ16" s="49">
        <v>4.0111211995602818E-3</v>
      </c>
      <c r="CR16" s="49">
        <v>2.9651613313266463E-3</v>
      </c>
      <c r="CS16" s="49">
        <v>1.2860276967204395E-2</v>
      </c>
      <c r="CT16" s="49">
        <v>3.5399713639634564E-3</v>
      </c>
      <c r="CU16" s="49">
        <v>2.9642373206755623E-3</v>
      </c>
      <c r="CV16" s="49">
        <v>4.1810160978365211E-3</v>
      </c>
      <c r="CW16" s="60">
        <v>2.8072129175576803E-3</v>
      </c>
    </row>
    <row r="17" spans="1:101" s="12" customFormat="1" ht="14.25" customHeight="1">
      <c r="A17" s="11" t="s">
        <v>76</v>
      </c>
      <c r="B17" s="49" t="s">
        <v>75</v>
      </c>
      <c r="C17" s="68" t="s">
        <v>1200</v>
      </c>
      <c r="D17" s="52">
        <f t="shared" si="0"/>
        <v>6.3116686924848189E-2</v>
      </c>
      <c r="E17" s="52">
        <f t="shared" si="1"/>
        <v>2.6241719496681654E-2</v>
      </c>
      <c r="F17" s="52">
        <f t="shared" si="2"/>
        <v>2.5303751934856356E-3</v>
      </c>
      <c r="G17" s="52">
        <f t="shared" si="3"/>
        <v>1.3234982273746981E-3</v>
      </c>
      <c r="H17" s="52">
        <f t="shared" si="4"/>
        <v>8.0072714644353574E-2</v>
      </c>
      <c r="I17" s="52">
        <f t="shared" si="5"/>
        <v>0.10315329412691705</v>
      </c>
      <c r="J17" s="52">
        <f t="shared" si="6"/>
        <v>7.8190318100173142E-2</v>
      </c>
      <c r="K17" s="52">
        <f t="shared" si="7"/>
        <v>4.8686139080347413E-2</v>
      </c>
      <c r="L17" s="52">
        <f t="shared" si="8"/>
        <v>5.8062317760488973E-2</v>
      </c>
      <c r="M17" s="52">
        <f t="shared" si="9"/>
        <v>8.7683368031781075E-2</v>
      </c>
      <c r="N17" s="52">
        <f t="shared" si="10"/>
        <v>3.2113190545451677E-2</v>
      </c>
      <c r="O17" s="52">
        <f t="shared" si="11"/>
        <v>1.5201592836178918E-2</v>
      </c>
      <c r="P17" s="52">
        <f t="shared" si="12"/>
        <v>1.6548776850991542E-3</v>
      </c>
      <c r="Q17" s="53">
        <f t="shared" si="13"/>
        <v>6.0173315512782055E-4</v>
      </c>
      <c r="R17" s="11">
        <v>2.8391977215598652E-2</v>
      </c>
      <c r="S17" s="49">
        <v>3.8281296622853803E-2</v>
      </c>
      <c r="T17" s="49">
        <v>7.6794010065116561E-2</v>
      </c>
      <c r="U17" s="49">
        <v>4.7491249792787654E-2</v>
      </c>
      <c r="V17" s="49">
        <v>8.7605969583947979E-2</v>
      </c>
      <c r="W17" s="49">
        <v>9.5538158411176244E-2</v>
      </c>
      <c r="X17" s="49">
        <v>3.1485124956286886E-2</v>
      </c>
      <c r="Y17" s="49">
        <v>8.1816361967405882E-2</v>
      </c>
      <c r="Z17" s="49">
        <v>6.7924200189916698E-2</v>
      </c>
      <c r="AA17" s="49">
        <v>4.3254839977067146E-2</v>
      </c>
      <c r="AB17" s="49">
        <v>0.10559551946116996</v>
      </c>
      <c r="AC17" s="49">
        <v>5.3221534854850885E-2</v>
      </c>
      <c r="AD17" s="49">
        <v>3.6947273790675587E-3</v>
      </c>
      <c r="AE17" s="49">
        <v>4.7879429822014537E-3</v>
      </c>
      <c r="AF17" s="49">
        <v>3.7402573249728272E-3</v>
      </c>
      <c r="AG17" s="49">
        <v>2.9462468779765309E-3</v>
      </c>
      <c r="AH17" s="49">
        <v>5.9849913069041265E-4</v>
      </c>
      <c r="AI17" s="49">
        <v>3.6541310615319576E-3</v>
      </c>
      <c r="AJ17" s="49">
        <v>6.7286447644242546E-4</v>
      </c>
      <c r="AK17" s="49">
        <v>1.657344369518106E-3</v>
      </c>
      <c r="AL17" s="49">
        <v>2.8408522066621133E-3</v>
      </c>
      <c r="AM17" s="49">
        <v>2.357072970633976E-3</v>
      </c>
      <c r="AN17" s="49">
        <v>2.2023243535851185E-3</v>
      </c>
      <c r="AO17" s="49">
        <v>1.2122391885451475E-3</v>
      </c>
      <c r="AP17" s="49">
        <v>4.5550847705651872E-3</v>
      </c>
      <c r="AQ17" s="49">
        <v>0.12923607566053161</v>
      </c>
      <c r="AR17" s="49">
        <v>5.2519853810187825E-2</v>
      </c>
      <c r="AS17" s="49">
        <v>0.11983124718877772</v>
      </c>
      <c r="AT17" s="49">
        <v>7.9151516143929762E-2</v>
      </c>
      <c r="AU17" s="49">
        <v>3.3196787405853686E-3</v>
      </c>
      <c r="AV17" s="49">
        <v>0.23140691576850758</v>
      </c>
      <c r="AW17" s="49">
        <v>8.8409025503965628E-3</v>
      </c>
      <c r="AX17" s="49">
        <v>9.2239542773974951E-3</v>
      </c>
      <c r="AY17" s="49">
        <v>2.7461086163650507E-3</v>
      </c>
      <c r="AZ17" s="49">
        <v>0.31644408142856095</v>
      </c>
      <c r="BA17" s="49">
        <v>3.5971567764376713E-3</v>
      </c>
      <c r="BB17" s="49">
        <v>3.0166727620305697E-2</v>
      </c>
      <c r="BC17" s="49">
        <v>9.8876001021996562E-2</v>
      </c>
      <c r="BD17" s="49">
        <v>4.4267511722638098E-2</v>
      </c>
      <c r="BE17" s="49">
        <v>2.7225413241274813E-2</v>
      </c>
      <c r="BF17" s="49">
        <v>8.7134917356709946E-2</v>
      </c>
      <c r="BG17" s="49">
        <v>2.2799375625365711E-2</v>
      </c>
      <c r="BH17" s="49">
        <v>8.9260758448353031E-2</v>
      </c>
      <c r="BI17" s="49">
        <v>6.8592421935340986E-2</v>
      </c>
      <c r="BJ17" s="49">
        <v>9.9254530909699656E-2</v>
      </c>
      <c r="BK17" s="49">
        <v>0.13993064229188934</v>
      </c>
      <c r="BL17" s="49">
        <v>4.7543466123389673E-2</v>
      </c>
      <c r="BM17" s="49">
        <v>0.18323205090511416</v>
      </c>
      <c r="BN17" s="49">
        <v>0.16975973850422627</v>
      </c>
      <c r="BO17" s="49">
        <v>2.7355321029741858E-3</v>
      </c>
      <c r="BP17" s="49">
        <v>3.4054680221467814E-3</v>
      </c>
      <c r="BQ17" s="49">
        <v>3.4621603192639891E-3</v>
      </c>
      <c r="BR17" s="49">
        <v>0.22533992270579384</v>
      </c>
      <c r="BS17" s="49">
        <v>2.8884710940439268E-3</v>
      </c>
      <c r="BT17" s="49">
        <v>0.19658797437136397</v>
      </c>
      <c r="BU17" s="49">
        <v>2.863242205983595E-3</v>
      </c>
      <c r="BV17" s="49">
        <v>2.4071547556274507E-3</v>
      </c>
      <c r="BW17" s="49">
        <v>3.5879572191481841E-3</v>
      </c>
      <c r="BX17" s="49">
        <v>1.7699319729170733E-3</v>
      </c>
      <c r="BY17" s="49">
        <v>8.1940259852378364E-2</v>
      </c>
      <c r="BZ17" s="49">
        <v>2.3607103565705764E-2</v>
      </c>
      <c r="CA17" s="49">
        <v>2.7200861355488173E-2</v>
      </c>
      <c r="CB17" s="49">
        <v>1.5903736190711799E-2</v>
      </c>
      <c r="CC17" s="49">
        <v>4.4329501827862577E-2</v>
      </c>
      <c r="CD17" s="49">
        <v>5.7418877482145983E-2</v>
      </c>
      <c r="CE17" s="49">
        <v>3.4463304849729488E-2</v>
      </c>
      <c r="CF17" s="49">
        <v>2.6031182566613721E-2</v>
      </c>
      <c r="CG17" s="49">
        <v>3.1072134857527526E-2</v>
      </c>
      <c r="CH17" s="49">
        <v>5.8590804425910192E-2</v>
      </c>
      <c r="CI17" s="49">
        <v>1.6709314756645124E-2</v>
      </c>
      <c r="CJ17" s="49">
        <v>3.74744001572168E-2</v>
      </c>
      <c r="CK17" s="49">
        <v>1.2557064509863016E-2</v>
      </c>
      <c r="CL17" s="49">
        <v>2.2732939656237208E-3</v>
      </c>
      <c r="CM17" s="49">
        <v>1.7776411966716991E-3</v>
      </c>
      <c r="CN17" s="49">
        <v>1.8540233892130155E-3</v>
      </c>
      <c r="CO17" s="49">
        <v>2.9775159263625574E-3</v>
      </c>
      <c r="CP17" s="49">
        <v>1.4246679692542245E-3</v>
      </c>
      <c r="CQ17" s="49">
        <v>1.4209497304747481E-3</v>
      </c>
      <c r="CR17" s="49">
        <v>1.5940793899226681E-3</v>
      </c>
      <c r="CS17" s="49">
        <v>1.9496167789583225E-3</v>
      </c>
      <c r="CT17" s="49">
        <v>1.1696575406393616E-3</v>
      </c>
      <c r="CU17" s="49">
        <v>1.703834248557556E-3</v>
      </c>
      <c r="CV17" s="49">
        <v>1.0637939881508708E-3</v>
      </c>
      <c r="CW17" s="60">
        <v>6.4945809736110833E-4</v>
      </c>
    </row>
    <row r="18" spans="1:101" s="12" customFormat="1" ht="14.25" customHeight="1">
      <c r="A18" s="11" t="s">
        <v>79</v>
      </c>
      <c r="B18" s="49" t="s">
        <v>78</v>
      </c>
      <c r="C18" s="68" t="s">
        <v>1200</v>
      </c>
      <c r="D18" s="52">
        <f t="shared" si="0"/>
        <v>1.5196400143209733E-3</v>
      </c>
      <c r="E18" s="52">
        <f t="shared" si="1"/>
        <v>3.6524558162357145E-4</v>
      </c>
      <c r="F18" s="52">
        <f t="shared" si="2"/>
        <v>1.4024714600910874E-3</v>
      </c>
      <c r="G18" s="52">
        <f t="shared" si="3"/>
        <v>2.6535339672984669E-4</v>
      </c>
      <c r="H18" s="52">
        <f t="shared" si="4"/>
        <v>1.7360001117929528E-3</v>
      </c>
      <c r="I18" s="52">
        <f t="shared" si="5"/>
        <v>6.6211478410367652E-4</v>
      </c>
      <c r="J18" s="52">
        <f t="shared" si="6"/>
        <v>1.6228100458726691E-3</v>
      </c>
      <c r="K18" s="52">
        <f t="shared" si="7"/>
        <v>2.9340458408849728E-4</v>
      </c>
      <c r="L18" s="52">
        <f t="shared" si="8"/>
        <v>1.5215015413470475E-3</v>
      </c>
      <c r="M18" s="52">
        <f t="shared" si="9"/>
        <v>2.7389085665133688E-4</v>
      </c>
      <c r="N18" s="52">
        <f t="shared" si="10"/>
        <v>1.3573100281664807E-3</v>
      </c>
      <c r="O18" s="52">
        <f t="shared" si="11"/>
        <v>4.2899457107157645E-4</v>
      </c>
      <c r="P18" s="52">
        <f t="shared" si="12"/>
        <v>1.1139064140971045E-3</v>
      </c>
      <c r="Q18" s="53">
        <f t="shared" si="13"/>
        <v>3.1497153733810835E-4</v>
      </c>
      <c r="R18" s="11">
        <v>1.4470899177752299E-3</v>
      </c>
      <c r="S18" s="49">
        <v>1.7921452765311758E-3</v>
      </c>
      <c r="T18" s="49">
        <v>1.9067301762321649E-3</v>
      </c>
      <c r="U18" s="49">
        <v>1.1542209590828609E-3</v>
      </c>
      <c r="V18" s="49">
        <v>2.069332615062004E-3</v>
      </c>
      <c r="W18" s="49">
        <v>1.3707564801000219E-3</v>
      </c>
      <c r="X18" s="49">
        <v>1.2107354181479669E-3</v>
      </c>
      <c r="Y18" s="49">
        <v>1.5161744198016111E-3</v>
      </c>
      <c r="Z18" s="49">
        <v>1.7237661335984639E-3</v>
      </c>
      <c r="AA18" s="49">
        <v>1.0409097612978618E-3</v>
      </c>
      <c r="AB18" s="49">
        <v>1.9565049198541399E-3</v>
      </c>
      <c r="AC18" s="49">
        <v>1.0473140943681801E-3</v>
      </c>
      <c r="AD18" s="49">
        <v>1.4088619841692662E-3</v>
      </c>
      <c r="AE18" s="49">
        <v>1.2209290924125567E-3</v>
      </c>
      <c r="AF18" s="49">
        <v>1.6982386898970864E-3</v>
      </c>
      <c r="AG18" s="49">
        <v>8.9413238181732131E-4</v>
      </c>
      <c r="AH18" s="49">
        <v>1.6866204703220446E-3</v>
      </c>
      <c r="AI18" s="49">
        <v>1.4825171662364957E-3</v>
      </c>
      <c r="AJ18" s="49">
        <v>1.6361111978016904E-3</v>
      </c>
      <c r="AK18" s="49">
        <v>1.3616639797139117E-3</v>
      </c>
      <c r="AL18" s="49">
        <v>1.391653236954295E-3</v>
      </c>
      <c r="AM18" s="49">
        <v>1.3013620385996791E-3</v>
      </c>
      <c r="AN18" s="49">
        <v>1.0271826819623338E-3</v>
      </c>
      <c r="AO18" s="49">
        <v>1.7203846012063676E-3</v>
      </c>
      <c r="AP18" s="49">
        <v>1.0316151176718146E-3</v>
      </c>
      <c r="AQ18" s="49">
        <v>1.6843338906462578E-3</v>
      </c>
      <c r="AR18" s="49">
        <v>7.7011193377763255E-4</v>
      </c>
      <c r="AS18" s="49">
        <v>2.1593200332362759E-3</v>
      </c>
      <c r="AT18" s="49">
        <v>1.7180079808542495E-3</v>
      </c>
      <c r="AU18" s="49">
        <v>1.1115292936789017E-3</v>
      </c>
      <c r="AV18" s="49">
        <v>2.7329292377237351E-3</v>
      </c>
      <c r="AW18" s="49">
        <v>1.6272853564962212E-3</v>
      </c>
      <c r="AX18" s="49">
        <v>2.2138588569361275E-3</v>
      </c>
      <c r="AY18" s="49">
        <v>1.2632370021336339E-3</v>
      </c>
      <c r="AZ18" s="49">
        <v>2.8981053096522381E-3</v>
      </c>
      <c r="BA18" s="49">
        <v>1.6216673287083468E-3</v>
      </c>
      <c r="BB18" s="49">
        <v>1.9207027038088765E-3</v>
      </c>
      <c r="BC18" s="49">
        <v>1.3626057553657608E-3</v>
      </c>
      <c r="BD18" s="49">
        <v>1.4812002409627745E-3</v>
      </c>
      <c r="BE18" s="49">
        <v>1.2012981115507321E-3</v>
      </c>
      <c r="BF18" s="49">
        <v>1.6620185443822031E-3</v>
      </c>
      <c r="BG18" s="49">
        <v>1.2457658999864569E-3</v>
      </c>
      <c r="BH18" s="49">
        <v>1.69265077815774E-3</v>
      </c>
      <c r="BI18" s="49">
        <v>1.7913011076781287E-3</v>
      </c>
      <c r="BJ18" s="49">
        <v>1.6231490880909381E-3</v>
      </c>
      <c r="BK18" s="49">
        <v>1.9102637505699156E-3</v>
      </c>
      <c r="BL18" s="49">
        <v>1.4196651300143689E-3</v>
      </c>
      <c r="BM18" s="49">
        <v>2.1630994399041352E-3</v>
      </c>
      <c r="BN18" s="49">
        <v>1.7669880638011178E-3</v>
      </c>
      <c r="BO18" s="49">
        <v>1.6176337748049355E-3</v>
      </c>
      <c r="BP18" s="49">
        <v>1.8424119522049687E-3</v>
      </c>
      <c r="BQ18" s="49">
        <v>1.2812458561234626E-3</v>
      </c>
      <c r="BR18" s="49">
        <v>1.8836504966551115E-3</v>
      </c>
      <c r="BS18" s="49">
        <v>1.562171174415765E-3</v>
      </c>
      <c r="BT18" s="49">
        <v>1.5276544145555418E-3</v>
      </c>
      <c r="BU18" s="49">
        <v>1.5500611937790463E-3</v>
      </c>
      <c r="BV18" s="49">
        <v>1.1426982723431057E-3</v>
      </c>
      <c r="BW18" s="49">
        <v>1.521160167671363E-3</v>
      </c>
      <c r="BX18" s="49">
        <v>1.599211236216775E-3</v>
      </c>
      <c r="BY18" s="49">
        <v>9.6313189359337691E-4</v>
      </c>
      <c r="BZ18" s="49">
        <v>1.4399960865766712E-3</v>
      </c>
      <c r="CA18" s="49">
        <v>2.1453301321434151E-3</v>
      </c>
      <c r="CB18" s="49">
        <v>1.3065164648293562E-3</v>
      </c>
      <c r="CC18" s="49">
        <v>2.0560779992895226E-3</v>
      </c>
      <c r="CD18" s="49">
        <v>9.3899256066031455E-4</v>
      </c>
      <c r="CE18" s="49">
        <v>1.5725277730129208E-3</v>
      </c>
      <c r="CF18" s="49">
        <v>1.3996294114814606E-3</v>
      </c>
      <c r="CG18" s="49">
        <v>1.1424382613089039E-3</v>
      </c>
      <c r="CH18" s="49">
        <v>1.5201892005794635E-3</v>
      </c>
      <c r="CI18" s="49">
        <v>7.5632707149831118E-4</v>
      </c>
      <c r="CJ18" s="49">
        <v>1.0169286912642664E-3</v>
      </c>
      <c r="CK18" s="49">
        <v>9.9276668535316177E-4</v>
      </c>
      <c r="CL18" s="49">
        <v>8.2736141990910606E-4</v>
      </c>
      <c r="CM18" s="49">
        <v>9.8779995397199486E-4</v>
      </c>
      <c r="CN18" s="49">
        <v>9.9808327397673743E-4</v>
      </c>
      <c r="CO18" s="49">
        <v>1.6986768336763338E-3</v>
      </c>
      <c r="CP18" s="49">
        <v>7.736184682985216E-4</v>
      </c>
      <c r="CQ18" s="49">
        <v>1.3271705051918867E-3</v>
      </c>
      <c r="CR18" s="49">
        <v>1.012737509212866E-3</v>
      </c>
      <c r="CS18" s="49">
        <v>1.6277682465762828E-3</v>
      </c>
      <c r="CT18" s="49">
        <v>7.6236128025561453E-4</v>
      </c>
      <c r="CU18" s="49">
        <v>1.1974271858188009E-3</v>
      </c>
      <c r="CV18" s="49">
        <v>8.9114653983664359E-4</v>
      </c>
      <c r="CW18" s="60">
        <v>1.2627257524404666E-3</v>
      </c>
    </row>
    <row r="19" spans="1:101" s="12" customFormat="1" ht="14.25" customHeight="1">
      <c r="A19" s="11" t="s">
        <v>81</v>
      </c>
      <c r="B19" s="49" t="s">
        <v>80</v>
      </c>
      <c r="C19" s="68" t="s">
        <v>1200</v>
      </c>
      <c r="D19" s="52">
        <f t="shared" si="0"/>
        <v>2.0805959446688915E-3</v>
      </c>
      <c r="E19" s="52">
        <f t="shared" si="1"/>
        <v>5.0584317923668904E-4</v>
      </c>
      <c r="F19" s="52">
        <f t="shared" si="2"/>
        <v>9.8763764395587905E-4</v>
      </c>
      <c r="G19" s="52">
        <f t="shared" si="3"/>
        <v>2.5246449770571593E-4</v>
      </c>
      <c r="H19" s="52">
        <f t="shared" si="4"/>
        <v>1.9667157715525596E-3</v>
      </c>
      <c r="I19" s="52">
        <f t="shared" si="5"/>
        <v>8.486674354745683E-4</v>
      </c>
      <c r="J19" s="52">
        <f t="shared" si="6"/>
        <v>3.2402444664248204E-3</v>
      </c>
      <c r="K19" s="52">
        <f t="shared" si="7"/>
        <v>8.5116381343686956E-4</v>
      </c>
      <c r="L19" s="52">
        <f t="shared" si="8"/>
        <v>1.7768597100391288E-3</v>
      </c>
      <c r="M19" s="52">
        <f t="shared" si="9"/>
        <v>7.5285237787152555E-4</v>
      </c>
      <c r="N19" s="52">
        <f t="shared" si="10"/>
        <v>2.7371861100575286E-3</v>
      </c>
      <c r="O19" s="52">
        <f t="shared" si="11"/>
        <v>1.0362026306883123E-3</v>
      </c>
      <c r="P19" s="52">
        <f t="shared" si="12"/>
        <v>1.1338269317065781E-3</v>
      </c>
      <c r="Q19" s="53">
        <f t="shared" si="13"/>
        <v>5.8467666501263178E-4</v>
      </c>
      <c r="R19" s="11">
        <v>1.6703875190468254E-3</v>
      </c>
      <c r="S19" s="49">
        <v>2.0824800417078748E-3</v>
      </c>
      <c r="T19" s="49">
        <v>2.7931454020052524E-3</v>
      </c>
      <c r="U19" s="49">
        <v>2.7124974642397832E-3</v>
      </c>
      <c r="V19" s="49">
        <v>2.2362119285763869E-3</v>
      </c>
      <c r="W19" s="49">
        <v>2.2766169744371087E-3</v>
      </c>
      <c r="X19" s="49">
        <v>1.2124281197923783E-3</v>
      </c>
      <c r="Y19" s="49">
        <v>1.67641132862845E-3</v>
      </c>
      <c r="Z19" s="49">
        <v>2.7224629869799541E-3</v>
      </c>
      <c r="AA19" s="49">
        <v>1.5355835602419532E-3</v>
      </c>
      <c r="AB19" s="49">
        <v>2.1732833875197145E-3</v>
      </c>
      <c r="AC19" s="49">
        <v>1.875642622851013E-3</v>
      </c>
      <c r="AD19" s="49">
        <v>1.2222043751868817E-3</v>
      </c>
      <c r="AE19" s="49">
        <v>1.5793308048249629E-3</v>
      </c>
      <c r="AF19" s="49">
        <v>8.3992805146072564E-4</v>
      </c>
      <c r="AG19" s="49">
        <v>9.0602848630717912E-4</v>
      </c>
      <c r="AH19" s="49">
        <v>9.7655487707223561E-4</v>
      </c>
      <c r="AI19" s="49">
        <v>1.056003522845351E-3</v>
      </c>
      <c r="AJ19" s="49">
        <v>6.6488425479721883E-4</v>
      </c>
      <c r="AK19" s="49">
        <v>8.6992011475854017E-4</v>
      </c>
      <c r="AL19" s="49">
        <v>8.3468231685162155E-4</v>
      </c>
      <c r="AM19" s="49">
        <v>7.4527337284241598E-4</v>
      </c>
      <c r="AN19" s="49">
        <v>1.2302071521203804E-3</v>
      </c>
      <c r="AO19" s="49">
        <v>9.2663439840303481E-4</v>
      </c>
      <c r="AP19" s="49">
        <v>1.5902210413559004E-3</v>
      </c>
      <c r="AQ19" s="49">
        <v>2.1647700643860155E-3</v>
      </c>
      <c r="AR19" s="49">
        <v>1.5707054696221183E-3</v>
      </c>
      <c r="AS19" s="49">
        <v>1.2560414722664851E-3</v>
      </c>
      <c r="AT19" s="49">
        <v>1.1958927099373583E-3</v>
      </c>
      <c r="AU19" s="49">
        <v>1.3348206233400673E-3</v>
      </c>
      <c r="AV19" s="49">
        <v>1.4329764390601483E-3</v>
      </c>
      <c r="AW19" s="49">
        <v>3.2209257855436582E-3</v>
      </c>
      <c r="AX19" s="49">
        <v>4.0010138795516913E-3</v>
      </c>
      <c r="AY19" s="49">
        <v>1.7047621532323863E-3</v>
      </c>
      <c r="AZ19" s="49">
        <v>2.029892498120532E-3</v>
      </c>
      <c r="BA19" s="49">
        <v>2.0985671222143545E-3</v>
      </c>
      <c r="BB19" s="49">
        <v>4.1857598367800557E-3</v>
      </c>
      <c r="BC19" s="49">
        <v>1.6626130531282503E-3</v>
      </c>
      <c r="BD19" s="49">
        <v>2.6076609233621406E-3</v>
      </c>
      <c r="BE19" s="49">
        <v>3.8953784147261698E-3</v>
      </c>
      <c r="BF19" s="49">
        <v>4.5760151401167829E-3</v>
      </c>
      <c r="BG19" s="49">
        <v>3.3976438869842197E-3</v>
      </c>
      <c r="BH19" s="49">
        <v>3.2725682546696777E-3</v>
      </c>
      <c r="BI19" s="49">
        <v>4.1558036556717673E-3</v>
      </c>
      <c r="BJ19" s="49">
        <v>2.7933532861479549E-3</v>
      </c>
      <c r="BK19" s="49">
        <v>3.0999711043801755E-3</v>
      </c>
      <c r="BL19" s="49">
        <v>2.8579644394519216E-3</v>
      </c>
      <c r="BM19" s="49">
        <v>2.3782016016787224E-3</v>
      </c>
      <c r="BN19" s="49">
        <v>1.7527977772849332E-3</v>
      </c>
      <c r="BO19" s="49">
        <v>2.0282419222012434E-3</v>
      </c>
      <c r="BP19" s="49">
        <v>2.2258751240283856E-3</v>
      </c>
      <c r="BQ19" s="49">
        <v>1.5008895893624176E-3</v>
      </c>
      <c r="BR19" s="49">
        <v>3.8514060649597745E-3</v>
      </c>
      <c r="BS19" s="49">
        <v>9.0759658088007244E-4</v>
      </c>
      <c r="BT19" s="49">
        <v>1.6571044319704349E-3</v>
      </c>
      <c r="BU19" s="49">
        <v>1.2791296976123086E-3</v>
      </c>
      <c r="BV19" s="49">
        <v>1.4937176053959691E-3</v>
      </c>
      <c r="BW19" s="49">
        <v>1.9984341589167308E-3</v>
      </c>
      <c r="BX19" s="49">
        <v>1.2325824470275312E-3</v>
      </c>
      <c r="BY19" s="49">
        <v>1.3945411208297462E-3</v>
      </c>
      <c r="BZ19" s="49">
        <v>3.9810388454836589E-3</v>
      </c>
      <c r="CA19" s="49">
        <v>4.788017430497042E-3</v>
      </c>
      <c r="CB19" s="49">
        <v>2.8808643538344942E-3</v>
      </c>
      <c r="CC19" s="49">
        <v>3.695783516140921E-3</v>
      </c>
      <c r="CD19" s="49">
        <v>1.6017334250966872E-3</v>
      </c>
      <c r="CE19" s="49">
        <v>1.4935398472924037E-3</v>
      </c>
      <c r="CF19" s="49">
        <v>2.4275887618146787E-3</v>
      </c>
      <c r="CG19" s="49">
        <v>3.3675385223900108E-3</v>
      </c>
      <c r="CH19" s="49">
        <v>1.8979585892954923E-3</v>
      </c>
      <c r="CI19" s="49">
        <v>2.01244522562821E-3</v>
      </c>
      <c r="CJ19" s="49">
        <v>2.7101044406762443E-3</v>
      </c>
      <c r="CK19" s="49">
        <v>1.9896203625405038E-3</v>
      </c>
      <c r="CL19" s="49">
        <v>1.0635248283965973E-3</v>
      </c>
      <c r="CM19" s="49">
        <v>1.2989033286838318E-3</v>
      </c>
      <c r="CN19" s="49">
        <v>1.1237125958368204E-3</v>
      </c>
      <c r="CO19" s="49">
        <v>1.4601751137918513E-3</v>
      </c>
      <c r="CP19" s="49">
        <v>8.3752213384840582E-4</v>
      </c>
      <c r="CQ19" s="49">
        <v>1.0668195006092306E-3</v>
      </c>
      <c r="CR19" s="49">
        <v>6.9739443857217841E-4</v>
      </c>
      <c r="CS19" s="49">
        <v>2.8038242120931463E-3</v>
      </c>
      <c r="CT19" s="49">
        <v>5.8088549157273592E-4</v>
      </c>
      <c r="CU19" s="49">
        <v>7.9460645780232372E-4</v>
      </c>
      <c r="CV19" s="49">
        <v>1.1026059293032407E-3</v>
      </c>
      <c r="CW19" s="60">
        <v>7.7594914996857451E-4</v>
      </c>
    </row>
    <row r="20" spans="1:101" s="12" customFormat="1" ht="14.25" customHeight="1">
      <c r="A20" s="11" t="s">
        <v>86</v>
      </c>
      <c r="B20" s="49" t="s">
        <v>85</v>
      </c>
      <c r="C20" s="68" t="s">
        <v>1200</v>
      </c>
      <c r="D20" s="52">
        <f t="shared" si="0"/>
        <v>8.627782775044935E-3</v>
      </c>
      <c r="E20" s="52">
        <f t="shared" si="1"/>
        <v>2.3016183692977838E-3</v>
      </c>
      <c r="F20" s="52">
        <f t="shared" si="2"/>
        <v>1.6957455459788754E-3</v>
      </c>
      <c r="G20" s="52">
        <f t="shared" si="3"/>
        <v>7.6778580676979777E-4</v>
      </c>
      <c r="H20" s="52">
        <f t="shared" si="4"/>
        <v>6.916206588358554E-3</v>
      </c>
      <c r="I20" s="52">
        <f t="shared" si="5"/>
        <v>4.8229424952405502E-3</v>
      </c>
      <c r="J20" s="52">
        <f t="shared" si="6"/>
        <v>1.4913195020132932E-2</v>
      </c>
      <c r="K20" s="52">
        <f t="shared" si="7"/>
        <v>4.2780912165111904E-3</v>
      </c>
      <c r="L20" s="52">
        <f t="shared" si="8"/>
        <v>6.4278578213170789E-3</v>
      </c>
      <c r="M20" s="52">
        <f t="shared" si="9"/>
        <v>8.5149474543767499E-3</v>
      </c>
      <c r="N20" s="52">
        <f t="shared" si="10"/>
        <v>9.8452384942822237E-3</v>
      </c>
      <c r="O20" s="52">
        <f t="shared" si="11"/>
        <v>3.1956022260962568E-3</v>
      </c>
      <c r="P20" s="52">
        <f t="shared" si="12"/>
        <v>1.3028160328487637E-3</v>
      </c>
      <c r="Q20" s="53">
        <f t="shared" si="13"/>
        <v>4.3221027964356095E-4</v>
      </c>
      <c r="R20" s="11">
        <v>6.8048810334647072E-3</v>
      </c>
      <c r="S20" s="49">
        <v>6.4471436690941393E-3</v>
      </c>
      <c r="T20" s="49">
        <v>1.1256013128226449E-2</v>
      </c>
      <c r="U20" s="49">
        <v>8.2947309724064906E-3</v>
      </c>
      <c r="V20" s="49">
        <v>1.2879298822721165E-2</v>
      </c>
      <c r="W20" s="49">
        <v>1.0951006706329676E-2</v>
      </c>
      <c r="X20" s="49">
        <v>6.4036312790890816E-3</v>
      </c>
      <c r="Y20" s="49">
        <v>5.947502281518695E-3</v>
      </c>
      <c r="Z20" s="49">
        <v>8.9032552162940405E-3</v>
      </c>
      <c r="AA20" s="49">
        <v>6.320626525821561E-3</v>
      </c>
      <c r="AB20" s="49">
        <v>9.7870862276546785E-3</v>
      </c>
      <c r="AC20" s="49">
        <v>9.5382174379185468E-3</v>
      </c>
      <c r="AD20" s="49">
        <v>9.1288591178939854E-4</v>
      </c>
      <c r="AE20" s="49">
        <v>1.3941107859821195E-3</v>
      </c>
      <c r="AF20" s="49">
        <v>3.407044418715499E-3</v>
      </c>
      <c r="AG20" s="49">
        <v>1.3649329817226178E-3</v>
      </c>
      <c r="AH20" s="49">
        <v>7.9950342520218641E-4</v>
      </c>
      <c r="AI20" s="49">
        <v>1.8984077362785802E-3</v>
      </c>
      <c r="AJ20" s="49">
        <v>1.7822144622840134E-3</v>
      </c>
      <c r="AK20" s="49">
        <v>2.2799380073552948E-3</v>
      </c>
      <c r="AL20" s="49">
        <v>7.2165465996483231E-4</v>
      </c>
      <c r="AM20" s="49">
        <v>1.3897561202428255E-3</v>
      </c>
      <c r="AN20" s="49">
        <v>2.2022727948247329E-3</v>
      </c>
      <c r="AO20" s="49">
        <v>2.1962252473844077E-3</v>
      </c>
      <c r="AP20" s="49">
        <v>2.3278511320692845E-3</v>
      </c>
      <c r="AQ20" s="49">
        <v>1.1709474819244902E-2</v>
      </c>
      <c r="AR20" s="49">
        <v>4.5613160101844611E-3</v>
      </c>
      <c r="AS20" s="49">
        <v>9.9338257456549756E-3</v>
      </c>
      <c r="AT20" s="49">
        <v>6.4516143782679062E-3</v>
      </c>
      <c r="AU20" s="49">
        <v>2.9148280976718692E-3</v>
      </c>
      <c r="AV20" s="49">
        <v>1.4334339331525454E-2</v>
      </c>
      <c r="AW20" s="49">
        <v>4.2047859659056878E-3</v>
      </c>
      <c r="AX20" s="49">
        <v>6.7031936768819677E-3</v>
      </c>
      <c r="AY20" s="49">
        <v>1.330817420738641E-3</v>
      </c>
      <c r="AZ20" s="49">
        <v>1.5439448114551588E-2</v>
      </c>
      <c r="BA20" s="49">
        <v>3.0829843676059114E-3</v>
      </c>
      <c r="BB20" s="49">
        <v>1.1078335481908138E-2</v>
      </c>
      <c r="BC20" s="49">
        <v>1.5947472606986063E-2</v>
      </c>
      <c r="BD20" s="49">
        <v>1.0316520848407366E-2</v>
      </c>
      <c r="BE20" s="49">
        <v>9.9995735277875874E-3</v>
      </c>
      <c r="BF20" s="49">
        <v>1.995862004539304E-2</v>
      </c>
      <c r="BG20" s="49">
        <v>1.2291087853327869E-2</v>
      </c>
      <c r="BH20" s="49">
        <v>1.7573668039679222E-2</v>
      </c>
      <c r="BI20" s="49">
        <v>1.7779263320668405E-2</v>
      </c>
      <c r="BJ20" s="49">
        <v>1.7460954440113058E-2</v>
      </c>
      <c r="BK20" s="49">
        <v>2.1231555681639501E-2</v>
      </c>
      <c r="BL20" s="49">
        <v>8.4127748605575085E-3</v>
      </c>
      <c r="BM20" s="49">
        <v>1.6908513535127422E-2</v>
      </c>
      <c r="BN20" s="49">
        <v>1.5900203034395263E-2</v>
      </c>
      <c r="BO20" s="49">
        <v>1.3288100217481679E-3</v>
      </c>
      <c r="BP20" s="49">
        <v>1.2761052534635854E-3</v>
      </c>
      <c r="BQ20" s="49">
        <v>9.5444492891140942E-4</v>
      </c>
      <c r="BR20" s="49">
        <v>2.719778756368281E-2</v>
      </c>
      <c r="BS20" s="49">
        <v>1.9607700666209511E-3</v>
      </c>
      <c r="BT20" s="49">
        <v>1.5210758675608732E-2</v>
      </c>
      <c r="BU20" s="49">
        <v>1.8852865354515322E-3</v>
      </c>
      <c r="BV20" s="49">
        <v>1.1653298866297812E-3</v>
      </c>
      <c r="BW20" s="49">
        <v>1.8757915865254575E-3</v>
      </c>
      <c r="BX20" s="49">
        <v>1.2088916529621261E-3</v>
      </c>
      <c r="BY20" s="49">
        <v>7.1701146498051359E-3</v>
      </c>
      <c r="BZ20" s="49">
        <v>1.5498350751255536E-2</v>
      </c>
      <c r="CA20" s="49">
        <v>1.2148554040225639E-2</v>
      </c>
      <c r="CB20" s="49">
        <v>7.5927488813456344E-3</v>
      </c>
      <c r="CC20" s="49">
        <v>1.3340729302652846E-2</v>
      </c>
      <c r="CD20" s="49">
        <v>7.0088480798328519E-3</v>
      </c>
      <c r="CE20" s="49">
        <v>8.1743028500293954E-3</v>
      </c>
      <c r="CF20" s="49">
        <v>8.3051621939649063E-3</v>
      </c>
      <c r="CG20" s="49">
        <v>1.3361463243510448E-2</v>
      </c>
      <c r="CH20" s="49">
        <v>8.3893809407385948E-3</v>
      </c>
      <c r="CI20" s="49">
        <v>6.8726978466193455E-3</v>
      </c>
      <c r="CJ20" s="49">
        <v>1.1786251710767266E-2</v>
      </c>
      <c r="CK20" s="49">
        <v>5.6643720904442215E-3</v>
      </c>
      <c r="CL20" s="49">
        <v>1.7200289169890916E-3</v>
      </c>
      <c r="CM20" s="49">
        <v>1.6200195010335182E-3</v>
      </c>
      <c r="CN20" s="49">
        <v>1.2383102651551045E-3</v>
      </c>
      <c r="CO20" s="49">
        <v>1.8803817699049455E-3</v>
      </c>
      <c r="CP20" s="49">
        <v>1.8530350780398531E-3</v>
      </c>
      <c r="CQ20" s="49">
        <v>4.9382503749166974E-4</v>
      </c>
      <c r="CR20" s="49">
        <v>8.7436086073625974E-4</v>
      </c>
      <c r="CS20" s="49">
        <v>1.393709883620883E-3</v>
      </c>
      <c r="CT20" s="49">
        <v>9.8695742113050905E-4</v>
      </c>
      <c r="CU20" s="49">
        <v>1.3801174751711172E-3</v>
      </c>
      <c r="CV20" s="49">
        <v>8.7009816720968114E-4</v>
      </c>
      <c r="CW20" s="60">
        <v>1.3229480177025324E-3</v>
      </c>
    </row>
    <row r="21" spans="1:101" s="12" customFormat="1" ht="14.25" customHeight="1">
      <c r="A21" s="11" t="s">
        <v>89</v>
      </c>
      <c r="B21" s="49" t="s">
        <v>88</v>
      </c>
      <c r="C21" s="68" t="s">
        <v>1200</v>
      </c>
      <c r="D21" s="52">
        <f t="shared" si="0"/>
        <v>0.18664192442257865</v>
      </c>
      <c r="E21" s="52">
        <f t="shared" si="1"/>
        <v>6.6961880008662281E-2</v>
      </c>
      <c r="F21" s="52">
        <f t="shared" si="2"/>
        <v>2.1945323028923231E-2</v>
      </c>
      <c r="G21" s="52">
        <f t="shared" si="3"/>
        <v>4.4761427360425817E-3</v>
      </c>
      <c r="H21" s="52">
        <f t="shared" si="4"/>
        <v>0.11063600207245299</v>
      </c>
      <c r="I21" s="52">
        <f t="shared" si="5"/>
        <v>5.5103716983028989E-2</v>
      </c>
      <c r="J21" s="52">
        <f t="shared" si="6"/>
        <v>0.22837539835929124</v>
      </c>
      <c r="K21" s="52">
        <f t="shared" si="7"/>
        <v>4.0432545787596509E-2</v>
      </c>
      <c r="L21" s="52">
        <f t="shared" si="8"/>
        <v>8.4316261096258491E-2</v>
      </c>
      <c r="M21" s="52">
        <f t="shared" si="9"/>
        <v>8.3398157782978738E-2</v>
      </c>
      <c r="N21" s="52">
        <f t="shared" si="10"/>
        <v>0.15658193615308325</v>
      </c>
      <c r="O21" s="52">
        <f t="shared" si="11"/>
        <v>4.6756491161248873E-2</v>
      </c>
      <c r="P21" s="52">
        <f t="shared" si="12"/>
        <v>2.2073754065184376E-2</v>
      </c>
      <c r="Q21" s="53">
        <f t="shared" si="13"/>
        <v>9.2966868716822231E-3</v>
      </c>
      <c r="R21" s="11">
        <v>0.12984169671197615</v>
      </c>
      <c r="S21" s="49">
        <v>0.16757718334768595</v>
      </c>
      <c r="T21" s="49">
        <v>0.23735244551921952</v>
      </c>
      <c r="U21" s="49">
        <v>0.22843026634294472</v>
      </c>
      <c r="V21" s="49">
        <v>0.24669808205342925</v>
      </c>
      <c r="W21" s="49">
        <v>0.29596209110153027</v>
      </c>
      <c r="X21" s="49">
        <v>8.3198880964756139E-2</v>
      </c>
      <c r="Y21" s="49">
        <v>0.10207519865169641</v>
      </c>
      <c r="Z21" s="49">
        <v>0.23602847082870534</v>
      </c>
      <c r="AA21" s="49">
        <v>0.11505909282863792</v>
      </c>
      <c r="AB21" s="49">
        <v>0.20739395078806366</v>
      </c>
      <c r="AC21" s="49">
        <v>0.19008573393229883</v>
      </c>
      <c r="AD21" s="49">
        <v>2.256637957246798E-2</v>
      </c>
      <c r="AE21" s="49">
        <v>2.7500151658802392E-2</v>
      </c>
      <c r="AF21" s="49">
        <v>2.1640006934387321E-2</v>
      </c>
      <c r="AG21" s="49">
        <v>2.1087512881345697E-2</v>
      </c>
      <c r="AH21" s="49">
        <v>3.1406996080105429E-2</v>
      </c>
      <c r="AI21" s="49">
        <v>2.4703622520370418E-2</v>
      </c>
      <c r="AJ21" s="49">
        <v>1.6265467584038837E-2</v>
      </c>
      <c r="AK21" s="49">
        <v>1.9169579584040197E-2</v>
      </c>
      <c r="AL21" s="49">
        <v>1.8138324485356995E-2</v>
      </c>
      <c r="AM21" s="49">
        <v>1.6028658289456436E-2</v>
      </c>
      <c r="AN21" s="49">
        <v>2.161908824304001E-2</v>
      </c>
      <c r="AO21" s="49">
        <v>2.3218088513667069E-2</v>
      </c>
      <c r="AP21" s="49">
        <v>4.6768035642614933E-2</v>
      </c>
      <c r="AQ21" s="49">
        <v>0.17659319514330934</v>
      </c>
      <c r="AR21" s="49">
        <v>8.8042106706256687E-2</v>
      </c>
      <c r="AS21" s="49">
        <v>0.12877876901698304</v>
      </c>
      <c r="AT21" s="49">
        <v>0.13327222034559572</v>
      </c>
      <c r="AU21" s="49">
        <v>3.993696894589642E-2</v>
      </c>
      <c r="AV21" s="49">
        <v>0.15461734491103998</v>
      </c>
      <c r="AW21" s="49">
        <v>0.1163387755812668</v>
      </c>
      <c r="AX21" s="49">
        <v>0.14240465785238721</v>
      </c>
      <c r="AY21" s="49">
        <v>3.2289447723961619E-2</v>
      </c>
      <c r="AZ21" s="49">
        <v>0.19905218658540186</v>
      </c>
      <c r="BA21" s="49">
        <v>6.9538316414722287E-2</v>
      </c>
      <c r="BB21" s="49">
        <v>0.24901006612255605</v>
      </c>
      <c r="BC21" s="49">
        <v>0.18717151761595424</v>
      </c>
      <c r="BD21" s="49">
        <v>0.18470089502321146</v>
      </c>
      <c r="BE21" s="49">
        <v>0.2055615127089051</v>
      </c>
      <c r="BF21" s="49">
        <v>0.29747602360032877</v>
      </c>
      <c r="BG21" s="49">
        <v>0.20565062418207153</v>
      </c>
      <c r="BH21" s="49">
        <v>0.18825470087172208</v>
      </c>
      <c r="BI21" s="49">
        <v>0.26528546133278841</v>
      </c>
      <c r="BJ21" s="49">
        <v>0.21653033744196165</v>
      </c>
      <c r="BK21" s="49">
        <v>0.29561591820539196</v>
      </c>
      <c r="BL21" s="49">
        <v>0.20778935432687404</v>
      </c>
      <c r="BM21" s="49">
        <v>0.23745836887972971</v>
      </c>
      <c r="BN21" s="49">
        <v>0.15505212946728583</v>
      </c>
      <c r="BO21" s="49">
        <v>2.5178159894853933E-2</v>
      </c>
      <c r="BP21" s="49">
        <v>2.7946695465471415E-2</v>
      </c>
      <c r="BQ21" s="49">
        <v>3.5283481301201014E-2</v>
      </c>
      <c r="BR21" s="49">
        <v>0.28852346504540011</v>
      </c>
      <c r="BS21" s="49">
        <v>3.2182332474437872E-2</v>
      </c>
      <c r="BT21" s="49">
        <v>0.17650500426617555</v>
      </c>
      <c r="BU21" s="49">
        <v>4.1345934796044578E-2</v>
      </c>
      <c r="BV21" s="49">
        <v>3.6454929931864964E-2</v>
      </c>
      <c r="BW21" s="49">
        <v>4.6825753282843177E-2</v>
      </c>
      <c r="BX21" s="49">
        <v>3.0119816176175047E-2</v>
      </c>
      <c r="BY21" s="49">
        <v>0.11637743105334822</v>
      </c>
      <c r="BZ21" s="49">
        <v>0.20753359687617373</v>
      </c>
      <c r="CA21" s="49">
        <v>0.20722935428747005</v>
      </c>
      <c r="CB21" s="49">
        <v>0.13818181197626439</v>
      </c>
      <c r="CC21" s="49">
        <v>0.21697968836340256</v>
      </c>
      <c r="CD21" s="49">
        <v>0.14165099115942678</v>
      </c>
      <c r="CE21" s="49">
        <v>0.107813238397253</v>
      </c>
      <c r="CF21" s="49">
        <v>0.1440782933128896</v>
      </c>
      <c r="CG21" s="49">
        <v>0.20330448646324573</v>
      </c>
      <c r="CH21" s="49">
        <v>0.11897283379105272</v>
      </c>
      <c r="CI21" s="49">
        <v>0.1107869559702165</v>
      </c>
      <c r="CJ21" s="49">
        <v>0.19588990448981342</v>
      </c>
      <c r="CK21" s="49">
        <v>8.6562078749790133E-2</v>
      </c>
      <c r="CL21" s="49">
        <v>2.7319878553713203E-2</v>
      </c>
      <c r="CM21" s="49">
        <v>2.2505195133211468E-2</v>
      </c>
      <c r="CN21" s="49">
        <v>2.0747404468286004E-2</v>
      </c>
      <c r="CO21" s="49">
        <v>3.0280180021202637E-2</v>
      </c>
      <c r="CP21" s="49">
        <v>1.7848258846479077E-2</v>
      </c>
      <c r="CQ21" s="49">
        <v>2.4414733846101468E-2</v>
      </c>
      <c r="CR21" s="49">
        <v>1.4207059899056572E-2</v>
      </c>
      <c r="CS21" s="49">
        <v>4.6081030537117679E-2</v>
      </c>
      <c r="CT21" s="49">
        <v>1.3941808798401152E-2</v>
      </c>
      <c r="CU21" s="49">
        <v>1.5089867522098729E-2</v>
      </c>
      <c r="CV21" s="49">
        <v>1.8346972043387519E-2</v>
      </c>
      <c r="CW21" s="60">
        <v>1.4102659113156987E-2</v>
      </c>
    </row>
    <row r="22" spans="1:101" s="12" customFormat="1" ht="14.25" customHeight="1">
      <c r="A22" s="11" t="s">
        <v>92</v>
      </c>
      <c r="B22" s="49" t="s">
        <v>91</v>
      </c>
      <c r="C22" s="68" t="s">
        <v>1200</v>
      </c>
      <c r="D22" s="52">
        <f t="shared" si="0"/>
        <v>9.1778900558152365E-4</v>
      </c>
      <c r="E22" s="52">
        <f t="shared" si="1"/>
        <v>2.4092780207976555E-4</v>
      </c>
      <c r="F22" s="52">
        <f t="shared" si="2"/>
        <v>9.4383855641819419E-4</v>
      </c>
      <c r="G22" s="52">
        <f t="shared" si="3"/>
        <v>1.7363928670389376E-4</v>
      </c>
      <c r="H22" s="52">
        <f t="shared" si="4"/>
        <v>9.7064180224336024E-4</v>
      </c>
      <c r="I22" s="52">
        <f t="shared" si="5"/>
        <v>2.1732249463630708E-4</v>
      </c>
      <c r="J22" s="52">
        <f t="shared" si="6"/>
        <v>9.2232986494016859E-4</v>
      </c>
      <c r="K22" s="52">
        <f t="shared" si="7"/>
        <v>1.3630208785839825E-4</v>
      </c>
      <c r="L22" s="52">
        <f t="shared" si="8"/>
        <v>8.5197575072595573E-4</v>
      </c>
      <c r="M22" s="52">
        <f t="shared" si="9"/>
        <v>1.1369581865304474E-4</v>
      </c>
      <c r="N22" s="52">
        <f t="shared" si="10"/>
        <v>8.0726544952282146E-4</v>
      </c>
      <c r="O22" s="52">
        <f t="shared" si="11"/>
        <v>1.7726851898195784E-4</v>
      </c>
      <c r="P22" s="52">
        <f t="shared" si="12"/>
        <v>6.7714567385788983E-4</v>
      </c>
      <c r="Q22" s="53">
        <f t="shared" si="13"/>
        <v>1.5064239685521404E-4</v>
      </c>
      <c r="R22" s="11">
        <v>5.9263425702027039E-4</v>
      </c>
      <c r="S22" s="49">
        <v>1.0033166557434604E-3</v>
      </c>
      <c r="T22" s="49">
        <v>1.1813887829864572E-3</v>
      </c>
      <c r="U22" s="49">
        <v>9.1361572693757459E-4</v>
      </c>
      <c r="V22" s="49">
        <v>1.1873447955035598E-3</v>
      </c>
      <c r="W22" s="49">
        <v>1.0932419017991755E-3</v>
      </c>
      <c r="X22" s="49">
        <v>5.5532078874070143E-4</v>
      </c>
      <c r="Y22" s="49">
        <v>7.0410638527388107E-4</v>
      </c>
      <c r="Z22" s="49">
        <v>8.9355686000349344E-4</v>
      </c>
      <c r="AA22" s="49">
        <v>7.343391930093897E-4</v>
      </c>
      <c r="AB22" s="49">
        <v>1.2898436963175467E-3</v>
      </c>
      <c r="AC22" s="49">
        <v>8.6475902364277339E-4</v>
      </c>
      <c r="AD22" s="49">
        <v>9.4194759687265162E-4</v>
      </c>
      <c r="AE22" s="49">
        <v>9.7556504901850894E-4</v>
      </c>
      <c r="AF22" s="49">
        <v>1.1342062525255044E-3</v>
      </c>
      <c r="AG22" s="49">
        <v>9.3883256886063808E-4</v>
      </c>
      <c r="AH22" s="49">
        <v>1.1060405777738038E-3</v>
      </c>
      <c r="AI22" s="49">
        <v>6.8281557540784217E-4</v>
      </c>
      <c r="AJ22" s="49">
        <v>9.1008512669061702E-4</v>
      </c>
      <c r="AK22" s="49">
        <v>8.7105037762671696E-4</v>
      </c>
      <c r="AL22" s="49">
        <v>1.0661996276849358E-3</v>
      </c>
      <c r="AM22" s="49">
        <v>5.7391653624314532E-4</v>
      </c>
      <c r="AN22" s="49">
        <v>9.8075590131693063E-4</v>
      </c>
      <c r="AO22" s="49">
        <v>1.1446474869970357E-3</v>
      </c>
      <c r="AP22" s="49">
        <v>8.9619340198800039E-4</v>
      </c>
      <c r="AQ22" s="49">
        <v>8.202315180348825E-4</v>
      </c>
      <c r="AR22" s="49">
        <v>6.3022839200601579E-4</v>
      </c>
      <c r="AS22" s="49">
        <v>1.3054851794766114E-3</v>
      </c>
      <c r="AT22" s="49">
        <v>1.1341919380420671E-3</v>
      </c>
      <c r="AU22" s="49">
        <v>1.0302127912859341E-3</v>
      </c>
      <c r="AV22" s="49">
        <v>1.3804240377670149E-3</v>
      </c>
      <c r="AW22" s="49">
        <v>9.4659710215178516E-4</v>
      </c>
      <c r="AX22" s="49">
        <v>7.8228220098851232E-4</v>
      </c>
      <c r="AY22" s="49">
        <v>8.6939205566716237E-4</v>
      </c>
      <c r="AZ22" s="49">
        <v>1.0124874058899582E-3</v>
      </c>
      <c r="BA22" s="49">
        <v>8.3997560362237709E-4</v>
      </c>
      <c r="BB22" s="49">
        <v>9.0366378038794E-4</v>
      </c>
      <c r="BC22" s="49">
        <v>9.7825271011850326E-4</v>
      </c>
      <c r="BD22" s="49">
        <v>6.6203872589857247E-4</v>
      </c>
      <c r="BE22" s="49">
        <v>8.5120435115829454E-4</v>
      </c>
      <c r="BF22" s="49">
        <v>9.6318912395727992E-4</v>
      </c>
      <c r="BG22" s="49">
        <v>7.4010166083912903E-4</v>
      </c>
      <c r="BH22" s="49">
        <v>9.993677367069664E-4</v>
      </c>
      <c r="BI22" s="49">
        <v>8.8757937920322274E-4</v>
      </c>
      <c r="BJ22" s="49">
        <v>9.1368753895935289E-4</v>
      </c>
      <c r="BK22" s="49">
        <v>1.1285981035606622E-3</v>
      </c>
      <c r="BL22" s="49">
        <v>9.0990668418502486E-4</v>
      </c>
      <c r="BM22" s="49">
        <v>1.1303685843070748E-3</v>
      </c>
      <c r="BN22" s="49">
        <v>7.8090636781899352E-4</v>
      </c>
      <c r="BO22" s="49">
        <v>7.135214125063347E-4</v>
      </c>
      <c r="BP22" s="49">
        <v>7.2151074520307055E-4</v>
      </c>
      <c r="BQ22" s="49">
        <v>9.7246069739952785E-4</v>
      </c>
      <c r="BR22" s="49">
        <v>1.0971451726823958E-3</v>
      </c>
      <c r="BS22" s="49">
        <v>8.3104193067401347E-4</v>
      </c>
      <c r="BT22" s="49">
        <v>9.4244339558157537E-4</v>
      </c>
      <c r="BU22" s="49">
        <v>7.7633779117967537E-4</v>
      </c>
      <c r="BV22" s="49">
        <v>8.626855989110569E-4</v>
      </c>
      <c r="BW22" s="49">
        <v>8.99132666590773E-4</v>
      </c>
      <c r="BX22" s="49">
        <v>8.7091627594133901E-4</v>
      </c>
      <c r="BY22" s="49">
        <v>7.5560695422271238E-4</v>
      </c>
      <c r="BZ22" s="49">
        <v>1.2270377305056148E-3</v>
      </c>
      <c r="CA22" s="49">
        <v>9.5628090434785864E-4</v>
      </c>
      <c r="CB22" s="49">
        <v>7.7370572555184166E-4</v>
      </c>
      <c r="CC22" s="49">
        <v>8.6594994501480586E-4</v>
      </c>
      <c r="CD22" s="49">
        <v>6.9737720175215069E-4</v>
      </c>
      <c r="CE22" s="49">
        <v>8.5347008767725353E-4</v>
      </c>
      <c r="CF22" s="49">
        <v>6.3665918454398212E-4</v>
      </c>
      <c r="CG22" s="49">
        <v>8.1495862774733194E-4</v>
      </c>
      <c r="CH22" s="49">
        <v>8.0946039471536458E-4</v>
      </c>
      <c r="CI22" s="49">
        <v>5.2320889678489758E-4</v>
      </c>
      <c r="CJ22" s="49">
        <v>8.5102758326139271E-4</v>
      </c>
      <c r="CK22" s="49">
        <v>6.780491123713644E-4</v>
      </c>
      <c r="CL22" s="49">
        <v>5.6512320697213144E-4</v>
      </c>
      <c r="CM22" s="49">
        <v>4.4499755397682967E-4</v>
      </c>
      <c r="CN22" s="49">
        <v>7.7571085034729289E-4</v>
      </c>
      <c r="CO22" s="49">
        <v>7.789378030747759E-4</v>
      </c>
      <c r="CP22" s="49">
        <v>7.9045479253471451E-4</v>
      </c>
      <c r="CQ22" s="49">
        <v>6.8190000970381201E-4</v>
      </c>
      <c r="CR22" s="49">
        <v>7.9305392964376989E-4</v>
      </c>
      <c r="CS22" s="49">
        <v>9.3066300110176395E-4</v>
      </c>
      <c r="CT22" s="49">
        <v>5.7431176920423805E-4</v>
      </c>
      <c r="CU22" s="49">
        <v>7.4726194519525815E-4</v>
      </c>
      <c r="CV22" s="49">
        <v>4.5571194942941185E-4</v>
      </c>
      <c r="CW22" s="60">
        <v>5.8762127511067987E-4</v>
      </c>
    </row>
    <row r="23" spans="1:101" s="12" customFormat="1" ht="14.25" customHeight="1">
      <c r="A23" s="11" t="s">
        <v>94</v>
      </c>
      <c r="B23" s="49" t="s">
        <v>93</v>
      </c>
      <c r="C23" s="68" t="s">
        <v>1200</v>
      </c>
      <c r="D23" s="52">
        <f t="shared" si="0"/>
        <v>1.014585533024007E-3</v>
      </c>
      <c r="E23" s="52">
        <f t="shared" si="1"/>
        <v>3.1977666692246259E-4</v>
      </c>
      <c r="F23" s="52">
        <f t="shared" si="2"/>
        <v>9.2161124427833803E-4</v>
      </c>
      <c r="G23" s="52">
        <f t="shared" si="3"/>
        <v>1.1342543830160515E-4</v>
      </c>
      <c r="H23" s="52">
        <f t="shared" si="4"/>
        <v>1.0075085133321351E-3</v>
      </c>
      <c r="I23" s="52">
        <f t="shared" si="5"/>
        <v>4.355483060536314E-4</v>
      </c>
      <c r="J23" s="52">
        <f t="shared" si="6"/>
        <v>1.1997191857340882E-3</v>
      </c>
      <c r="K23" s="52">
        <f t="shared" si="7"/>
        <v>2.8727810575476521E-4</v>
      </c>
      <c r="L23" s="52">
        <f t="shared" si="8"/>
        <v>9.8566801654491744E-4</v>
      </c>
      <c r="M23" s="52">
        <f t="shared" si="9"/>
        <v>2.7273320882630477E-4</v>
      </c>
      <c r="N23" s="52">
        <f t="shared" si="10"/>
        <v>9.707763476422697E-4</v>
      </c>
      <c r="O23" s="52">
        <f t="shared" si="11"/>
        <v>4.1801382349800027E-4</v>
      </c>
      <c r="P23" s="52">
        <f t="shared" si="12"/>
        <v>7.0052957393070502E-4</v>
      </c>
      <c r="Q23" s="53">
        <f t="shared" si="13"/>
        <v>2.034406819038651E-4</v>
      </c>
      <c r="R23" s="11">
        <v>7.0706458618144266E-4</v>
      </c>
      <c r="S23" s="49">
        <v>1.4347007784755283E-3</v>
      </c>
      <c r="T23" s="49">
        <v>1.0774047021424433E-3</v>
      </c>
      <c r="U23" s="49">
        <v>1.2212799963710699E-3</v>
      </c>
      <c r="V23" s="49">
        <v>1.216514013635114E-3</v>
      </c>
      <c r="W23" s="49">
        <v>1.2455543457234922E-3</v>
      </c>
      <c r="X23" s="49">
        <v>4.6116499756571446E-4</v>
      </c>
      <c r="Y23" s="49">
        <v>1.3055364817204874E-3</v>
      </c>
      <c r="Z23" s="49">
        <v>1.2522707880978016E-3</v>
      </c>
      <c r="AA23" s="49">
        <v>5.6378087386116534E-4</v>
      </c>
      <c r="AB23" s="49">
        <v>8.9347898033617841E-4</v>
      </c>
      <c r="AC23" s="49">
        <v>7.9627585217764772E-4</v>
      </c>
      <c r="AD23" s="49">
        <v>8.2889934427256078E-4</v>
      </c>
      <c r="AE23" s="49">
        <v>7.408059753680348E-4</v>
      </c>
      <c r="AF23" s="49">
        <v>1.0586583235148708E-3</v>
      </c>
      <c r="AG23" s="49">
        <v>8.1070067233596308E-4</v>
      </c>
      <c r="AH23" s="49">
        <v>9.6645156333624918E-4</v>
      </c>
      <c r="AI23" s="49">
        <v>8.7030021339388173E-4</v>
      </c>
      <c r="AJ23" s="49">
        <v>9.2287646999134098E-4</v>
      </c>
      <c r="AK23" s="49">
        <v>9.5731317643361891E-4</v>
      </c>
      <c r="AL23" s="49">
        <v>1.0892305205777782E-3</v>
      </c>
      <c r="AM23" s="49">
        <v>7.8787906354861462E-4</v>
      </c>
      <c r="AN23" s="49">
        <v>9.9721426633321976E-4</v>
      </c>
      <c r="AO23" s="49">
        <v>1.0290053422339223E-3</v>
      </c>
      <c r="AP23" s="49">
        <v>9.0083975811287181E-4</v>
      </c>
      <c r="AQ23" s="49">
        <v>9.2739435559372537E-4</v>
      </c>
      <c r="AR23" s="49">
        <v>6.2988392388088025E-4</v>
      </c>
      <c r="AS23" s="49">
        <v>8.1637253056718393E-4</v>
      </c>
      <c r="AT23" s="49">
        <v>4.8150827490616024E-4</v>
      </c>
      <c r="AU23" s="49">
        <v>9.390666593765692E-4</v>
      </c>
      <c r="AV23" s="49">
        <v>7.1788550696372136E-4</v>
      </c>
      <c r="AW23" s="49">
        <v>1.6149684287171033E-3</v>
      </c>
      <c r="AX23" s="49">
        <v>2.0470214081654771E-3</v>
      </c>
      <c r="AY23" s="49">
        <v>1.0817484083288401E-3</v>
      </c>
      <c r="AZ23" s="49">
        <v>1.1485277801455813E-3</v>
      </c>
      <c r="BA23" s="49">
        <v>7.8488512522750613E-4</v>
      </c>
      <c r="BB23" s="49">
        <v>1.34690298430182E-3</v>
      </c>
      <c r="BC23" s="49">
        <v>7.9270966979581858E-4</v>
      </c>
      <c r="BD23" s="49">
        <v>7.7215936131762471E-4</v>
      </c>
      <c r="BE23" s="49">
        <v>1.1211570028529293E-3</v>
      </c>
      <c r="BF23" s="49">
        <v>1.5048343154573784E-3</v>
      </c>
      <c r="BG23" s="49">
        <v>8.4308012007640115E-4</v>
      </c>
      <c r="BH23" s="49">
        <v>1.0271002546138755E-3</v>
      </c>
      <c r="BI23" s="49">
        <v>1.633337818450127E-3</v>
      </c>
      <c r="BJ23" s="49">
        <v>1.3431430251483072E-3</v>
      </c>
      <c r="BK23" s="49">
        <v>1.309288445445158E-3</v>
      </c>
      <c r="BL23" s="49">
        <v>1.4374294383561364E-3</v>
      </c>
      <c r="BM23" s="49">
        <v>1.265487792993481E-3</v>
      </c>
      <c r="BN23" s="49">
        <v>8.9166981815837188E-4</v>
      </c>
      <c r="BO23" s="49">
        <v>1.235291508498702E-3</v>
      </c>
      <c r="BP23" s="49">
        <v>1.3893930054042201E-3</v>
      </c>
      <c r="BQ23" s="49">
        <v>8.365111525348429E-4</v>
      </c>
      <c r="BR23" s="49">
        <v>1.5541101722857799E-3</v>
      </c>
      <c r="BS23" s="49">
        <v>8.909852741508065E-4</v>
      </c>
      <c r="BT23" s="49">
        <v>1.0375281033114293E-3</v>
      </c>
      <c r="BU23" s="49">
        <v>8.4003942380818527E-4</v>
      </c>
      <c r="BV23" s="49">
        <v>6.7505059130189087E-4</v>
      </c>
      <c r="BW23" s="49">
        <v>8.7026842859756379E-4</v>
      </c>
      <c r="BX23" s="49">
        <v>9.2550774216460159E-4</v>
      </c>
      <c r="BY23" s="49">
        <v>6.8166097832261243E-4</v>
      </c>
      <c r="BZ23" s="49">
        <v>1.5182312510220296E-3</v>
      </c>
      <c r="CA23" s="49">
        <v>1.7741363120770039E-3</v>
      </c>
      <c r="CB23" s="49">
        <v>8.657101277756889E-4</v>
      </c>
      <c r="CC23" s="49">
        <v>1.3810627109070725E-3</v>
      </c>
      <c r="CD23" s="49">
        <v>9.4609151178261274E-4</v>
      </c>
      <c r="CE23" s="49">
        <v>9.1719512133884272E-4</v>
      </c>
      <c r="CF23" s="49">
        <v>1.0667222973018641E-3</v>
      </c>
      <c r="CG23" s="49">
        <v>8.7956374101995686E-4</v>
      </c>
      <c r="CH23" s="49">
        <v>5.207806858973233E-4</v>
      </c>
      <c r="CI23" s="49">
        <v>9.0588918376447651E-4</v>
      </c>
      <c r="CJ23" s="49">
        <v>4.3531542516496858E-4</v>
      </c>
      <c r="CK23" s="49">
        <v>4.3861780365539845E-4</v>
      </c>
      <c r="CL23" s="49">
        <v>4.9117854216432742E-4</v>
      </c>
      <c r="CM23" s="49">
        <v>5.2230389935630167E-4</v>
      </c>
      <c r="CN23" s="49">
        <v>7.6306424077749119E-4</v>
      </c>
      <c r="CO23" s="49">
        <v>1.1361599595777392E-3</v>
      </c>
      <c r="CP23" s="49">
        <v>7.338404428281017E-4</v>
      </c>
      <c r="CQ23" s="49">
        <v>6.0108387419424594E-4</v>
      </c>
      <c r="CR23" s="49">
        <v>6.4732867950807911E-4</v>
      </c>
      <c r="CS23" s="49">
        <v>8.902485642659925E-4</v>
      </c>
      <c r="CT23" s="49">
        <v>6.0201861577985371E-4</v>
      </c>
      <c r="CU23" s="49">
        <v>9.412780741881266E-4</v>
      </c>
      <c r="CV23" s="49">
        <v>4.487209528490282E-4</v>
      </c>
      <c r="CW23" s="60">
        <v>6.2912904167917365E-4</v>
      </c>
    </row>
    <row r="24" spans="1:101" s="12" customFormat="1" ht="14.25" customHeight="1">
      <c r="A24" s="11" t="s">
        <v>96</v>
      </c>
      <c r="B24" s="49" t="s">
        <v>95</v>
      </c>
      <c r="C24" s="68" t="s">
        <v>1200</v>
      </c>
      <c r="D24" s="52">
        <f t="shared" si="0"/>
        <v>7.7183021254055642E-2</v>
      </c>
      <c r="E24" s="52">
        <f t="shared" si="1"/>
        <v>2.288707621128758E-2</v>
      </c>
      <c r="F24" s="52">
        <f t="shared" si="2"/>
        <v>4.3391828743970171E-3</v>
      </c>
      <c r="G24" s="52">
        <f t="shared" si="3"/>
        <v>2.080179109679987E-3</v>
      </c>
      <c r="H24" s="52">
        <f t="shared" si="4"/>
        <v>5.0445290403888315E-2</v>
      </c>
      <c r="I24" s="52">
        <f t="shared" si="5"/>
        <v>3.6993715019063789E-2</v>
      </c>
      <c r="J24" s="52">
        <f t="shared" si="6"/>
        <v>8.9768214907591945E-2</v>
      </c>
      <c r="K24" s="52">
        <f t="shared" si="7"/>
        <v>2.1536490099655255E-2</v>
      </c>
      <c r="L24" s="52">
        <f t="shared" si="8"/>
        <v>3.5715924141246899E-2</v>
      </c>
      <c r="M24" s="52">
        <f t="shared" si="9"/>
        <v>4.4740562803344555E-2</v>
      </c>
      <c r="N24" s="52">
        <f t="shared" si="10"/>
        <v>5.7467997387940901E-2</v>
      </c>
      <c r="O24" s="52">
        <f t="shared" si="11"/>
        <v>1.6442231203979814E-2</v>
      </c>
      <c r="P24" s="52">
        <f t="shared" si="12"/>
        <v>4.6220273967182129E-3</v>
      </c>
      <c r="Q24" s="53">
        <f t="shared" si="13"/>
        <v>2.4283795728298548E-3</v>
      </c>
      <c r="R24" s="11">
        <v>5.0463133672574101E-2</v>
      </c>
      <c r="S24" s="49">
        <v>6.3650841337019343E-2</v>
      </c>
      <c r="T24" s="49">
        <v>9.4169843596025635E-2</v>
      </c>
      <c r="U24" s="49">
        <v>9.0860202891240013E-2</v>
      </c>
      <c r="V24" s="49">
        <v>9.4402353416790444E-2</v>
      </c>
      <c r="W24" s="49">
        <v>0.11231705096088646</v>
      </c>
      <c r="X24" s="49">
        <v>4.4230852874660442E-2</v>
      </c>
      <c r="Y24" s="49">
        <v>6.4331654804815397E-2</v>
      </c>
      <c r="Z24" s="49">
        <v>9.3490654968765713E-2</v>
      </c>
      <c r="AA24" s="49">
        <v>4.5060967844225044E-2</v>
      </c>
      <c r="AB24" s="49">
        <v>9.4731113216429283E-2</v>
      </c>
      <c r="AC24" s="49">
        <v>7.8487585465235737E-2</v>
      </c>
      <c r="AD24" s="49">
        <v>5.2101899761268179E-3</v>
      </c>
      <c r="AE24" s="49">
        <v>3.5027787888701092E-3</v>
      </c>
      <c r="AF24" s="49">
        <v>3.8012062832565477E-3</v>
      </c>
      <c r="AG24" s="49">
        <v>4.7300548866015873E-3</v>
      </c>
      <c r="AH24" s="49">
        <v>4.4438748142674074E-3</v>
      </c>
      <c r="AI24" s="49">
        <v>9.3129541164779818E-3</v>
      </c>
      <c r="AJ24" s="49">
        <v>1.5723311752163733E-3</v>
      </c>
      <c r="AK24" s="49">
        <v>5.0752207970170948E-3</v>
      </c>
      <c r="AL24" s="49">
        <v>6.1554473895689393E-3</v>
      </c>
      <c r="AM24" s="49">
        <v>2.7968062920115089E-3</v>
      </c>
      <c r="AN24" s="49">
        <v>3.71570855582106E-3</v>
      </c>
      <c r="AO24" s="49">
        <v>1.7536214175287721E-3</v>
      </c>
      <c r="AP24" s="49">
        <v>9.6646988015533196E-3</v>
      </c>
      <c r="AQ24" s="49">
        <v>7.7332623553972565E-2</v>
      </c>
      <c r="AR24" s="49">
        <v>4.276842634732899E-2</v>
      </c>
      <c r="AS24" s="49">
        <v>8.7367988316038689E-2</v>
      </c>
      <c r="AT24" s="49">
        <v>6.0881782458234411E-2</v>
      </c>
      <c r="AU24" s="49">
        <v>1.0283243633945187E-2</v>
      </c>
      <c r="AV24" s="49">
        <v>0.10109516882839061</v>
      </c>
      <c r="AW24" s="49">
        <v>2.9402056416511516E-2</v>
      </c>
      <c r="AX24" s="49">
        <v>4.238910475827104E-2</v>
      </c>
      <c r="AY24" s="49">
        <v>1.0410906599802826E-2</v>
      </c>
      <c r="AZ24" s="49">
        <v>0.11328548094660569</v>
      </c>
      <c r="BA24" s="49">
        <v>2.0462004186004992E-2</v>
      </c>
      <c r="BB24" s="49">
        <v>7.5224153204202726E-2</v>
      </c>
      <c r="BC24" s="49">
        <v>8.9821319663619656E-2</v>
      </c>
      <c r="BD24" s="49">
        <v>7.2973900480591672E-2</v>
      </c>
      <c r="BE24" s="49">
        <v>6.6439862667059715E-2</v>
      </c>
      <c r="BF24" s="49">
        <v>0.12527982314417077</v>
      </c>
      <c r="BG24" s="49">
        <v>6.1344338683665504E-2</v>
      </c>
      <c r="BH24" s="49">
        <v>8.3919689402142991E-2</v>
      </c>
      <c r="BI24" s="49">
        <v>9.9059999760793854E-2</v>
      </c>
      <c r="BJ24" s="49">
        <v>8.9460247799912726E-2</v>
      </c>
      <c r="BK24" s="49">
        <v>0.12090619086337136</v>
      </c>
      <c r="BL24" s="49">
        <v>7.6180510208369787E-2</v>
      </c>
      <c r="BM24" s="49">
        <v>0.1166085430132025</v>
      </c>
      <c r="BN24" s="49">
        <v>8.9796089519035061E-2</v>
      </c>
      <c r="BO24" s="49">
        <v>4.9686495983519924E-3</v>
      </c>
      <c r="BP24" s="49">
        <v>7.6865155252623593E-3</v>
      </c>
      <c r="BQ24" s="49">
        <v>6.1106714351194785E-3</v>
      </c>
      <c r="BR24" s="49">
        <v>0.1307842158690084</v>
      </c>
      <c r="BS24" s="49">
        <v>6.0688920053455706E-3</v>
      </c>
      <c r="BT24" s="49">
        <v>8.4354122790921748E-2</v>
      </c>
      <c r="BU24" s="49">
        <v>9.2816431497088694E-3</v>
      </c>
      <c r="BV24" s="49">
        <v>5.609226924837089E-3</v>
      </c>
      <c r="BW24" s="49">
        <v>9.4672824675101803E-3</v>
      </c>
      <c r="BX24" s="49">
        <v>6.3664828192865541E-3</v>
      </c>
      <c r="BY24" s="49">
        <v>6.8097297590575548E-2</v>
      </c>
      <c r="BZ24" s="49">
        <v>6.3487948255207996E-2</v>
      </c>
      <c r="CA24" s="49">
        <v>6.2423727527658845E-2</v>
      </c>
      <c r="CB24" s="49">
        <v>3.7267072684901356E-2</v>
      </c>
      <c r="CC24" s="49">
        <v>8.8344447483968969E-2</v>
      </c>
      <c r="CD24" s="49">
        <v>6.8495255247341791E-2</v>
      </c>
      <c r="CE24" s="49">
        <v>5.1645657202606374E-2</v>
      </c>
      <c r="CF24" s="49">
        <v>4.8422112473875144E-2</v>
      </c>
      <c r="CG24" s="49">
        <v>7.0827970565788392E-2</v>
      </c>
      <c r="CH24" s="49">
        <v>6.0980515202389791E-2</v>
      </c>
      <c r="CI24" s="49">
        <v>3.823949190186833E-2</v>
      </c>
      <c r="CJ24" s="49">
        <v>6.7549286507524176E-2</v>
      </c>
      <c r="CK24" s="49">
        <v>3.1932483602159639E-2</v>
      </c>
      <c r="CL24" s="49">
        <v>5.5291490075386387E-3</v>
      </c>
      <c r="CM24" s="49">
        <v>5.6051013071488718E-3</v>
      </c>
      <c r="CN24" s="49">
        <v>5.3550386285472771E-3</v>
      </c>
      <c r="CO24" s="49">
        <v>6.4998732690514397E-3</v>
      </c>
      <c r="CP24" s="49">
        <v>2.3619336013447402E-3</v>
      </c>
      <c r="CQ24" s="49">
        <v>4.7572865598480805E-3</v>
      </c>
      <c r="CR24" s="49">
        <v>3.303194196785644E-3</v>
      </c>
      <c r="CS24" s="49">
        <v>1.0572406608126656E-2</v>
      </c>
      <c r="CT24" s="49">
        <v>2.5110364569120311E-3</v>
      </c>
      <c r="CU24" s="49">
        <v>4.6781348783347552E-3</v>
      </c>
      <c r="CV24" s="49">
        <v>2.0539631483901511E-3</v>
      </c>
      <c r="CW24" s="60">
        <v>2.2372110985902729E-3</v>
      </c>
    </row>
    <row r="25" spans="1:101" s="12" customFormat="1" ht="14.25" customHeight="1">
      <c r="A25" s="11" t="s">
        <v>99</v>
      </c>
      <c r="B25" s="49" t="s">
        <v>97</v>
      </c>
      <c r="C25" s="68" t="s">
        <v>1200</v>
      </c>
      <c r="D25" s="52">
        <f t="shared" si="0"/>
        <v>1.572758048898816E-3</v>
      </c>
      <c r="E25" s="52">
        <f t="shared" si="1"/>
        <v>1.1866879621096503E-3</v>
      </c>
      <c r="F25" s="52">
        <f t="shared" si="2"/>
        <v>8.8106444372959211E-3</v>
      </c>
      <c r="G25" s="52">
        <f t="shared" si="3"/>
        <v>1.1234895289222134E-3</v>
      </c>
      <c r="H25" s="52">
        <f t="shared" si="4"/>
        <v>6.3345472581135343E-3</v>
      </c>
      <c r="I25" s="52">
        <f t="shared" si="5"/>
        <v>2.1757498549165671E-3</v>
      </c>
      <c r="J25" s="52">
        <f t="shared" si="6"/>
        <v>3.8571762098517791E-3</v>
      </c>
      <c r="K25" s="52">
        <f t="shared" si="7"/>
        <v>1.5047839824909634E-3</v>
      </c>
      <c r="L25" s="52">
        <f t="shared" si="8"/>
        <v>6.0583453577539538E-3</v>
      </c>
      <c r="M25" s="52">
        <f t="shared" si="9"/>
        <v>3.3141717392565122E-3</v>
      </c>
      <c r="N25" s="52">
        <f t="shared" si="10"/>
        <v>4.1468387218588842E-3</v>
      </c>
      <c r="O25" s="52">
        <f t="shared" si="11"/>
        <v>1.334055535350963E-3</v>
      </c>
      <c r="P25" s="52">
        <f t="shared" si="12"/>
        <v>8.0392916272100205E-3</v>
      </c>
      <c r="Q25" s="53">
        <f t="shared" si="13"/>
        <v>1.0154044722913769E-3</v>
      </c>
      <c r="R25" s="11">
        <v>2.6987095752980866E-3</v>
      </c>
      <c r="S25" s="49">
        <v>4.0626617804731622E-3</v>
      </c>
      <c r="T25" s="49">
        <v>5.6806019775283213E-4</v>
      </c>
      <c r="U25" s="49">
        <v>3.9791129515761653E-4</v>
      </c>
      <c r="V25" s="49"/>
      <c r="W25" s="49"/>
      <c r="X25" s="49">
        <v>1.8942673855177692E-3</v>
      </c>
      <c r="Y25" s="49">
        <v>2.3916019897110225E-3</v>
      </c>
      <c r="Z25" s="49">
        <v>1.0382855929295619E-3</v>
      </c>
      <c r="AA25" s="49">
        <v>9.1673675161846639E-4</v>
      </c>
      <c r="AB25" s="49">
        <v>1.3076639027942705E-3</v>
      </c>
      <c r="AC25" s="49">
        <v>4.5168201773537276E-4</v>
      </c>
      <c r="AD25" s="49">
        <v>9.784169202475183E-3</v>
      </c>
      <c r="AE25" s="49">
        <v>7.5288885799156598E-3</v>
      </c>
      <c r="AF25" s="49">
        <v>8.8401635379916788E-3</v>
      </c>
      <c r="AG25" s="49">
        <v>7.3805923571244473E-3</v>
      </c>
      <c r="AH25" s="49">
        <v>8.2920481302595477E-3</v>
      </c>
      <c r="AI25" s="49">
        <v>8.7105902361472726E-3</v>
      </c>
      <c r="AJ25" s="49">
        <v>8.506774756804919E-3</v>
      </c>
      <c r="AK25" s="49">
        <v>8.3786347181981722E-3</v>
      </c>
      <c r="AL25" s="49">
        <v>9.4543114920948006E-3</v>
      </c>
      <c r="AM25" s="49">
        <v>1.1666292922884276E-2</v>
      </c>
      <c r="AN25" s="49">
        <v>8.4787654051316236E-3</v>
      </c>
      <c r="AO25" s="49">
        <v>8.7065019085234771E-3</v>
      </c>
      <c r="AP25" s="49">
        <v>7.2651861905103912E-3</v>
      </c>
      <c r="AQ25" s="49">
        <v>6.5565560502827257E-3</v>
      </c>
      <c r="AR25" s="49">
        <v>5.6614314597935797E-3</v>
      </c>
      <c r="AS25" s="49">
        <v>3.6118362162149485E-3</v>
      </c>
      <c r="AT25" s="49">
        <v>3.3983158381322431E-3</v>
      </c>
      <c r="AU25" s="49">
        <v>7.249895487837746E-3</v>
      </c>
      <c r="AV25" s="49">
        <v>4.3024023617076745E-3</v>
      </c>
      <c r="AW25" s="49">
        <v>9.3479801952764952E-3</v>
      </c>
      <c r="AX25" s="49">
        <v>9.8048036232395441E-3</v>
      </c>
      <c r="AY25" s="49">
        <v>7.6292684334305274E-3</v>
      </c>
      <c r="AZ25" s="49">
        <v>3.8899211849695936E-3</v>
      </c>
      <c r="BA25" s="49">
        <v>7.2969700559669349E-3</v>
      </c>
      <c r="BB25" s="49">
        <v>5.4690955293224515E-3</v>
      </c>
      <c r="BC25" s="49">
        <v>2.331673958031169E-3</v>
      </c>
      <c r="BD25" s="49">
        <v>4.7491750620099653E-3</v>
      </c>
      <c r="BE25" s="49">
        <v>5.3441009837537591E-3</v>
      </c>
      <c r="BF25" s="49">
        <v>6.5745656983912035E-3</v>
      </c>
      <c r="BG25" s="49">
        <v>2.1860664812994308E-3</v>
      </c>
      <c r="BH25" s="49">
        <v>3.6952104720247882E-3</v>
      </c>
      <c r="BI25" s="49">
        <v>1.9545611264339562E-3</v>
      </c>
      <c r="BJ25" s="49">
        <v>4.3898299952233495E-3</v>
      </c>
      <c r="BK25" s="49">
        <v>2.5167689202202303E-3</v>
      </c>
      <c r="BL25" s="49">
        <v>4.1964448917822649E-3</v>
      </c>
      <c r="BM25" s="49">
        <v>2.8786213997287783E-3</v>
      </c>
      <c r="BN25" s="49">
        <v>3.5063194135396582E-3</v>
      </c>
      <c r="BO25" s="49">
        <v>6.1506962024730025E-3</v>
      </c>
      <c r="BP25" s="49">
        <v>9.2156782253255583E-3</v>
      </c>
      <c r="BQ25" s="49">
        <v>8.7147798899900718E-3</v>
      </c>
      <c r="BR25" s="49">
        <v>2.782892874792775E-3</v>
      </c>
      <c r="BS25" s="49">
        <v>9.5643887375383672E-3</v>
      </c>
      <c r="BT25" s="49">
        <v>1.0735055660716229E-3</v>
      </c>
      <c r="BU25" s="49">
        <v>6.3060904410405074E-3</v>
      </c>
      <c r="BV25" s="49">
        <v>5.3048506092976148E-3</v>
      </c>
      <c r="BW25" s="49">
        <v>1.0956747145468734E-2</v>
      </c>
      <c r="BX25" s="49">
        <v>7.7483001496590235E-3</v>
      </c>
      <c r="BY25" s="49">
        <v>1.3758950378505075E-3</v>
      </c>
      <c r="BZ25" s="49">
        <v>5.6280686737065124E-3</v>
      </c>
      <c r="CA25" s="49">
        <v>6.6735654780402248E-3</v>
      </c>
      <c r="CB25" s="49">
        <v>3.6880734902566392E-3</v>
      </c>
      <c r="CC25" s="49">
        <v>3.6841205085746944E-3</v>
      </c>
      <c r="CD25" s="49">
        <v>4.2717686086140997E-3</v>
      </c>
      <c r="CE25" s="49">
        <v>4.6613246492437279E-3</v>
      </c>
      <c r="CF25" s="49">
        <v>4.9852905343703473E-3</v>
      </c>
      <c r="CG25" s="49">
        <v>4.4475544143832285E-3</v>
      </c>
      <c r="CH25" s="49">
        <v>3.6648997070038453E-3</v>
      </c>
      <c r="CI25" s="49">
        <v>1.353532879788901E-3</v>
      </c>
      <c r="CJ25" s="49">
        <v>3.6693237175088678E-3</v>
      </c>
      <c r="CK25" s="49">
        <v>3.0345420008155303E-3</v>
      </c>
      <c r="CL25" s="49">
        <v>7.5684794239395002E-3</v>
      </c>
      <c r="CM25" s="49">
        <v>8.5555695736918898E-3</v>
      </c>
      <c r="CN25" s="49">
        <v>9.69813429161113E-3</v>
      </c>
      <c r="CO25" s="49">
        <v>9.8182358728491018E-3</v>
      </c>
      <c r="CP25" s="49">
        <v>8.0700911806709848E-3</v>
      </c>
      <c r="CQ25" s="49">
        <v>7.5217325682731219E-3</v>
      </c>
      <c r="CR25" s="49">
        <v>7.485346700417804E-3</v>
      </c>
      <c r="CS25" s="49">
        <v>9.1123684016437001E-3</v>
      </c>
      <c r="CT25" s="49">
        <v>7.2608873299068533E-3</v>
      </c>
      <c r="CU25" s="49">
        <v>7.013825950239974E-3</v>
      </c>
      <c r="CV25" s="49">
        <v>6.9746205174752605E-3</v>
      </c>
      <c r="CW25" s="60">
        <v>7.3922077158009277E-3</v>
      </c>
    </row>
    <row r="26" spans="1:101" s="12" customFormat="1" ht="14.25" customHeight="1">
      <c r="A26" s="11" t="s">
        <v>107</v>
      </c>
      <c r="B26" s="49" t="s">
        <v>105</v>
      </c>
      <c r="C26" s="68" t="s">
        <v>1200</v>
      </c>
      <c r="D26" s="52">
        <f t="shared" si="0"/>
        <v>0.10932511198065958</v>
      </c>
      <c r="E26" s="52">
        <f t="shared" si="1"/>
        <v>4.459155281497873E-2</v>
      </c>
      <c r="F26" s="52">
        <f t="shared" si="2"/>
        <v>3.5805744682084265E-3</v>
      </c>
      <c r="G26" s="52">
        <f t="shared" si="3"/>
        <v>1.6315592795940928E-3</v>
      </c>
      <c r="H26" s="52">
        <f t="shared" si="4"/>
        <v>8.7015899410342393E-2</v>
      </c>
      <c r="I26" s="52">
        <f t="shared" si="5"/>
        <v>9.3706529684009693E-2</v>
      </c>
      <c r="J26" s="52">
        <f t="shared" si="6"/>
        <v>0.10106289267852116</v>
      </c>
      <c r="K26" s="52">
        <f t="shared" si="7"/>
        <v>4.6931488778255918E-2</v>
      </c>
      <c r="L26" s="52">
        <f t="shared" si="8"/>
        <v>5.109880039251552E-2</v>
      </c>
      <c r="M26" s="52">
        <f t="shared" si="9"/>
        <v>7.1395691658460686E-2</v>
      </c>
      <c r="N26" s="52">
        <f t="shared" si="10"/>
        <v>5.1338353981342101E-2</v>
      </c>
      <c r="O26" s="52">
        <f t="shared" si="11"/>
        <v>1.8305128192253581E-2</v>
      </c>
      <c r="P26" s="52">
        <f t="shared" si="12"/>
        <v>3.0282810549118523E-3</v>
      </c>
      <c r="Q26" s="53">
        <f t="shared" si="13"/>
        <v>1.3991765353380645E-3</v>
      </c>
      <c r="R26" s="11">
        <v>6.2097504183393541E-2</v>
      </c>
      <c r="S26" s="49">
        <v>7.7815600406099208E-2</v>
      </c>
      <c r="T26" s="49">
        <v>0.12377803449123063</v>
      </c>
      <c r="U26" s="49">
        <v>7.9648140561465144E-2</v>
      </c>
      <c r="V26" s="49">
        <v>0.14108878783493187</v>
      </c>
      <c r="W26" s="49">
        <v>0.16036063642926901</v>
      </c>
      <c r="X26" s="49">
        <v>5.103207814643828E-2</v>
      </c>
      <c r="Y26" s="49">
        <v>0.10646414207055559</v>
      </c>
      <c r="Z26" s="49">
        <v>0.13834196452567465</v>
      </c>
      <c r="AA26" s="49">
        <v>5.9996568040341383E-2</v>
      </c>
      <c r="AB26" s="49">
        <v>0.19420397160367009</v>
      </c>
      <c r="AC26" s="49">
        <v>0.11707391547484579</v>
      </c>
      <c r="AD26" s="49">
        <v>5.6799140747022516E-3</v>
      </c>
      <c r="AE26" s="49">
        <v>6.1845519127825786E-3</v>
      </c>
      <c r="AF26" s="49">
        <v>3.6304147418014013E-3</v>
      </c>
      <c r="AG26" s="49">
        <v>4.0989034015682085E-3</v>
      </c>
      <c r="AH26" s="49">
        <v>3.8230053751116279E-3</v>
      </c>
      <c r="AI26" s="49">
        <v>1.8496491074630446E-3</v>
      </c>
      <c r="AJ26" s="49">
        <v>3.5174092613508971E-3</v>
      </c>
      <c r="AK26" s="49">
        <v>4.575068338321866E-3</v>
      </c>
      <c r="AL26" s="49">
        <v>3.3273383731424792E-3</v>
      </c>
      <c r="AM26" s="49">
        <v>1.7238607983417972E-3</v>
      </c>
      <c r="AN26" s="49">
        <v>4.2474440181270665E-4</v>
      </c>
      <c r="AO26" s="49">
        <v>4.1320338321022571E-3</v>
      </c>
      <c r="AP26" s="49">
        <v>1.2703053835831658E-2</v>
      </c>
      <c r="AQ26" s="49">
        <v>0.16671865434256558</v>
      </c>
      <c r="AR26" s="49">
        <v>6.5409899772042007E-2</v>
      </c>
      <c r="AS26" s="49">
        <v>0.16393457351615293</v>
      </c>
      <c r="AT26" s="49">
        <v>9.1653451847500608E-2</v>
      </c>
      <c r="AU26" s="49">
        <v>9.032639697311249E-3</v>
      </c>
      <c r="AV26" s="49">
        <v>0.19004899628467176</v>
      </c>
      <c r="AW26" s="49">
        <v>1.9176666000313907E-2</v>
      </c>
      <c r="AX26" s="49">
        <v>2.2807464196946559E-2</v>
      </c>
      <c r="AY26" s="49">
        <v>7.2728558985901484E-3</v>
      </c>
      <c r="AZ26" s="49">
        <v>0.28764517714766441</v>
      </c>
      <c r="BA26" s="49">
        <v>7.7873603845179037E-3</v>
      </c>
      <c r="BB26" s="49">
        <v>6.1357601527039361E-2</v>
      </c>
      <c r="BC26" s="49">
        <v>0.11493530526947912</v>
      </c>
      <c r="BD26" s="49">
        <v>8.372522475460227E-2</v>
      </c>
      <c r="BE26" s="49">
        <v>6.1054967142760666E-2</v>
      </c>
      <c r="BF26" s="49">
        <v>0.11548574815120044</v>
      </c>
      <c r="BG26" s="49">
        <v>3.8633545189539903E-2</v>
      </c>
      <c r="BH26" s="49">
        <v>0.12767851631214319</v>
      </c>
      <c r="BI26" s="49">
        <v>7.3217935348720092E-2</v>
      </c>
      <c r="BJ26" s="49">
        <v>0.10957042579836816</v>
      </c>
      <c r="BK26" s="49">
        <v>0.14415612381932763</v>
      </c>
      <c r="BL26" s="49">
        <v>7.1562454231172912E-2</v>
      </c>
      <c r="BM26" s="49">
        <v>0.2113768645979002</v>
      </c>
      <c r="BN26" s="49">
        <v>0.14529622353438043</v>
      </c>
      <c r="BO26" s="49">
        <v>4.4193963784230871E-3</v>
      </c>
      <c r="BP26" s="49">
        <v>3.8822906589343642E-3</v>
      </c>
      <c r="BQ26" s="49">
        <v>4.4308806697997173E-3</v>
      </c>
      <c r="BR26" s="49">
        <v>0.18508431669045031</v>
      </c>
      <c r="BS26" s="49">
        <v>5.7179083013844554E-3</v>
      </c>
      <c r="BT26" s="49">
        <v>0.15356279409228674</v>
      </c>
      <c r="BU26" s="49">
        <v>3.9081464557283374E-3</v>
      </c>
      <c r="BV26" s="49">
        <v>4.728512967263454E-3</v>
      </c>
      <c r="BW26" s="49">
        <v>8.0978040373224942E-3</v>
      </c>
      <c r="BX26" s="49">
        <v>3.2018195551646259E-3</v>
      </c>
      <c r="BY26" s="49">
        <v>9.0855511369048084E-2</v>
      </c>
      <c r="BZ26" s="49">
        <v>4.456850924275596E-2</v>
      </c>
      <c r="CA26" s="49">
        <v>5.1996031679823404E-2</v>
      </c>
      <c r="CB26" s="49">
        <v>3.0993834888187893E-2</v>
      </c>
      <c r="CC26" s="49">
        <v>7.5943609140468729E-2</v>
      </c>
      <c r="CD26" s="49">
        <v>7.2256408891880744E-2</v>
      </c>
      <c r="CE26" s="49">
        <v>4.708663851684141E-2</v>
      </c>
      <c r="CF26" s="49">
        <v>5.0840782365631811E-2</v>
      </c>
      <c r="CG26" s="49">
        <v>5.1132743723273665E-2</v>
      </c>
      <c r="CH26" s="49">
        <v>7.8848847856617305E-2</v>
      </c>
      <c r="CI26" s="49">
        <v>2.5815235093595321E-2</v>
      </c>
      <c r="CJ26" s="49">
        <v>6.0987590682175116E-2</v>
      </c>
      <c r="CK26" s="49">
        <v>2.5590015694853981E-2</v>
      </c>
      <c r="CL26" s="49">
        <v>5.1149475374303258E-3</v>
      </c>
      <c r="CM26" s="49">
        <v>1.2506061522620765E-3</v>
      </c>
      <c r="CN26" s="49">
        <v>2.6610614048144104E-3</v>
      </c>
      <c r="CO26" s="49">
        <v>3.7619645516683629E-3</v>
      </c>
      <c r="CP26" s="49">
        <v>2.8410761215936389E-3</v>
      </c>
      <c r="CQ26" s="49">
        <v>4.0355810549458759E-3</v>
      </c>
      <c r="CR26" s="49">
        <v>1.7044614067148623E-3</v>
      </c>
      <c r="CS26" s="49">
        <v>5.8514610081134922E-3</v>
      </c>
      <c r="CT26" s="49">
        <v>2.7107119882442627E-3</v>
      </c>
      <c r="CU26" s="49">
        <v>1.8986751339015282E-3</v>
      </c>
      <c r="CV26" s="49">
        <v>2.2492785097334407E-3</v>
      </c>
      <c r="CW26" s="60">
        <v>2.2595477895199531E-3</v>
      </c>
    </row>
    <row r="27" spans="1:101" s="12" customFormat="1" ht="14.25" customHeight="1">
      <c r="A27" s="11" t="s">
        <v>110</v>
      </c>
      <c r="B27" s="49" t="s">
        <v>109</v>
      </c>
      <c r="C27" s="68" t="s">
        <v>1200</v>
      </c>
      <c r="D27" s="52">
        <f t="shared" si="0"/>
        <v>3.1220951622381851E-2</v>
      </c>
      <c r="E27" s="52">
        <f t="shared" si="1"/>
        <v>1.1426975405475255E-2</v>
      </c>
      <c r="F27" s="52">
        <f t="shared" si="2"/>
        <v>1.4068362054903832E-3</v>
      </c>
      <c r="G27" s="52">
        <f t="shared" si="3"/>
        <v>6.6351442942288725E-4</v>
      </c>
      <c r="H27" s="52">
        <f t="shared" si="4"/>
        <v>2.9069806564797795E-2</v>
      </c>
      <c r="I27" s="52">
        <f t="shared" si="5"/>
        <v>3.1327463220682437E-2</v>
      </c>
      <c r="J27" s="52">
        <f t="shared" si="6"/>
        <v>3.6673727457438077E-2</v>
      </c>
      <c r="K27" s="52">
        <f t="shared" si="7"/>
        <v>1.6546684050464489E-2</v>
      </c>
      <c r="L27" s="52">
        <f t="shared" si="8"/>
        <v>2.0822812415222033E-2</v>
      </c>
      <c r="M27" s="52">
        <f t="shared" si="9"/>
        <v>3.0469946952759019E-2</v>
      </c>
      <c r="N27" s="52">
        <f t="shared" si="10"/>
        <v>2.1219821918058712E-2</v>
      </c>
      <c r="O27" s="52">
        <f t="shared" si="11"/>
        <v>8.0047482414903996E-3</v>
      </c>
      <c r="P27" s="52">
        <f t="shared" si="12"/>
        <v>1.2790565205212606E-3</v>
      </c>
      <c r="Q27" s="53">
        <f t="shared" si="13"/>
        <v>6.554789052095831E-4</v>
      </c>
      <c r="R27" s="11">
        <v>1.6621087299448344E-2</v>
      </c>
      <c r="S27" s="49">
        <v>2.2114779394104681E-2</v>
      </c>
      <c r="T27" s="49">
        <v>3.8356297996437298E-2</v>
      </c>
      <c r="U27" s="49">
        <v>2.5276251682540454E-2</v>
      </c>
      <c r="V27" s="49">
        <v>3.7156383699139546E-2</v>
      </c>
      <c r="W27" s="49">
        <v>4.1175276506923694E-2</v>
      </c>
      <c r="X27" s="49">
        <v>1.8701488852143403E-2</v>
      </c>
      <c r="Y27" s="49">
        <v>3.2608384679725412E-2</v>
      </c>
      <c r="Z27" s="49">
        <v>3.7338070751395031E-2</v>
      </c>
      <c r="AA27" s="49">
        <v>2.0723432721426946E-2</v>
      </c>
      <c r="AB27" s="49">
        <v>5.5861250114466909E-2</v>
      </c>
      <c r="AC27" s="49">
        <v>2.8718715770830461E-2</v>
      </c>
      <c r="AD27" s="49">
        <v>1.8493306414230873E-3</v>
      </c>
      <c r="AE27" s="49">
        <v>2.6424271673831791E-3</v>
      </c>
      <c r="AF27" s="49">
        <v>7.3777025895012665E-4</v>
      </c>
      <c r="AG27" s="49">
        <v>7.9714277029157036E-4</v>
      </c>
      <c r="AH27" s="49">
        <v>1.0537802969544686E-3</v>
      </c>
      <c r="AI27" s="49">
        <v>7.4683066488758247E-4</v>
      </c>
      <c r="AJ27" s="49">
        <v>1.2580136731525984E-3</v>
      </c>
      <c r="AK27" s="49">
        <v>1.7911357746201264E-3</v>
      </c>
      <c r="AL27" s="49">
        <v>7.9331155148451983E-4</v>
      </c>
      <c r="AM27" s="49">
        <v>1.8799503681517199E-3</v>
      </c>
      <c r="AN27" s="49">
        <v>2.3127212618815076E-3</v>
      </c>
      <c r="AO27" s="49">
        <v>1.0196200367041137E-3</v>
      </c>
      <c r="AP27" s="49">
        <v>2.8816201719945606E-3</v>
      </c>
      <c r="AQ27" s="49">
        <v>4.9062037796357913E-2</v>
      </c>
      <c r="AR27" s="49">
        <v>2.2009036947978226E-2</v>
      </c>
      <c r="AS27" s="49">
        <v>5.311734411023139E-2</v>
      </c>
      <c r="AT27" s="49">
        <v>3.6616382335030548E-2</v>
      </c>
      <c r="AU27" s="49">
        <v>3.1393621044087357E-3</v>
      </c>
      <c r="AV27" s="49">
        <v>6.7000507526799258E-2</v>
      </c>
      <c r="AW27" s="49">
        <v>4.6215090104490359E-3</v>
      </c>
      <c r="AX27" s="49">
        <v>8.1564017632566443E-3</v>
      </c>
      <c r="AY27" s="49">
        <v>3.5013955779630574E-4</v>
      </c>
      <c r="AZ27" s="49">
        <v>9.6202678203618705E-2</v>
      </c>
      <c r="BA27" s="49">
        <v>5.6806592496522878E-3</v>
      </c>
      <c r="BB27" s="49">
        <v>2.1118512863839197E-2</v>
      </c>
      <c r="BC27" s="49">
        <v>4.5758868928469462E-2</v>
      </c>
      <c r="BD27" s="49">
        <v>2.5253661240746881E-2</v>
      </c>
      <c r="BE27" s="49">
        <v>1.6788413047036758E-2</v>
      </c>
      <c r="BF27" s="49">
        <v>4.3677684208084995E-2</v>
      </c>
      <c r="BG27" s="49">
        <v>1.4470461911479379E-2</v>
      </c>
      <c r="BH27" s="49">
        <v>4.5824718588066013E-2</v>
      </c>
      <c r="BI27" s="49">
        <v>3.0910905484891234E-2</v>
      </c>
      <c r="BJ27" s="49">
        <v>4.9876806513552259E-2</v>
      </c>
      <c r="BK27" s="49">
        <v>5.5665399293771324E-2</v>
      </c>
      <c r="BL27" s="49">
        <v>2.5168931015391416E-2</v>
      </c>
      <c r="BM27" s="49">
        <v>6.557036639392802E-2</v>
      </c>
      <c r="BN27" s="49">
        <v>6.1026346122880583E-2</v>
      </c>
      <c r="BO27" s="49">
        <v>1.5739404830634254E-3</v>
      </c>
      <c r="BP27" s="49">
        <v>1.5762814131050522E-3</v>
      </c>
      <c r="BQ27" s="49">
        <v>8.7329023463407929E-4</v>
      </c>
      <c r="BR27" s="49">
        <v>8.189702870171621E-2</v>
      </c>
      <c r="BS27" s="49">
        <v>2.031358179315274E-3</v>
      </c>
      <c r="BT27" s="49">
        <v>6.4566968129931193E-2</v>
      </c>
      <c r="BU27" s="49">
        <v>3.2763558701584005E-3</v>
      </c>
      <c r="BV27" s="49">
        <v>1.3234749045325654E-3</v>
      </c>
      <c r="BW27" s="49">
        <v>1.1142192588295275E-3</v>
      </c>
      <c r="BX27" s="49">
        <v>2.5943558870377245E-3</v>
      </c>
      <c r="BY27" s="49">
        <v>2.8020129797460346E-2</v>
      </c>
      <c r="BZ27" s="49">
        <v>1.6718251597246197E-2</v>
      </c>
      <c r="CA27" s="49">
        <v>2.0537647816011129E-2</v>
      </c>
      <c r="CB27" s="49">
        <v>1.1731430051248369E-2</v>
      </c>
      <c r="CC27" s="49">
        <v>3.3724287402668571E-2</v>
      </c>
      <c r="CD27" s="49">
        <v>3.0652233036555489E-2</v>
      </c>
      <c r="CE27" s="49">
        <v>2.3602386379879405E-2</v>
      </c>
      <c r="CF27" s="49">
        <v>2.0208754515073323E-2</v>
      </c>
      <c r="CG27" s="49">
        <v>2.4233843953774394E-2</v>
      </c>
      <c r="CH27" s="49">
        <v>3.2025806845817732E-2</v>
      </c>
      <c r="CI27" s="49">
        <v>1.1720782343625181E-2</v>
      </c>
      <c r="CJ27" s="49">
        <v>1.9324667181712843E-2</v>
      </c>
      <c r="CK27" s="49">
        <v>1.0157771893091931E-2</v>
      </c>
      <c r="CL27" s="49">
        <v>1.4584483300670618E-3</v>
      </c>
      <c r="CM27" s="49">
        <v>1.49043484675139E-3</v>
      </c>
      <c r="CN27" s="49">
        <v>9.8408295758175331E-4</v>
      </c>
      <c r="CO27" s="49">
        <v>1.867293021345916E-3</v>
      </c>
      <c r="CP27" s="49">
        <v>2.4221416183683353E-3</v>
      </c>
      <c r="CQ27" s="49">
        <v>5.5247650379219653E-4</v>
      </c>
      <c r="CR27" s="49">
        <v>9.1414549988363849E-4</v>
      </c>
      <c r="CS27" s="49">
        <v>2.2486198538958042E-3</v>
      </c>
      <c r="CT27" s="49">
        <v>3.5144622259502135E-4</v>
      </c>
      <c r="CU27" s="49">
        <v>8.9037629007230788E-4</v>
      </c>
      <c r="CV27" s="49">
        <v>1.4172886855214699E-3</v>
      </c>
      <c r="CW27" s="60">
        <v>7.519244163802345E-4</v>
      </c>
    </row>
    <row r="28" spans="1:101" s="12" customFormat="1" ht="14.25" customHeight="1">
      <c r="A28" s="11" t="s">
        <v>113</v>
      </c>
      <c r="B28" s="49" t="s">
        <v>112</v>
      </c>
      <c r="C28" s="68" t="s">
        <v>1200</v>
      </c>
      <c r="D28" s="52">
        <f t="shared" si="0"/>
        <v>7.7817124721774572E-2</v>
      </c>
      <c r="E28" s="52">
        <f t="shared" si="1"/>
        <v>2.707403665637699E-2</v>
      </c>
      <c r="F28" s="52">
        <f t="shared" si="2"/>
        <v>6.9587154261647772E-4</v>
      </c>
      <c r="G28" s="52">
        <f t="shared" si="3"/>
        <v>4.1976080565178409E-4</v>
      </c>
      <c r="H28" s="52">
        <f t="shared" si="4"/>
        <v>8.234306044905218E-2</v>
      </c>
      <c r="I28" s="52">
        <f t="shared" si="5"/>
        <v>9.948568888459336E-2</v>
      </c>
      <c r="J28" s="52">
        <f t="shared" si="6"/>
        <v>8.3027160823001017E-2</v>
      </c>
      <c r="K28" s="52">
        <f t="shared" si="7"/>
        <v>4.2799503203115701E-2</v>
      </c>
      <c r="L28" s="52">
        <f t="shared" si="8"/>
        <v>5.7009973265225368E-2</v>
      </c>
      <c r="M28" s="52">
        <f t="shared" si="9"/>
        <v>8.4465996309471728E-2</v>
      </c>
      <c r="N28" s="52">
        <f t="shared" si="10"/>
        <v>4.6156097351431814E-2</v>
      </c>
      <c r="O28" s="52">
        <f t="shared" si="11"/>
        <v>1.7581988022393875E-2</v>
      </c>
      <c r="P28" s="52">
        <f t="shared" si="12"/>
        <v>1.1985298427931092E-3</v>
      </c>
      <c r="Q28" s="53">
        <f t="shared" si="13"/>
        <v>1.6678425646831591E-3</v>
      </c>
      <c r="R28" s="11">
        <v>4.1631577235635042E-2</v>
      </c>
      <c r="S28" s="49">
        <v>5.6457806719112304E-2</v>
      </c>
      <c r="T28" s="49">
        <v>9.3251734302919151E-2</v>
      </c>
      <c r="U28" s="49">
        <v>6.0823094452841626E-2</v>
      </c>
      <c r="V28" s="49">
        <v>9.5169288209240116E-2</v>
      </c>
      <c r="W28" s="49">
        <v>0.11068635979468922</v>
      </c>
      <c r="X28" s="49">
        <v>4.4265875081934483E-2</v>
      </c>
      <c r="Y28" s="49">
        <v>0.11107553314569109</v>
      </c>
      <c r="Z28" s="49">
        <v>8.1760744412204711E-2</v>
      </c>
      <c r="AA28" s="49">
        <v>5.7092256285917714E-2</v>
      </c>
      <c r="AB28" s="49">
        <v>0.11701728959901761</v>
      </c>
      <c r="AC28" s="49">
        <v>6.4573937422091804E-2</v>
      </c>
      <c r="AD28" s="49">
        <v>1.1733384327186184E-3</v>
      </c>
      <c r="AE28" s="49">
        <v>1.4550939648399429E-3</v>
      </c>
      <c r="AF28" s="49"/>
      <c r="AG28" s="49">
        <v>1.0265109393761025E-3</v>
      </c>
      <c r="AH28" s="49">
        <v>1.1062156100021633E-4</v>
      </c>
      <c r="AI28" s="49">
        <v>3.014440545555472E-4</v>
      </c>
      <c r="AJ28" s="49">
        <v>8.0321179722923236E-4</v>
      </c>
      <c r="AK28" s="49"/>
      <c r="AL28" s="49">
        <v>5.7864606261058614E-4</v>
      </c>
      <c r="AM28" s="49">
        <v>5.4267351854810281E-4</v>
      </c>
      <c r="AN28" s="49">
        <v>6.1610834987396907E-4</v>
      </c>
      <c r="AO28" s="49">
        <v>3.5106674541245954E-4</v>
      </c>
      <c r="AP28" s="49">
        <v>2.6368886836812501E-3</v>
      </c>
      <c r="AQ28" s="49">
        <v>0.12126204571060366</v>
      </c>
      <c r="AR28" s="49">
        <v>6.6657965462835089E-2</v>
      </c>
      <c r="AS28" s="49">
        <v>0.14030802294617425</v>
      </c>
      <c r="AT28" s="49">
        <v>9.0509313769237126E-2</v>
      </c>
      <c r="AU28" s="49">
        <v>5.7932624019835927E-3</v>
      </c>
      <c r="AV28" s="49">
        <v>0.21398251767044757</v>
      </c>
      <c r="AW28" s="49">
        <v>1.2262293672083674E-2</v>
      </c>
      <c r="AX28" s="49">
        <v>1.5441803774436019E-2</v>
      </c>
      <c r="AY28" s="49">
        <v>2.2400048202395545E-3</v>
      </c>
      <c r="AZ28" s="49">
        <v>0.31137628447854959</v>
      </c>
      <c r="BA28" s="49">
        <v>5.646321998354846E-3</v>
      </c>
      <c r="BB28" s="49">
        <v>4.1841257178680979E-2</v>
      </c>
      <c r="BC28" s="49">
        <v>9.6329563539636023E-2</v>
      </c>
      <c r="BD28" s="49">
        <v>5.1156705476332734E-2</v>
      </c>
      <c r="BE28" s="49">
        <v>3.5159117922281866E-2</v>
      </c>
      <c r="BF28" s="49">
        <v>8.4525630201101945E-2</v>
      </c>
      <c r="BG28" s="49">
        <v>2.9180671086301697E-2</v>
      </c>
      <c r="BH28" s="49">
        <v>0.10348977876411238</v>
      </c>
      <c r="BI28" s="49">
        <v>7.385829321380985E-2</v>
      </c>
      <c r="BJ28" s="49">
        <v>0.10786902509985562</v>
      </c>
      <c r="BK28" s="49">
        <v>0.14144005850356539</v>
      </c>
      <c r="BL28" s="49">
        <v>6.379652530483558E-2</v>
      </c>
      <c r="BM28" s="49">
        <v>0.1676793035854981</v>
      </c>
      <c r="BN28" s="49">
        <v>0.16145645953512963</v>
      </c>
      <c r="BO28" s="49">
        <v>3.4535164361386246E-3</v>
      </c>
      <c r="BP28" s="49">
        <v>1.2742588370262416E-3</v>
      </c>
      <c r="BQ28" s="49">
        <v>1.9121529814537619E-3</v>
      </c>
      <c r="BR28" s="49">
        <v>0.20164961291484407</v>
      </c>
      <c r="BS28" s="49">
        <v>2.4129840892214249E-3</v>
      </c>
      <c r="BT28" s="49">
        <v>0.20110770773082198</v>
      </c>
      <c r="BU28" s="49">
        <v>3.709534936846092E-3</v>
      </c>
      <c r="BV28" s="49">
        <v>2.4201631888486281E-3</v>
      </c>
      <c r="BW28" s="49">
        <v>2.8071429030720294E-3</v>
      </c>
      <c r="BX28" s="49">
        <v>6.4827226710779788E-4</v>
      </c>
      <c r="BY28" s="49">
        <v>0.10126787336219414</v>
      </c>
      <c r="BZ28" s="49">
        <v>3.9724062638569722E-2</v>
      </c>
      <c r="CA28" s="49">
        <v>3.7102630165098162E-2</v>
      </c>
      <c r="CB28" s="49">
        <v>2.9229706911796539E-2</v>
      </c>
      <c r="CC28" s="49">
        <v>5.9493933162853507E-2</v>
      </c>
      <c r="CD28" s="49">
        <v>6.8188904082910645E-2</v>
      </c>
      <c r="CE28" s="49">
        <v>5.2820063629040792E-2</v>
      </c>
      <c r="CF28" s="49">
        <v>3.7085825573124231E-2</v>
      </c>
      <c r="CG28" s="49">
        <v>4.3858954634236912E-2</v>
      </c>
      <c r="CH28" s="49">
        <v>8.3237041144395396E-2</v>
      </c>
      <c r="CI28" s="49">
        <v>2.4438285437271338E-2</v>
      </c>
      <c r="CJ28" s="49">
        <v>5.0657541401665465E-2</v>
      </c>
      <c r="CK28" s="49">
        <v>2.803621943621917E-2</v>
      </c>
      <c r="CL28" s="49">
        <v>5.8681954092108584E-4</v>
      </c>
      <c r="CM28" s="49">
        <v>1.1562403373182859E-3</v>
      </c>
      <c r="CN28" s="49">
        <v>7.3307520255829069E-4</v>
      </c>
      <c r="CO28" s="49">
        <v>2.8375348300065068E-4</v>
      </c>
      <c r="CP28" s="49"/>
      <c r="CQ28" s="49">
        <v>1.060718926950996E-3</v>
      </c>
      <c r="CR28" s="49">
        <v>1.6565223760250876E-4</v>
      </c>
      <c r="CS28" s="49">
        <v>5.8137231761068026E-3</v>
      </c>
      <c r="CT28" s="49">
        <v>3.3784056907977566E-4</v>
      </c>
      <c r="CU28" s="49">
        <v>1.3288315804123533E-3</v>
      </c>
      <c r="CV28" s="49">
        <v>5.1864337398034187E-4</v>
      </c>
      <c r="CW28" s="60"/>
    </row>
    <row r="29" spans="1:101" s="12" customFormat="1" ht="14.25" customHeight="1">
      <c r="A29" s="11" t="s">
        <v>117</v>
      </c>
      <c r="B29" s="49" t="s">
        <v>115</v>
      </c>
      <c r="C29" s="68" t="s">
        <v>1200</v>
      </c>
      <c r="D29" s="52">
        <f t="shared" si="0"/>
        <v>1.7450096134665785</v>
      </c>
      <c r="E29" s="52">
        <f t="shared" si="1"/>
        <v>0.68660658090187854</v>
      </c>
      <c r="F29" s="52">
        <f t="shared" si="2"/>
        <v>1.9979833618685204E-3</v>
      </c>
      <c r="G29" s="52">
        <f t="shared" si="3"/>
        <v>1.5932328770001593E-3</v>
      </c>
      <c r="H29" s="52">
        <f t="shared" si="4"/>
        <v>2.4743129939975712</v>
      </c>
      <c r="I29" s="52">
        <f t="shared" si="5"/>
        <v>3.2732532659526066</v>
      </c>
      <c r="J29" s="52">
        <f t="shared" si="6"/>
        <v>2.3096797371473117</v>
      </c>
      <c r="K29" s="52">
        <f t="shared" si="7"/>
        <v>1.5652768665622034</v>
      </c>
      <c r="L29" s="52">
        <f t="shared" si="8"/>
        <v>1.8912566282088914</v>
      </c>
      <c r="M29" s="52">
        <f t="shared" si="9"/>
        <v>2.9636850884978578</v>
      </c>
      <c r="N29" s="52">
        <f t="shared" si="10"/>
        <v>0.87851152239644892</v>
      </c>
      <c r="O29" s="52">
        <f t="shared" si="11"/>
        <v>0.46342324907996885</v>
      </c>
      <c r="P29" s="52">
        <f t="shared" si="12"/>
        <v>3.7113824578668595E-3</v>
      </c>
      <c r="Q29" s="53">
        <f t="shared" si="13"/>
        <v>5.219073445948067E-3</v>
      </c>
      <c r="R29" s="11">
        <v>0.81034788490763499</v>
      </c>
      <c r="S29" s="49">
        <v>1.090681115063618</v>
      </c>
      <c r="T29" s="49">
        <v>2.0129594660640531</v>
      </c>
      <c r="U29" s="49">
        <v>1.3221050869636866</v>
      </c>
      <c r="V29" s="49">
        <v>2.1002693039006908</v>
      </c>
      <c r="W29" s="49">
        <v>2.6868669792471933</v>
      </c>
      <c r="X29" s="49">
        <v>1.1066169264923562</v>
      </c>
      <c r="Y29" s="49">
        <v>2.6372330069316021</v>
      </c>
      <c r="Z29" s="49">
        <v>1.6564487149705609</v>
      </c>
      <c r="AA29" s="49">
        <v>1.3651453951304022</v>
      </c>
      <c r="AB29" s="49">
        <v>2.7987486674818136</v>
      </c>
      <c r="AC29" s="49">
        <v>1.3526928144453316</v>
      </c>
      <c r="AD29" s="49">
        <v>3.4019079039418324E-3</v>
      </c>
      <c r="AE29" s="49">
        <v>3.1865211612605608E-3</v>
      </c>
      <c r="AF29" s="49">
        <v>4.3174493314023458E-3</v>
      </c>
      <c r="AG29" s="49">
        <v>2.5595075312347189E-3</v>
      </c>
      <c r="AH29" s="49">
        <v>1.3346825192787394E-3</v>
      </c>
      <c r="AI29" s="49">
        <v>2.2933234947508047E-4</v>
      </c>
      <c r="AJ29" s="49">
        <v>4.2313471052890838E-3</v>
      </c>
      <c r="AK29" s="49">
        <v>4.6022728766522032E-4</v>
      </c>
      <c r="AL29" s="49">
        <v>1.9000854746258438E-4</v>
      </c>
      <c r="AM29" s="49">
        <v>6.7648573266891566E-4</v>
      </c>
      <c r="AN29" s="49">
        <v>1.3903475108746441E-3</v>
      </c>
      <c r="AO29" s="49"/>
      <c r="AP29" s="49">
        <v>1.0275652483845453E-2</v>
      </c>
      <c r="AQ29" s="49">
        <v>4.209846410682025</v>
      </c>
      <c r="AR29" s="49">
        <v>1.8622211532752242</v>
      </c>
      <c r="AS29" s="49">
        <v>3.9497404221787704</v>
      </c>
      <c r="AT29" s="49">
        <v>2.1483062849408157</v>
      </c>
      <c r="AU29" s="49">
        <v>2.1759061866626565E-2</v>
      </c>
      <c r="AV29" s="49">
        <v>7.5028452842785178</v>
      </c>
      <c r="AW29" s="49">
        <v>0.12782746806637474</v>
      </c>
      <c r="AX29" s="49">
        <v>0.11595182548771878</v>
      </c>
      <c r="AY29" s="49">
        <v>8.8163146034545264E-3</v>
      </c>
      <c r="AZ29" s="49">
        <v>9.6741760651981377</v>
      </c>
      <c r="BA29" s="49">
        <v>5.9989984909334666E-2</v>
      </c>
      <c r="BB29" s="49">
        <v>0.68017602628932461</v>
      </c>
      <c r="BC29" s="49">
        <v>3.0945575941022767</v>
      </c>
      <c r="BD29" s="49">
        <v>1.1035822979631393</v>
      </c>
      <c r="BE29" s="49">
        <v>0.65846380274881089</v>
      </c>
      <c r="BF29" s="49">
        <v>2.5731140736760811</v>
      </c>
      <c r="BG29" s="49">
        <v>0.56563964874949113</v>
      </c>
      <c r="BH29" s="49">
        <v>3.2398225214596557</v>
      </c>
      <c r="BI29" s="49">
        <v>1.7342090004243906</v>
      </c>
      <c r="BJ29" s="49">
        <v>3.3167170263305894</v>
      </c>
      <c r="BK29" s="49">
        <v>4.2493573680320127</v>
      </c>
      <c r="BL29" s="49">
        <v>1.1711662875715105</v>
      </c>
      <c r="BM29" s="49">
        <v>5.3293511984204605</v>
      </c>
      <c r="BN29" s="49">
        <v>6.0608842333678536</v>
      </c>
      <c r="BO29" s="49">
        <v>2.9979525870942218E-2</v>
      </c>
      <c r="BP29" s="49">
        <v>6.9654328853634333E-3</v>
      </c>
      <c r="BQ29" s="49">
        <v>1.064921288119073E-2</v>
      </c>
      <c r="BR29" s="49">
        <v>7.4381088871879628</v>
      </c>
      <c r="BS29" s="49">
        <v>3.0694131704554321E-2</v>
      </c>
      <c r="BT29" s="49">
        <v>6.3396396137024338</v>
      </c>
      <c r="BU29" s="49">
        <v>4.6199386146075251E-2</v>
      </c>
      <c r="BV29" s="49">
        <v>1.5054988595039861E-2</v>
      </c>
      <c r="BW29" s="49">
        <v>1.1073700232144587E-2</v>
      </c>
      <c r="BX29" s="49">
        <v>6.8311939417728023E-3</v>
      </c>
      <c r="BY29" s="49">
        <v>2.6989992319913663</v>
      </c>
      <c r="BZ29" s="49">
        <v>0.60188878118178635</v>
      </c>
      <c r="CA29" s="49">
        <v>0.55587460182802051</v>
      </c>
      <c r="CB29" s="49">
        <v>0.44448305615482442</v>
      </c>
      <c r="CC29" s="49">
        <v>1.1227800489932802</v>
      </c>
      <c r="CD29" s="49">
        <v>1.6932263643435401</v>
      </c>
      <c r="CE29" s="49">
        <v>1.085879763220688</v>
      </c>
      <c r="CF29" s="49">
        <v>0.68206013710861657</v>
      </c>
      <c r="CG29" s="49">
        <v>0.80177076805094794</v>
      </c>
      <c r="CH29" s="49">
        <v>1.7419428399093537</v>
      </c>
      <c r="CI29" s="49">
        <v>0.46513689134122421</v>
      </c>
      <c r="CJ29" s="49">
        <v>0.97525329931599591</v>
      </c>
      <c r="CK29" s="49">
        <v>0.37184171730911042</v>
      </c>
      <c r="CL29" s="49">
        <v>6.9898106776289095E-3</v>
      </c>
      <c r="CM29" s="49">
        <v>2.2938819831471256E-3</v>
      </c>
      <c r="CN29" s="49">
        <v>8.5795458957207971E-4</v>
      </c>
      <c r="CO29" s="49">
        <v>2.7165064057455531E-3</v>
      </c>
      <c r="CP29" s="49">
        <v>2.1665049102936266E-3</v>
      </c>
      <c r="CQ29" s="49">
        <v>2.6518549772445534E-3</v>
      </c>
      <c r="CR29" s="49">
        <v>2.2368051265476739E-3</v>
      </c>
      <c r="CS29" s="49">
        <v>1.9371733161280963E-2</v>
      </c>
      <c r="CT29" s="49">
        <v>7.1761144787791504E-4</v>
      </c>
      <c r="CU29" s="49">
        <v>5.864415830383969E-4</v>
      </c>
      <c r="CV29" s="49">
        <v>2.9836584991318766E-3</v>
      </c>
      <c r="CW29" s="60">
        <v>9.638261328936403E-4</v>
      </c>
    </row>
    <row r="30" spans="1:101" s="12" customFormat="1" ht="14.25" customHeight="1">
      <c r="A30" s="11" t="s">
        <v>122</v>
      </c>
      <c r="B30" s="49" t="s">
        <v>121</v>
      </c>
      <c r="C30" s="68" t="s">
        <v>1200</v>
      </c>
      <c r="D30" s="52">
        <f t="shared" si="0"/>
        <v>3.4438150119980057E-3</v>
      </c>
      <c r="E30" s="52">
        <f t="shared" si="1"/>
        <v>8.9159437405880824E-4</v>
      </c>
      <c r="F30" s="52">
        <f t="shared" si="2"/>
        <v>1.7371259683004682E-3</v>
      </c>
      <c r="G30" s="52">
        <f t="shared" si="3"/>
        <v>2.5121254808343167E-4</v>
      </c>
      <c r="H30" s="52">
        <f t="shared" si="4"/>
        <v>3.3814306382025667E-3</v>
      </c>
      <c r="I30" s="52">
        <f t="shared" si="5"/>
        <v>1.1432607620201428E-3</v>
      </c>
      <c r="J30" s="52">
        <f t="shared" si="6"/>
        <v>4.9955974930301281E-3</v>
      </c>
      <c r="K30" s="52">
        <f t="shared" si="7"/>
        <v>1.0717950801243136E-3</v>
      </c>
      <c r="L30" s="52">
        <f t="shared" si="8"/>
        <v>2.7160716753386054E-3</v>
      </c>
      <c r="M30" s="52">
        <f t="shared" si="9"/>
        <v>1.2234454469216035E-3</v>
      </c>
      <c r="N30" s="52">
        <f t="shared" si="10"/>
        <v>4.5835795062086878E-3</v>
      </c>
      <c r="O30" s="52">
        <f t="shared" si="11"/>
        <v>1.3630864642455304E-3</v>
      </c>
      <c r="P30" s="52">
        <f t="shared" si="12"/>
        <v>1.5325967618245132E-3</v>
      </c>
      <c r="Q30" s="53">
        <f t="shared" si="13"/>
        <v>7.7667239615476899E-4</v>
      </c>
      <c r="R30" s="11">
        <v>3.0093392122344212E-3</v>
      </c>
      <c r="S30" s="49">
        <v>3.886230164828205E-3</v>
      </c>
      <c r="T30" s="49">
        <v>3.5237196053143471E-3</v>
      </c>
      <c r="U30" s="49">
        <v>4.1765851304396053E-3</v>
      </c>
      <c r="V30" s="49">
        <v>4.4650927267799395E-3</v>
      </c>
      <c r="W30" s="49">
        <v>4.120975687748816E-3</v>
      </c>
      <c r="X30" s="49">
        <v>1.6935737267788796E-3</v>
      </c>
      <c r="Y30" s="49">
        <v>3.3466180763685998E-3</v>
      </c>
      <c r="Z30" s="49">
        <v>3.8314066832654961E-3</v>
      </c>
      <c r="AA30" s="49">
        <v>1.7454609644348188E-3</v>
      </c>
      <c r="AB30" s="49">
        <v>3.7229346178796491E-3</v>
      </c>
      <c r="AC30" s="49">
        <v>3.803843547903286E-3</v>
      </c>
      <c r="AD30" s="49">
        <v>2.1263182458621877E-3</v>
      </c>
      <c r="AE30" s="49">
        <v>1.6734255185764306E-3</v>
      </c>
      <c r="AF30" s="49">
        <v>1.6411760412413819E-3</v>
      </c>
      <c r="AG30" s="49">
        <v>1.5779164280371183E-3</v>
      </c>
      <c r="AH30" s="49">
        <v>2.0927398360510653E-3</v>
      </c>
      <c r="AI30" s="49">
        <v>2.1894268868472505E-3</v>
      </c>
      <c r="AJ30" s="49">
        <v>1.4045676611793335E-3</v>
      </c>
      <c r="AK30" s="49">
        <v>1.6447745184674535E-3</v>
      </c>
      <c r="AL30" s="49">
        <v>1.6468186576617928E-3</v>
      </c>
      <c r="AM30" s="49">
        <v>1.5917437968732732E-3</v>
      </c>
      <c r="AN30" s="49">
        <v>1.6502666593452781E-3</v>
      </c>
      <c r="AO30" s="49">
        <v>1.6063373694630532E-3</v>
      </c>
      <c r="AP30" s="49">
        <v>3.5160117773572462E-3</v>
      </c>
      <c r="AQ30" s="49">
        <v>4.0682018623909811E-3</v>
      </c>
      <c r="AR30" s="49">
        <v>3.1224257407053394E-3</v>
      </c>
      <c r="AS30" s="49">
        <v>2.2235578823707864E-3</v>
      </c>
      <c r="AT30" s="49">
        <v>2.4653505958730088E-3</v>
      </c>
      <c r="AU30" s="49">
        <v>1.9781908213459946E-3</v>
      </c>
      <c r="AV30" s="49">
        <v>2.8411153731317195E-3</v>
      </c>
      <c r="AW30" s="49">
        <v>4.8690491250193051E-3</v>
      </c>
      <c r="AX30" s="49">
        <v>5.8256625123161388E-3</v>
      </c>
      <c r="AY30" s="49">
        <v>2.4659833395473973E-3</v>
      </c>
      <c r="AZ30" s="49">
        <v>3.9600975154642148E-3</v>
      </c>
      <c r="BA30" s="49">
        <v>3.2415211129086688E-3</v>
      </c>
      <c r="BB30" s="49">
        <v>6.0453874865458021E-3</v>
      </c>
      <c r="BC30" s="49">
        <v>2.8869331220148981E-3</v>
      </c>
      <c r="BD30" s="49">
        <v>3.5871289156581831E-3</v>
      </c>
      <c r="BE30" s="49">
        <v>4.7457894897755242E-3</v>
      </c>
      <c r="BF30" s="49">
        <v>6.700798076538215E-3</v>
      </c>
      <c r="BG30" s="49">
        <v>5.1610444409461763E-3</v>
      </c>
      <c r="BH30" s="49">
        <v>5.2419909573259175E-3</v>
      </c>
      <c r="BI30" s="49">
        <v>6.1798587116857857E-3</v>
      </c>
      <c r="BJ30" s="49">
        <v>4.443275970145058E-3</v>
      </c>
      <c r="BK30" s="49">
        <v>5.4504053376948419E-3</v>
      </c>
      <c r="BL30" s="49">
        <v>4.8325781353349678E-3</v>
      </c>
      <c r="BM30" s="49">
        <v>4.6719792726961692E-3</v>
      </c>
      <c r="BN30" s="49">
        <v>3.3440301456213991E-3</v>
      </c>
      <c r="BO30" s="49">
        <v>2.3259556020989464E-3</v>
      </c>
      <c r="BP30" s="49">
        <v>3.0231615214584501E-3</v>
      </c>
      <c r="BQ30" s="49">
        <v>1.8414718550326808E-3</v>
      </c>
      <c r="BR30" s="49">
        <v>6.1713845896698974E-3</v>
      </c>
      <c r="BS30" s="49">
        <v>2.0960175013801643E-3</v>
      </c>
      <c r="BT30" s="49">
        <v>3.2974862349795658E-3</v>
      </c>
      <c r="BU30" s="49">
        <v>2.3479467265065126E-3</v>
      </c>
      <c r="BV30" s="49">
        <v>1.5457717819383078E-3</v>
      </c>
      <c r="BW30" s="49">
        <v>2.3752971943625592E-3</v>
      </c>
      <c r="BX30" s="49">
        <v>1.9590111256293815E-3</v>
      </c>
      <c r="BY30" s="49">
        <v>2.2653258253854014E-3</v>
      </c>
      <c r="BZ30" s="49">
        <v>6.7517217315757796E-3</v>
      </c>
      <c r="CA30" s="49">
        <v>6.6188752036022919E-3</v>
      </c>
      <c r="CB30" s="49">
        <v>4.2606743221282137E-3</v>
      </c>
      <c r="CC30" s="49">
        <v>5.1226311678229802E-3</v>
      </c>
      <c r="CD30" s="49">
        <v>3.0350146988576206E-3</v>
      </c>
      <c r="CE30" s="49">
        <v>3.1521807781495137E-3</v>
      </c>
      <c r="CF30" s="49">
        <v>4.877300893101278E-3</v>
      </c>
      <c r="CG30" s="49">
        <v>6.0082389392649826E-3</v>
      </c>
      <c r="CH30" s="49">
        <v>3.3341842331647562E-3</v>
      </c>
      <c r="CI30" s="49">
        <v>3.600981689241319E-3</v>
      </c>
      <c r="CJ30" s="49">
        <v>5.0375874907312513E-3</v>
      </c>
      <c r="CK30" s="49">
        <v>3.2035629268642642E-3</v>
      </c>
      <c r="CL30" s="49">
        <v>1.6447174555416922E-3</v>
      </c>
      <c r="CM30" s="49">
        <v>1.3114827478062792E-3</v>
      </c>
      <c r="CN30" s="49">
        <v>1.4627544892636324E-3</v>
      </c>
      <c r="CO30" s="49">
        <v>1.7128197231576375E-3</v>
      </c>
      <c r="CP30" s="49">
        <v>1.4589795323241112E-3</v>
      </c>
      <c r="CQ30" s="49">
        <v>1.2060416318244304E-3</v>
      </c>
      <c r="CR30" s="49">
        <v>1.1736747929218662E-3</v>
      </c>
      <c r="CS30" s="49">
        <v>3.828293552868955E-3</v>
      </c>
      <c r="CT30" s="49">
        <v>1.1349783467112667E-3</v>
      </c>
      <c r="CU30" s="49">
        <v>1.0842628956641287E-3</v>
      </c>
      <c r="CV30" s="49">
        <v>1.648601403029905E-3</v>
      </c>
      <c r="CW30" s="60">
        <v>7.2455457078025539E-4</v>
      </c>
    </row>
    <row r="31" spans="1:101" s="12" customFormat="1" ht="14.25" customHeight="1">
      <c r="A31" s="11" t="s">
        <v>127</v>
      </c>
      <c r="B31" s="49" t="s">
        <v>126</v>
      </c>
      <c r="C31" s="68" t="s">
        <v>1200</v>
      </c>
      <c r="D31" s="52">
        <f t="shared" si="0"/>
        <v>7.4472409700601086E-4</v>
      </c>
      <c r="E31" s="52">
        <f t="shared" si="1"/>
        <v>1.6316820058066904E-4</v>
      </c>
      <c r="F31" s="52">
        <f t="shared" si="2"/>
        <v>6.2644164191028408E-4</v>
      </c>
      <c r="G31" s="52">
        <f t="shared" si="3"/>
        <v>1.6838547657302001E-4</v>
      </c>
      <c r="H31" s="52">
        <f t="shared" si="4"/>
        <v>7.2664123661320579E-4</v>
      </c>
      <c r="I31" s="52">
        <f t="shared" si="5"/>
        <v>1.8209348644424196E-4</v>
      </c>
      <c r="J31" s="52">
        <f t="shared" si="6"/>
        <v>9.3018702195175884E-4</v>
      </c>
      <c r="K31" s="52">
        <f t="shared" si="7"/>
        <v>1.6451302734585852E-4</v>
      </c>
      <c r="L31" s="52">
        <f t="shared" si="8"/>
        <v>7.6787079785339536E-4</v>
      </c>
      <c r="M31" s="52">
        <f t="shared" si="9"/>
        <v>8.8199718173886517E-5</v>
      </c>
      <c r="N31" s="52">
        <f t="shared" si="10"/>
        <v>8.6713302104578129E-4</v>
      </c>
      <c r="O31" s="52">
        <f t="shared" si="11"/>
        <v>2.2147109698305824E-4</v>
      </c>
      <c r="P31" s="52">
        <f t="shared" si="12"/>
        <v>5.8758839690520759E-4</v>
      </c>
      <c r="Q31" s="53">
        <f t="shared" si="13"/>
        <v>9.5609237979991615E-5</v>
      </c>
      <c r="R31" s="11">
        <v>6.0949231520117104E-4</v>
      </c>
      <c r="S31" s="49">
        <v>8.0883530575694867E-4</v>
      </c>
      <c r="T31" s="49">
        <v>8.2066143305203833E-4</v>
      </c>
      <c r="U31" s="49">
        <v>1.014826232871603E-3</v>
      </c>
      <c r="V31" s="49">
        <v>1.015554916870459E-3</v>
      </c>
      <c r="W31" s="49">
        <v>7.2104523978158089E-4</v>
      </c>
      <c r="X31" s="49">
        <v>5.7672064819595478E-4</v>
      </c>
      <c r="Y31" s="49">
        <v>5.903219031947398E-4</v>
      </c>
      <c r="Z31" s="49">
        <v>8.4083977922946689E-4</v>
      </c>
      <c r="AA31" s="49">
        <v>5.1198572070951904E-4</v>
      </c>
      <c r="AB31" s="49">
        <v>6.9950648263350133E-4</v>
      </c>
      <c r="AC31" s="49">
        <v>7.2689918657514794E-4</v>
      </c>
      <c r="AD31" s="49">
        <v>9.3599697670388566E-4</v>
      </c>
      <c r="AE31" s="49">
        <v>6.6775085382708591E-4</v>
      </c>
      <c r="AF31" s="49">
        <v>6.165532940491141E-4</v>
      </c>
      <c r="AG31" s="49">
        <v>5.1997578150388677E-4</v>
      </c>
      <c r="AH31" s="49">
        <v>7.909489114754153E-4</v>
      </c>
      <c r="AI31" s="49">
        <v>7.8209458614085362E-4</v>
      </c>
      <c r="AJ31" s="49">
        <v>4.2033432116515319E-4</v>
      </c>
      <c r="AK31" s="49">
        <v>6.5478968232600106E-4</v>
      </c>
      <c r="AL31" s="49">
        <v>4.2583150449172812E-4</v>
      </c>
      <c r="AM31" s="49">
        <v>3.7724761530339308E-4</v>
      </c>
      <c r="AN31" s="49">
        <v>6.2193968174589504E-4</v>
      </c>
      <c r="AO31" s="49">
        <v>7.0383649419099726E-4</v>
      </c>
      <c r="AP31" s="49">
        <v>9.2108859985798243E-4</v>
      </c>
      <c r="AQ31" s="49">
        <v>7.0244248266316969E-4</v>
      </c>
      <c r="AR31" s="49">
        <v>9.1192181733978158E-4</v>
      </c>
      <c r="AS31" s="49">
        <v>4.5250483744299223E-4</v>
      </c>
      <c r="AT31" s="49">
        <v>4.5550345447731158E-4</v>
      </c>
      <c r="AU31" s="49">
        <v>6.0432337768467404E-4</v>
      </c>
      <c r="AV31" s="49">
        <v>6.1275101602153569E-4</v>
      </c>
      <c r="AW31" s="49">
        <v>9.0628786336214781E-4</v>
      </c>
      <c r="AX31" s="49">
        <v>8.9856335341367182E-4</v>
      </c>
      <c r="AY31" s="49">
        <v>5.734289963146604E-4</v>
      </c>
      <c r="AZ31" s="49">
        <v>7.9455461991715314E-4</v>
      </c>
      <c r="BA31" s="49">
        <v>8.8632442086339E-4</v>
      </c>
      <c r="BB31" s="49">
        <v>9.9718320710178191E-4</v>
      </c>
      <c r="BC31" s="49">
        <v>7.9917727580660117E-4</v>
      </c>
      <c r="BD31" s="49">
        <v>7.1768614981074241E-4</v>
      </c>
      <c r="BE31" s="49">
        <v>1.0174731214963701E-3</v>
      </c>
      <c r="BF31" s="49">
        <v>8.4685786663331753E-4</v>
      </c>
      <c r="BG31" s="49">
        <v>1.1452995649052866E-3</v>
      </c>
      <c r="BH31" s="49">
        <v>9.3187240000843375E-4</v>
      </c>
      <c r="BI31" s="49">
        <v>9.4848456821061927E-4</v>
      </c>
      <c r="BJ31" s="49">
        <v>6.6619725957975417E-4</v>
      </c>
      <c r="BK31" s="49">
        <v>1.2447430986245419E-3</v>
      </c>
      <c r="BL31" s="49">
        <v>9.012117249171921E-4</v>
      </c>
      <c r="BM31" s="49">
        <v>9.4605802632646526E-4</v>
      </c>
      <c r="BN31" s="49">
        <v>8.5708479684268963E-4</v>
      </c>
      <c r="BO31" s="49">
        <v>7.739760628850444E-4</v>
      </c>
      <c r="BP31" s="49">
        <v>7.5599819424440238E-4</v>
      </c>
      <c r="BQ31" s="49">
        <v>8.1173915572872127E-4</v>
      </c>
      <c r="BR31" s="49">
        <v>9.320759799173044E-4</v>
      </c>
      <c r="BS31" s="49">
        <v>6.6376151752066946E-4</v>
      </c>
      <c r="BT31" s="49">
        <v>7.1804746575884965E-4</v>
      </c>
      <c r="BU31" s="49">
        <v>7.9796010535344104E-4</v>
      </c>
      <c r="BV31" s="49">
        <v>6.1100785143385311E-4</v>
      </c>
      <c r="BW31" s="49">
        <v>8.4127892718748791E-4</v>
      </c>
      <c r="BX31" s="49">
        <v>7.0603593852772346E-4</v>
      </c>
      <c r="BY31" s="49">
        <v>7.4548357884055884E-4</v>
      </c>
      <c r="BZ31" s="49">
        <v>1.0811401844183588E-3</v>
      </c>
      <c r="CA31" s="49">
        <v>1.2680806707692938E-3</v>
      </c>
      <c r="CB31" s="49">
        <v>8.2435371230854938E-4</v>
      </c>
      <c r="CC31" s="49">
        <v>9.0135606529068092E-4</v>
      </c>
      <c r="CD31" s="49">
        <v>7.2678376088049614E-4</v>
      </c>
      <c r="CE31" s="49">
        <v>8.3278857501292356E-4</v>
      </c>
      <c r="CF31" s="49">
        <v>9.1841329650874874E-4</v>
      </c>
      <c r="CG31" s="49">
        <v>1.1515168162753663E-3</v>
      </c>
      <c r="CH31" s="49">
        <v>5.3426672381123592E-4</v>
      </c>
      <c r="CI31" s="49">
        <v>6.4601075381247059E-4</v>
      </c>
      <c r="CJ31" s="49">
        <v>9.0731466847639489E-4</v>
      </c>
      <c r="CK31" s="49">
        <v>6.13571024984857E-4</v>
      </c>
      <c r="CL31" s="49">
        <v>4.2411785239089567E-4</v>
      </c>
      <c r="CM31" s="49">
        <v>6.061359602717194E-4</v>
      </c>
      <c r="CN31" s="49">
        <v>4.7032713665946422E-4</v>
      </c>
      <c r="CO31" s="49">
        <v>7.0025225712435507E-4</v>
      </c>
      <c r="CP31" s="49">
        <v>5.6108218401780356E-4</v>
      </c>
      <c r="CQ31" s="49">
        <v>6.604000047799862E-4</v>
      </c>
      <c r="CR31" s="49">
        <v>4.8336416404743245E-4</v>
      </c>
      <c r="CS31" s="49">
        <v>7.4060982577855245E-4</v>
      </c>
      <c r="CT31" s="49">
        <v>5.6132043044717966E-4</v>
      </c>
      <c r="CU31" s="49">
        <v>5.7131570680868165E-4</v>
      </c>
      <c r="CV31" s="49">
        <v>6.1256468427109347E-4</v>
      </c>
      <c r="CW31" s="60">
        <v>6.5957055626532737E-4</v>
      </c>
    </row>
    <row r="32" spans="1:101" s="12" customFormat="1" ht="14.25" customHeight="1">
      <c r="A32" s="11" t="s">
        <v>130</v>
      </c>
      <c r="B32" s="49" t="s">
        <v>129</v>
      </c>
      <c r="C32" s="68" t="s">
        <v>1200</v>
      </c>
      <c r="D32" s="52">
        <f t="shared" si="0"/>
        <v>7.2008292530752332E-2</v>
      </c>
      <c r="E32" s="52">
        <f t="shared" si="1"/>
        <v>1.7594004133045557E-2</v>
      </c>
      <c r="F32" s="52">
        <f t="shared" si="2"/>
        <v>2.1075636503725338E-3</v>
      </c>
      <c r="G32" s="52">
        <f t="shared" si="3"/>
        <v>8.5617389086179113E-4</v>
      </c>
      <c r="H32" s="52">
        <f t="shared" si="4"/>
        <v>4.2280123608390723E-2</v>
      </c>
      <c r="I32" s="52">
        <f t="shared" si="5"/>
        <v>4.1930478856178906E-2</v>
      </c>
      <c r="J32" s="52">
        <f t="shared" si="6"/>
        <v>9.1160858247340978E-2</v>
      </c>
      <c r="K32" s="52">
        <f t="shared" si="7"/>
        <v>4.0232974975347759E-2</v>
      </c>
      <c r="L32" s="52">
        <f t="shared" si="8"/>
        <v>3.0070777211608262E-2</v>
      </c>
      <c r="M32" s="52">
        <f t="shared" si="9"/>
        <v>4.2734790843425401E-2</v>
      </c>
      <c r="N32" s="52">
        <f t="shared" si="10"/>
        <v>4.1682594487407687E-2</v>
      </c>
      <c r="O32" s="52">
        <f t="shared" si="11"/>
        <v>1.206155080414451E-2</v>
      </c>
      <c r="P32" s="52">
        <f t="shared" si="12"/>
        <v>2.0999118770030976E-3</v>
      </c>
      <c r="Q32" s="53">
        <f t="shared" si="13"/>
        <v>5.583611781269193E-4</v>
      </c>
      <c r="R32" s="11">
        <v>6.4239716891731385E-2</v>
      </c>
      <c r="S32" s="49">
        <v>5.9946246534548456E-2</v>
      </c>
      <c r="T32" s="49">
        <v>8.7588062196589628E-2</v>
      </c>
      <c r="U32" s="49">
        <v>8.1975529212363576E-2</v>
      </c>
      <c r="V32" s="49">
        <v>0.10701109598889232</v>
      </c>
      <c r="W32" s="49">
        <v>8.0742218830730919E-2</v>
      </c>
      <c r="X32" s="49">
        <v>4.8945171216533356E-2</v>
      </c>
      <c r="Y32" s="49">
        <v>6.842312953893985E-2</v>
      </c>
      <c r="Z32" s="49">
        <v>7.0694198720039042E-2</v>
      </c>
      <c r="AA32" s="49">
        <v>4.8029487152826074E-2</v>
      </c>
      <c r="AB32" s="49">
        <v>8.7933542492985919E-2</v>
      </c>
      <c r="AC32" s="49">
        <v>5.8571111592847593E-2</v>
      </c>
      <c r="AD32" s="49">
        <v>2.3989741403515029E-3</v>
      </c>
      <c r="AE32" s="49">
        <v>2.3440708274505072E-3</v>
      </c>
      <c r="AF32" s="49">
        <v>3.9074628962752645E-3</v>
      </c>
      <c r="AG32" s="49">
        <v>1.9899230962198504E-3</v>
      </c>
      <c r="AH32" s="49">
        <v>1.9240824509347159E-3</v>
      </c>
      <c r="AI32" s="49">
        <v>1.8827843421655903E-3</v>
      </c>
      <c r="AJ32" s="49">
        <v>1.7605511080023418E-3</v>
      </c>
      <c r="AK32" s="49">
        <v>1.9563657697022761E-3</v>
      </c>
      <c r="AL32" s="49">
        <v>3.4973066134254831E-3</v>
      </c>
      <c r="AM32" s="49">
        <v>9.8054002829551048E-4</v>
      </c>
      <c r="AN32" s="49">
        <v>1.405462649559638E-3</v>
      </c>
      <c r="AO32" s="49">
        <v>1.2432398820877274E-3</v>
      </c>
      <c r="AP32" s="49">
        <v>2.6344070799667117E-3</v>
      </c>
      <c r="AQ32" s="49">
        <v>5.0068557239365014E-2</v>
      </c>
      <c r="AR32" s="49">
        <v>2.8723090124366909E-2</v>
      </c>
      <c r="AS32" s="49">
        <v>6.5844315419756341E-2</v>
      </c>
      <c r="AT32" s="49">
        <v>8.48991770108984E-2</v>
      </c>
      <c r="AU32" s="49">
        <v>3.787844524266783E-3</v>
      </c>
      <c r="AV32" s="49">
        <v>9.4996220792147992E-2</v>
      </c>
      <c r="AW32" s="49">
        <v>1.2233250344885019E-2</v>
      </c>
      <c r="AX32" s="49">
        <v>2.6650437066382659E-2</v>
      </c>
      <c r="AY32" s="49">
        <v>2.8980822604739729E-3</v>
      </c>
      <c r="AZ32" s="49">
        <v>0.12621950571046173</v>
      </c>
      <c r="BA32" s="49">
        <v>8.4065957277171168E-3</v>
      </c>
      <c r="BB32" s="49">
        <v>6.9650098882323902E-2</v>
      </c>
      <c r="BC32" s="49">
        <v>0.10412233931404878</v>
      </c>
      <c r="BD32" s="49">
        <v>4.843772506566163E-2</v>
      </c>
      <c r="BE32" s="49">
        <v>5.0128364192485113E-2</v>
      </c>
      <c r="BF32" s="49">
        <v>0.11716044887152925</v>
      </c>
      <c r="BG32" s="49">
        <v>3.5434907838101007E-2</v>
      </c>
      <c r="BH32" s="49">
        <v>7.8266343260073909E-2</v>
      </c>
      <c r="BI32" s="49">
        <v>0.11760995554623789</v>
      </c>
      <c r="BJ32" s="49">
        <v>0.12464632627634692</v>
      </c>
      <c r="BK32" s="49">
        <v>0.15578141595925382</v>
      </c>
      <c r="BL32" s="49">
        <v>5.3521434976347912E-2</v>
      </c>
      <c r="BM32" s="49">
        <v>0.13917093878568149</v>
      </c>
      <c r="BN32" s="49">
        <v>0.10592301636641306</v>
      </c>
      <c r="BO32" s="49">
        <v>4.2771304510824228E-3</v>
      </c>
      <c r="BP32" s="49">
        <v>3.2983633270534103E-3</v>
      </c>
      <c r="BQ32" s="49">
        <v>2.0525327974831821E-3</v>
      </c>
      <c r="BR32" s="49">
        <v>0.10011540524968832</v>
      </c>
      <c r="BS32" s="49">
        <v>5.4716228538756913E-3</v>
      </c>
      <c r="BT32" s="49">
        <v>9.2015185125267629E-2</v>
      </c>
      <c r="BU32" s="49">
        <v>5.3670882030328187E-3</v>
      </c>
      <c r="BV32" s="49">
        <v>3.2895847145875197E-3</v>
      </c>
      <c r="BW32" s="49">
        <v>3.674602107370892E-3</v>
      </c>
      <c r="BX32" s="49">
        <v>2.0532133036069897E-3</v>
      </c>
      <c r="BY32" s="49">
        <v>3.3311582039837133E-2</v>
      </c>
      <c r="BZ32" s="49">
        <v>4.5987984016088175E-2</v>
      </c>
      <c r="CA32" s="49">
        <v>4.589728069062543E-2</v>
      </c>
      <c r="CB32" s="49">
        <v>3.330766936234246E-2</v>
      </c>
      <c r="CC32" s="49">
        <v>4.4960066161620474E-2</v>
      </c>
      <c r="CD32" s="49">
        <v>5.7924986715961739E-2</v>
      </c>
      <c r="CE32" s="49">
        <v>5.8080932054458169E-2</v>
      </c>
      <c r="CF32" s="49">
        <v>3.7158164380383316E-2</v>
      </c>
      <c r="CG32" s="49">
        <v>3.6155177872858296E-2</v>
      </c>
      <c r="CH32" s="49">
        <v>4.9668909515437516E-2</v>
      </c>
      <c r="CI32" s="49">
        <v>2.3291486707444201E-2</v>
      </c>
      <c r="CJ32" s="49">
        <v>4.7582660037085132E-2</v>
      </c>
      <c r="CK32" s="49">
        <v>2.017581633458736E-2</v>
      </c>
      <c r="CL32" s="49">
        <v>2.0929722431656389E-3</v>
      </c>
      <c r="CM32" s="49">
        <v>1.8690845679224487E-3</v>
      </c>
      <c r="CN32" s="49">
        <v>1.5157346485992795E-3</v>
      </c>
      <c r="CO32" s="49">
        <v>2.2395632565342639E-3</v>
      </c>
      <c r="CP32" s="49">
        <v>3.1273530124079603E-3</v>
      </c>
      <c r="CQ32" s="49">
        <v>2.0751586572918222E-3</v>
      </c>
      <c r="CR32" s="49">
        <v>2.1771260407328265E-3</v>
      </c>
      <c r="CS32" s="49">
        <v>2.9496714787322332E-3</v>
      </c>
      <c r="CT32" s="49">
        <v>2.4574263156571866E-3</v>
      </c>
      <c r="CU32" s="49">
        <v>1.7504863143282816E-3</v>
      </c>
      <c r="CV32" s="49">
        <v>1.7828604767099812E-3</v>
      </c>
      <c r="CW32" s="60">
        <v>1.1615055119552451E-3</v>
      </c>
    </row>
    <row r="33" spans="1:101" s="12" customFormat="1" ht="14.25" customHeight="1">
      <c r="A33" s="11" t="s">
        <v>132</v>
      </c>
      <c r="B33" s="49" t="s">
        <v>131</v>
      </c>
      <c r="C33" s="68" t="s">
        <v>1200</v>
      </c>
      <c r="D33" s="52">
        <f t="shared" si="0"/>
        <v>1.2930413118739073E-3</v>
      </c>
      <c r="E33" s="52">
        <f t="shared" si="1"/>
        <v>3.2996596119009132E-4</v>
      </c>
      <c r="F33" s="52">
        <f t="shared" si="2"/>
        <v>3.0378780378963573E-4</v>
      </c>
      <c r="G33" s="52">
        <f t="shared" si="3"/>
        <v>1.2266730290641991E-4</v>
      </c>
      <c r="H33" s="52">
        <f t="shared" si="4"/>
        <v>1.1234857142036027E-3</v>
      </c>
      <c r="I33" s="52">
        <f t="shared" si="5"/>
        <v>9.7113883261897645E-4</v>
      </c>
      <c r="J33" s="52">
        <f t="shared" si="6"/>
        <v>1.8540736497566826E-3</v>
      </c>
      <c r="K33" s="52">
        <f t="shared" si="7"/>
        <v>6.6337756706609475E-4</v>
      </c>
      <c r="L33" s="52">
        <f t="shared" si="8"/>
        <v>9.1773520889533325E-4</v>
      </c>
      <c r="M33" s="52">
        <f t="shared" si="9"/>
        <v>9.1371958227366354E-4</v>
      </c>
      <c r="N33" s="52">
        <f t="shared" si="10"/>
        <v>1.1310301976023283E-3</v>
      </c>
      <c r="O33" s="52">
        <f t="shared" si="11"/>
        <v>3.8219465818634053E-4</v>
      </c>
      <c r="P33" s="52">
        <f t="shared" si="12"/>
        <v>2.6666534202998861E-4</v>
      </c>
      <c r="Q33" s="53">
        <f t="shared" si="13"/>
        <v>6.6558739377590873E-5</v>
      </c>
      <c r="R33" s="11">
        <v>9.5551235076858393E-4</v>
      </c>
      <c r="S33" s="49">
        <v>9.978034824354577E-4</v>
      </c>
      <c r="T33" s="49">
        <v>1.7466626422358185E-3</v>
      </c>
      <c r="U33" s="49">
        <v>1.130249625902193E-3</v>
      </c>
      <c r="V33" s="49">
        <v>1.5119093821299744E-3</v>
      </c>
      <c r="W33" s="49">
        <v>1.6602676706863233E-3</v>
      </c>
      <c r="X33" s="49">
        <v>8.7937113155913869E-4</v>
      </c>
      <c r="Y33" s="49">
        <v>1.2906365325212269E-3</v>
      </c>
      <c r="Z33" s="49">
        <v>1.2823657067820068E-3</v>
      </c>
      <c r="AA33" s="49">
        <v>9.734164529089656E-4</v>
      </c>
      <c r="AB33" s="49">
        <v>1.8458252816047095E-3</v>
      </c>
      <c r="AC33" s="49">
        <v>1.2424754829524923E-3</v>
      </c>
      <c r="AD33" s="49">
        <v>2.4653881442472029E-4</v>
      </c>
      <c r="AE33" s="49">
        <v>3.7763912504526075E-4</v>
      </c>
      <c r="AF33" s="49">
        <v>1.3890385394707788E-4</v>
      </c>
      <c r="AG33" s="49">
        <v>1.6920808557213367E-4</v>
      </c>
      <c r="AH33" s="49">
        <v>3.2653507695430543E-4</v>
      </c>
      <c r="AI33" s="49">
        <v>3.3138397234210709E-4</v>
      </c>
      <c r="AJ33" s="49">
        <v>1.3023823401690294E-4</v>
      </c>
      <c r="AK33" s="49">
        <v>3.267093372357453E-4</v>
      </c>
      <c r="AL33" s="49">
        <v>3.8736352757893534E-4</v>
      </c>
      <c r="AM33" s="49">
        <v>3.8742515289226791E-4</v>
      </c>
      <c r="AN33" s="49">
        <v>2.663709235611795E-4</v>
      </c>
      <c r="AO33" s="49">
        <v>5.5713754190499318E-4</v>
      </c>
      <c r="AP33" s="49">
        <v>1.9643573319999734E-4</v>
      </c>
      <c r="AQ33" s="49">
        <v>1.4302348940366382E-3</v>
      </c>
      <c r="AR33" s="49">
        <v>8.2758187494542273E-4</v>
      </c>
      <c r="AS33" s="49">
        <v>1.7957514226878044E-3</v>
      </c>
      <c r="AT33" s="49">
        <v>2.0291394258381513E-3</v>
      </c>
      <c r="AU33" s="49">
        <v>3.1106366324694883E-4</v>
      </c>
      <c r="AV33" s="49">
        <v>2.4600231869162897E-3</v>
      </c>
      <c r="AW33" s="49">
        <v>5.3487013962783946E-4</v>
      </c>
      <c r="AX33" s="49">
        <v>5.6248507942521667E-4</v>
      </c>
      <c r="AY33" s="49">
        <v>1.944913486779418E-4</v>
      </c>
      <c r="AZ33" s="49">
        <v>2.9285297157417333E-3</v>
      </c>
      <c r="BA33" s="49">
        <v>2.1122208609924653E-4</v>
      </c>
      <c r="BB33" s="49">
        <v>1.2620916832049034E-3</v>
      </c>
      <c r="BC33" s="49">
        <v>1.7220712435704211E-3</v>
      </c>
      <c r="BD33" s="49">
        <v>1.4367896626259144E-3</v>
      </c>
      <c r="BE33" s="49">
        <v>1.4194221524578515E-3</v>
      </c>
      <c r="BF33" s="49">
        <v>2.2177490629979603E-3</v>
      </c>
      <c r="BG33" s="49">
        <v>9.1908336942910852E-4</v>
      </c>
      <c r="BH33" s="49">
        <v>1.9523649827700297E-3</v>
      </c>
      <c r="BI33" s="49">
        <v>2.0066530409353733E-3</v>
      </c>
      <c r="BJ33" s="49">
        <v>2.3849993202815036E-3</v>
      </c>
      <c r="BK33" s="49">
        <v>3.1249021387673454E-3</v>
      </c>
      <c r="BL33" s="49">
        <v>1.1368258533797362E-3</v>
      </c>
      <c r="BM33" s="49">
        <v>2.6659312866600436E-3</v>
      </c>
      <c r="BN33" s="49">
        <v>2.0124990539599169E-3</v>
      </c>
      <c r="BO33" s="49">
        <v>3.5598835437883141E-4</v>
      </c>
      <c r="BP33" s="49">
        <v>1.279637539167835E-4</v>
      </c>
      <c r="BQ33" s="49">
        <v>3.3661043740323607E-4</v>
      </c>
      <c r="BR33" s="49">
        <v>2.226345548086513E-3</v>
      </c>
      <c r="BS33" s="49">
        <v>4.2966424444542279E-4</v>
      </c>
      <c r="BT33" s="49">
        <v>2.5199845060766232E-3</v>
      </c>
      <c r="BU33" s="49">
        <v>1.9689187119590674E-4</v>
      </c>
      <c r="BV33" s="49">
        <v>4.6017622022771521E-4</v>
      </c>
      <c r="BW33" s="49">
        <v>2.7422631408309121E-4</v>
      </c>
      <c r="BX33" s="49">
        <v>3.2238569479227217E-4</v>
      </c>
      <c r="BY33" s="49">
        <v>1.7500865081776856E-3</v>
      </c>
      <c r="BZ33" s="49">
        <v>1.1714647953720591E-3</v>
      </c>
      <c r="CA33" s="49">
        <v>1.0857852872768151E-3</v>
      </c>
      <c r="CB33" s="49">
        <v>7.9293715580863982E-4</v>
      </c>
      <c r="CC33" s="49">
        <v>1.6765190195526002E-3</v>
      </c>
      <c r="CD33" s="49">
        <v>1.7596552156697272E-3</v>
      </c>
      <c r="CE33" s="49">
        <v>1.3922615203780112E-3</v>
      </c>
      <c r="CF33" s="49">
        <v>1.2548762561288016E-3</v>
      </c>
      <c r="CG33" s="49">
        <v>1.0204780830778452E-3</v>
      </c>
      <c r="CH33" s="49">
        <v>1.1996701181009037E-3</v>
      </c>
      <c r="CI33" s="49">
        <v>5.2129304388031739E-4</v>
      </c>
      <c r="CJ33" s="49">
        <v>1.1354018065508442E-3</v>
      </c>
      <c r="CK33" s="49">
        <v>5.6202006943137394E-4</v>
      </c>
      <c r="CL33" s="49">
        <v>1.9507519474039201E-4</v>
      </c>
      <c r="CM33" s="49">
        <v>2.2244161346274166E-4</v>
      </c>
      <c r="CN33" s="49">
        <v>3.6644961438771461E-4</v>
      </c>
      <c r="CO33" s="49">
        <v>3.5601724365576888E-4</v>
      </c>
      <c r="CP33" s="49">
        <v>2.624832719805996E-4</v>
      </c>
      <c r="CQ33" s="49">
        <v>2.7867425900821865E-4</v>
      </c>
      <c r="CR33" s="49">
        <v>1.5807926978707366E-4</v>
      </c>
      <c r="CS33" s="49">
        <v>2.2640744502540769E-4</v>
      </c>
      <c r="CT33" s="49">
        <v>3.2962695598702242E-4</v>
      </c>
      <c r="CU33" s="49">
        <v>2.1200531501760936E-4</v>
      </c>
      <c r="CV33" s="49">
        <v>3.2300941942315584E-4</v>
      </c>
      <c r="CW33" s="60">
        <v>2.6971450188415804E-4</v>
      </c>
    </row>
    <row r="34" spans="1:101" s="12" customFormat="1" ht="14.25" customHeight="1">
      <c r="A34" s="11" t="s">
        <v>135</v>
      </c>
      <c r="B34" s="49" t="s">
        <v>134</v>
      </c>
      <c r="C34" s="68" t="s">
        <v>1200</v>
      </c>
      <c r="D34" s="52">
        <f t="shared" si="0"/>
        <v>9.9584652842912564E-4</v>
      </c>
      <c r="E34" s="52">
        <f t="shared" si="1"/>
        <v>1.8477152736206309E-4</v>
      </c>
      <c r="F34" s="52">
        <f t="shared" si="2"/>
        <v>8.3139440584708603E-4</v>
      </c>
      <c r="G34" s="52">
        <f t="shared" si="3"/>
        <v>9.8798964334459615E-5</v>
      </c>
      <c r="H34" s="52">
        <f t="shared" si="4"/>
        <v>1.1192850610309468E-3</v>
      </c>
      <c r="I34" s="52">
        <f t="shared" si="5"/>
        <v>3.2868102818114898E-4</v>
      </c>
      <c r="J34" s="52">
        <f t="shared" si="6"/>
        <v>1.1565552651447333E-3</v>
      </c>
      <c r="K34" s="52">
        <f t="shared" si="7"/>
        <v>2.4681526949119097E-4</v>
      </c>
      <c r="L34" s="52">
        <f t="shared" si="8"/>
        <v>9.5272216581458724E-4</v>
      </c>
      <c r="M34" s="52">
        <f t="shared" si="9"/>
        <v>2.2212949439685492E-4</v>
      </c>
      <c r="N34" s="52">
        <f t="shared" si="10"/>
        <v>1.0405511706809555E-3</v>
      </c>
      <c r="O34" s="52">
        <f t="shared" si="11"/>
        <v>1.8124557408216586E-4</v>
      </c>
      <c r="P34" s="52">
        <f t="shared" si="12"/>
        <v>8.826856296714927E-4</v>
      </c>
      <c r="Q34" s="53">
        <f t="shared" si="13"/>
        <v>1.3438580270467106E-4</v>
      </c>
      <c r="R34" s="11">
        <v>8.5849011285730418E-4</v>
      </c>
      <c r="S34" s="49">
        <v>9.283672529588219E-4</v>
      </c>
      <c r="T34" s="49">
        <v>1.1254850656979231E-3</v>
      </c>
      <c r="U34" s="49">
        <v>9.083776729191472E-4</v>
      </c>
      <c r="V34" s="49">
        <v>1.2016829494330395E-3</v>
      </c>
      <c r="W34" s="49">
        <v>1.0565103082961602E-3</v>
      </c>
      <c r="X34" s="49">
        <v>7.0179761177981386E-4</v>
      </c>
      <c r="Y34" s="49">
        <v>1.1069102978728603E-3</v>
      </c>
      <c r="Z34" s="49">
        <v>1.3574754498147034E-3</v>
      </c>
      <c r="AA34" s="49">
        <v>8.1761019052618573E-4</v>
      </c>
      <c r="AB34" s="49">
        <v>1.0298739063757125E-3</v>
      </c>
      <c r="AC34" s="49">
        <v>8.5757752261783659E-4</v>
      </c>
      <c r="AD34" s="49">
        <v>7.7399637334896654E-4</v>
      </c>
      <c r="AE34" s="49">
        <v>8.6237348071820379E-4</v>
      </c>
      <c r="AF34" s="49">
        <v>7.9937147035528283E-4</v>
      </c>
      <c r="AG34" s="49">
        <v>9.7432144497282226E-4</v>
      </c>
      <c r="AH34" s="49">
        <v>8.9587403301349716E-4</v>
      </c>
      <c r="AI34" s="49">
        <v>9.3502399674320533E-4</v>
      </c>
      <c r="AJ34" s="49">
        <v>7.4160929594336818E-4</v>
      </c>
      <c r="AK34" s="49">
        <v>9.0827505062852649E-4</v>
      </c>
      <c r="AL34" s="49">
        <v>8.3298460332428999E-4</v>
      </c>
      <c r="AM34" s="49">
        <v>6.2453057730125236E-4</v>
      </c>
      <c r="AN34" s="49">
        <v>7.455946587300934E-4</v>
      </c>
      <c r="AO34" s="49">
        <v>8.8277788508552403E-4</v>
      </c>
      <c r="AP34" s="49">
        <v>1.1158609375265893E-3</v>
      </c>
      <c r="AQ34" s="49">
        <v>1.4820647166230089E-3</v>
      </c>
      <c r="AR34" s="49">
        <v>9.8032788505414913E-4</v>
      </c>
      <c r="AS34" s="49">
        <v>1.3655526590232792E-3</v>
      </c>
      <c r="AT34" s="49">
        <v>1.0757244487453958E-3</v>
      </c>
      <c r="AU34" s="49">
        <v>6.6513015515238204E-4</v>
      </c>
      <c r="AV34" s="49">
        <v>1.2934743064005466E-3</v>
      </c>
      <c r="AW34" s="49">
        <v>1.0213511264365483E-3</v>
      </c>
      <c r="AX34" s="49">
        <v>1.1195449434105197E-3</v>
      </c>
      <c r="AY34" s="49">
        <v>7.989953298852536E-4</v>
      </c>
      <c r="AZ34" s="49">
        <v>1.7990664024229244E-3</v>
      </c>
      <c r="BA34" s="49">
        <v>7.1432782169076313E-4</v>
      </c>
      <c r="BB34" s="49">
        <v>1.0046911454261612E-3</v>
      </c>
      <c r="BC34" s="49">
        <v>1.431859832684659E-3</v>
      </c>
      <c r="BD34" s="49">
        <v>9.2144780768220686E-4</v>
      </c>
      <c r="BE34" s="49">
        <v>1.0130688845286634E-3</v>
      </c>
      <c r="BF34" s="49">
        <v>1.1416569870403149E-3</v>
      </c>
      <c r="BG34" s="49">
        <v>9.1490770376617984E-4</v>
      </c>
      <c r="BH34" s="49">
        <v>1.1592740188578244E-3</v>
      </c>
      <c r="BI34" s="49">
        <v>1.0230612790353422E-3</v>
      </c>
      <c r="BJ34" s="49">
        <v>1.138702601048408E-3</v>
      </c>
      <c r="BK34" s="49">
        <v>1.3259399419494288E-3</v>
      </c>
      <c r="BL34" s="49">
        <v>1.0350042106886995E-3</v>
      </c>
      <c r="BM34" s="49">
        <v>1.7690487690289131E-3</v>
      </c>
      <c r="BN34" s="49">
        <v>1.4505587731100799E-3</v>
      </c>
      <c r="BO34" s="49">
        <v>6.8935150538234149E-4</v>
      </c>
      <c r="BP34" s="49">
        <v>9.3973023186865877E-4</v>
      </c>
      <c r="BQ34" s="49">
        <v>7.4745669666538605E-4</v>
      </c>
      <c r="BR34" s="49">
        <v>1.2359039889305592E-3</v>
      </c>
      <c r="BS34" s="49">
        <v>7.5969491966967645E-4</v>
      </c>
      <c r="BT34" s="49">
        <v>1.0295137375295469E-3</v>
      </c>
      <c r="BU34" s="49">
        <v>8.0085996199239656E-4</v>
      </c>
      <c r="BV34" s="49">
        <v>7.8043756783661522E-4</v>
      </c>
      <c r="BW34" s="49">
        <v>9.8846349861599742E-4</v>
      </c>
      <c r="BX34" s="49">
        <v>1.0183804718739981E-3</v>
      </c>
      <c r="BY34" s="49">
        <v>9.9231463629978933E-4</v>
      </c>
      <c r="BZ34" s="49">
        <v>1.2065537619547972E-3</v>
      </c>
      <c r="CA34" s="49">
        <v>9.3278072221443336E-4</v>
      </c>
      <c r="CB34" s="49">
        <v>8.7157379860219875E-4</v>
      </c>
      <c r="CC34" s="49">
        <v>1.4220100128205678E-3</v>
      </c>
      <c r="CD34" s="49">
        <v>9.1848405268064111E-4</v>
      </c>
      <c r="CE34" s="49">
        <v>1.1636432773076424E-3</v>
      </c>
      <c r="CF34" s="49">
        <v>9.6961059446277087E-4</v>
      </c>
      <c r="CG34" s="49">
        <v>8.5594561347591557E-4</v>
      </c>
      <c r="CH34" s="49">
        <v>1.2169354534813919E-3</v>
      </c>
      <c r="CI34" s="49">
        <v>1.0219469889594483E-3</v>
      </c>
      <c r="CJ34" s="49">
        <v>1.0807643862107835E-3</v>
      </c>
      <c r="CK34" s="49">
        <v>8.2636538600087538E-4</v>
      </c>
      <c r="CL34" s="49">
        <v>7.3785877971484942E-4</v>
      </c>
      <c r="CM34" s="49">
        <v>8.6625253663017018E-4</v>
      </c>
      <c r="CN34" s="49">
        <v>9.4737838731027535E-4</v>
      </c>
      <c r="CO34" s="49">
        <v>7.8011058913558069E-4</v>
      </c>
      <c r="CP34" s="49">
        <v>1.1726408948753266E-3</v>
      </c>
      <c r="CQ34" s="49">
        <v>9.9017601608440437E-4</v>
      </c>
      <c r="CR34" s="49">
        <v>8.2309627473597068E-4</v>
      </c>
      <c r="CS34" s="49">
        <v>8.1506622847997553E-4</v>
      </c>
      <c r="CT34" s="49">
        <v>9.9044712270593958E-4</v>
      </c>
      <c r="CU34" s="49">
        <v>9.1997116941866584E-4</v>
      </c>
      <c r="CV34" s="49">
        <v>8.8089376645652097E-4</v>
      </c>
      <c r="CW34" s="60">
        <v>6.6833579051023414E-4</v>
      </c>
    </row>
    <row r="35" spans="1:101" s="12" customFormat="1" ht="14.25" customHeight="1">
      <c r="A35" s="11" t="s">
        <v>138</v>
      </c>
      <c r="B35" s="49" t="s">
        <v>137</v>
      </c>
      <c r="C35" s="68" t="s">
        <v>1200</v>
      </c>
      <c r="D35" s="52">
        <f t="shared" si="0"/>
        <v>2.7359187244567307E-2</v>
      </c>
      <c r="E35" s="52">
        <f t="shared" si="1"/>
        <v>8.4063233671013773E-3</v>
      </c>
      <c r="F35" s="52">
        <f t="shared" si="2"/>
        <v>5.3315632787720307E-3</v>
      </c>
      <c r="G35" s="52">
        <f t="shared" si="3"/>
        <v>1.4778906820827901E-3</v>
      </c>
      <c r="H35" s="52">
        <f t="shared" si="4"/>
        <v>2.3994447779529891E-2</v>
      </c>
      <c r="I35" s="52">
        <f t="shared" si="5"/>
        <v>1.6362038831112601E-2</v>
      </c>
      <c r="J35" s="52">
        <f t="shared" si="6"/>
        <v>3.6151540202718005E-2</v>
      </c>
      <c r="K35" s="52">
        <f t="shared" si="7"/>
        <v>1.3362680007028406E-2</v>
      </c>
      <c r="L35" s="52">
        <f t="shared" si="8"/>
        <v>1.9721671987332542E-2</v>
      </c>
      <c r="M35" s="52">
        <f t="shared" si="9"/>
        <v>1.7015304613282416E-2</v>
      </c>
      <c r="N35" s="52">
        <f t="shared" si="10"/>
        <v>1.8665272871515152E-2</v>
      </c>
      <c r="O35" s="52">
        <f t="shared" si="11"/>
        <v>5.2615941762882432E-3</v>
      </c>
      <c r="P35" s="52">
        <f t="shared" si="12"/>
        <v>5.0333141269688292E-3</v>
      </c>
      <c r="Q35" s="53">
        <f t="shared" si="13"/>
        <v>1.2533753848283911E-3</v>
      </c>
      <c r="R35" s="11">
        <v>1.5164168667553062E-2</v>
      </c>
      <c r="S35" s="49">
        <v>2.2472929048134076E-2</v>
      </c>
      <c r="T35" s="49">
        <v>3.6128359856505733E-2</v>
      </c>
      <c r="U35" s="49">
        <v>2.4472479964701185E-2</v>
      </c>
      <c r="V35" s="49">
        <v>3.6091726578611462E-2</v>
      </c>
      <c r="W35" s="49">
        <v>3.8178110058414136E-2</v>
      </c>
      <c r="X35" s="49">
        <v>1.8125535459776854E-2</v>
      </c>
      <c r="Y35" s="49">
        <v>2.91875642695947E-2</v>
      </c>
      <c r="Z35" s="49">
        <v>3.3567722076072594E-2</v>
      </c>
      <c r="AA35" s="49">
        <v>1.7544858349520385E-2</v>
      </c>
      <c r="AB35" s="49">
        <v>3.5730887404996144E-2</v>
      </c>
      <c r="AC35" s="49">
        <v>2.1645905200927327E-2</v>
      </c>
      <c r="AD35" s="49">
        <v>8.1974491380797758E-3</v>
      </c>
      <c r="AE35" s="49">
        <v>4.0458598789409831E-3</v>
      </c>
      <c r="AF35" s="49">
        <v>6.3875544031229839E-3</v>
      </c>
      <c r="AG35" s="49">
        <v>4.9714437555780583E-3</v>
      </c>
      <c r="AH35" s="49">
        <v>5.2970105071868893E-3</v>
      </c>
      <c r="AI35" s="49">
        <v>7.5351864801667624E-3</v>
      </c>
      <c r="AJ35" s="49">
        <v>5.7775209056493805E-3</v>
      </c>
      <c r="AK35" s="49">
        <v>5.2881881281672521E-3</v>
      </c>
      <c r="AL35" s="49">
        <v>3.8771535439880672E-3</v>
      </c>
      <c r="AM35" s="49">
        <v>4.30814612538424E-3</v>
      </c>
      <c r="AN35" s="49">
        <v>3.1755757696985379E-3</v>
      </c>
      <c r="AO35" s="49">
        <v>5.11767070930144E-3</v>
      </c>
      <c r="AP35" s="49">
        <v>1.1467299981078429E-2</v>
      </c>
      <c r="AQ35" s="49">
        <v>2.8618302686372405E-2</v>
      </c>
      <c r="AR35" s="49">
        <v>1.4101927655498805E-2</v>
      </c>
      <c r="AS35" s="49">
        <v>2.7859777098667611E-2</v>
      </c>
      <c r="AT35" s="49">
        <v>2.4675946152010148E-2</v>
      </c>
      <c r="AU35" s="49">
        <v>8.9502481921113607E-3</v>
      </c>
      <c r="AV35" s="49">
        <v>5.4837683718462163E-2</v>
      </c>
      <c r="AW35" s="49">
        <v>1.5728695231375711E-2</v>
      </c>
      <c r="AX35" s="49">
        <v>2.1644988687138218E-2</v>
      </c>
      <c r="AY35" s="49">
        <v>9.7859170253272922E-3</v>
      </c>
      <c r="AZ35" s="49">
        <v>5.6947411966389909E-2</v>
      </c>
      <c r="BA35" s="49">
        <v>1.3315174959926693E-2</v>
      </c>
      <c r="BB35" s="49">
        <v>2.5468431693589266E-2</v>
      </c>
      <c r="BC35" s="49">
        <v>3.8578081360006157E-2</v>
      </c>
      <c r="BD35" s="49">
        <v>2.5497152007396127E-2</v>
      </c>
      <c r="BE35" s="49">
        <v>1.8718971293851114E-2</v>
      </c>
      <c r="BF35" s="49">
        <v>4.7964476285554093E-2</v>
      </c>
      <c r="BG35" s="49">
        <v>2.0863310612144258E-2</v>
      </c>
      <c r="BH35" s="49">
        <v>4.1300422941121684E-2</v>
      </c>
      <c r="BI35" s="49">
        <v>3.3434049010125554E-2</v>
      </c>
      <c r="BJ35" s="49">
        <v>4.1785003260452563E-2</v>
      </c>
      <c r="BK35" s="49">
        <v>5.724939232303921E-2</v>
      </c>
      <c r="BL35" s="49">
        <v>2.5892048991166858E-2</v>
      </c>
      <c r="BM35" s="49">
        <v>5.7067142654169185E-2</v>
      </c>
      <c r="BN35" s="49">
        <v>4.8355134931956922E-2</v>
      </c>
      <c r="BO35" s="49">
        <v>5.5860387869610248E-3</v>
      </c>
      <c r="BP35" s="49">
        <v>8.0055637691588358E-3</v>
      </c>
      <c r="BQ35" s="49">
        <v>9.6814352433956877E-3</v>
      </c>
      <c r="BR35" s="49">
        <v>4.8938928458027178E-2</v>
      </c>
      <c r="BS35" s="49">
        <v>7.401724884515814E-3</v>
      </c>
      <c r="BT35" s="49">
        <v>4.407659809339573E-2</v>
      </c>
      <c r="BU35" s="49">
        <v>1.1054075292663161E-2</v>
      </c>
      <c r="BV35" s="49">
        <v>8.2318137232745749E-3</v>
      </c>
      <c r="BW35" s="49">
        <v>1.5045331988524207E-2</v>
      </c>
      <c r="BX35" s="49">
        <v>9.7842059434758554E-3</v>
      </c>
      <c r="BY35" s="49">
        <v>2.0499212732641492E-2</v>
      </c>
      <c r="BZ35" s="49">
        <v>2.4515560841581002E-2</v>
      </c>
      <c r="CA35" s="49">
        <v>2.2753387648705985E-2</v>
      </c>
      <c r="CB35" s="49">
        <v>1.6360286485568629E-2</v>
      </c>
      <c r="CC35" s="49">
        <v>2.3331082874736269E-2</v>
      </c>
      <c r="CD35" s="49">
        <v>2.5741047837565482E-2</v>
      </c>
      <c r="CE35" s="49">
        <v>1.7292006373688565E-2</v>
      </c>
      <c r="CF35" s="49">
        <v>1.9238475995286407E-2</v>
      </c>
      <c r="CG35" s="49">
        <v>2.0285285776114277E-2</v>
      </c>
      <c r="CH35" s="49">
        <v>1.5697235318222227E-2</v>
      </c>
      <c r="CI35" s="49">
        <v>9.7653691202638591E-3</v>
      </c>
      <c r="CJ35" s="49">
        <v>1.9447183919639767E-2</v>
      </c>
      <c r="CK35" s="49">
        <v>9.5563522668093755E-3</v>
      </c>
      <c r="CL35" s="49">
        <v>5.9401930751885098E-3</v>
      </c>
      <c r="CM35" s="49">
        <v>4.0153520735451741E-3</v>
      </c>
      <c r="CN35" s="49">
        <v>5.9895797733262842E-3</v>
      </c>
      <c r="CO35" s="49">
        <v>6.216997646694678E-3</v>
      </c>
      <c r="CP35" s="49">
        <v>3.248476203002689E-3</v>
      </c>
      <c r="CQ35" s="49">
        <v>5.5353759528735487E-3</v>
      </c>
      <c r="CR35" s="49">
        <v>5.1918418359599601E-3</v>
      </c>
      <c r="CS35" s="49">
        <v>7.2974736340062846E-3</v>
      </c>
      <c r="CT35" s="49">
        <v>4.8950263356578655E-3</v>
      </c>
      <c r="CU35" s="49">
        <v>5.0014385627699968E-3</v>
      </c>
      <c r="CV35" s="49">
        <v>3.5561181036378015E-3</v>
      </c>
      <c r="CW35" s="60">
        <v>3.5118963269631684E-3</v>
      </c>
    </row>
    <row r="36" spans="1:101" s="12" customFormat="1" ht="14.25" customHeight="1">
      <c r="A36" s="11" t="s">
        <v>141</v>
      </c>
      <c r="B36" s="49" t="s">
        <v>140</v>
      </c>
      <c r="C36" s="68" t="s">
        <v>1200</v>
      </c>
      <c r="D36" s="52">
        <f t="shared" si="0"/>
        <v>2.5338960142652733E-3</v>
      </c>
      <c r="E36" s="52">
        <f t="shared" si="1"/>
        <v>8.6185451677786335E-4</v>
      </c>
      <c r="F36" s="52">
        <f t="shared" si="2"/>
        <v>1.2481167802862697E-3</v>
      </c>
      <c r="G36" s="52">
        <f t="shared" si="3"/>
        <v>5.221823482700049E-4</v>
      </c>
      <c r="H36" s="52">
        <f t="shared" si="4"/>
        <v>2.2509618716267557E-3</v>
      </c>
      <c r="I36" s="52">
        <f t="shared" si="5"/>
        <v>1.0800826245463292E-3</v>
      </c>
      <c r="J36" s="52">
        <f t="shared" si="6"/>
        <v>2.0049894959899765E-3</v>
      </c>
      <c r="K36" s="52">
        <f t="shared" si="7"/>
        <v>5.0037829210146389E-4</v>
      </c>
      <c r="L36" s="52">
        <f t="shared" si="8"/>
        <v>1.7855103238756996E-3</v>
      </c>
      <c r="M36" s="52">
        <f t="shared" si="9"/>
        <v>5.2632151229093998E-4</v>
      </c>
      <c r="N36" s="52">
        <f t="shared" si="10"/>
        <v>1.9258623634222014E-3</v>
      </c>
      <c r="O36" s="52">
        <f t="shared" si="11"/>
        <v>5.457782264225938E-4</v>
      </c>
      <c r="P36" s="52">
        <f t="shared" si="12"/>
        <v>1.2505951139520973E-3</v>
      </c>
      <c r="Q36" s="53">
        <f t="shared" si="13"/>
        <v>4.232811639100604E-4</v>
      </c>
      <c r="R36" s="11">
        <v>2.1416899745907566E-3</v>
      </c>
      <c r="S36" s="49">
        <v>2.1838658399260793E-3</v>
      </c>
      <c r="T36" s="49">
        <v>3.7221637123141292E-3</v>
      </c>
      <c r="U36" s="49">
        <v>1.5752035874082465E-3</v>
      </c>
      <c r="V36" s="49">
        <v>2.728312934897724E-3</v>
      </c>
      <c r="W36" s="49">
        <v>2.4197929540900357E-3</v>
      </c>
      <c r="X36" s="49">
        <v>2.5978483871536549E-3</v>
      </c>
      <c r="Y36" s="49">
        <v>1.9025847099304154E-3</v>
      </c>
      <c r="Z36" s="49">
        <v>3.871027278485875E-3</v>
      </c>
      <c r="AA36" s="49">
        <v>1.4726685934833017E-3</v>
      </c>
      <c r="AB36" s="49">
        <v>3.8791021216363296E-3</v>
      </c>
      <c r="AC36" s="49">
        <v>1.9124920772667325E-3</v>
      </c>
      <c r="AD36" s="49">
        <v>1.086811661488577E-3</v>
      </c>
      <c r="AE36" s="49">
        <v>9.8281575044400094E-4</v>
      </c>
      <c r="AF36" s="49">
        <v>2.5682792121993021E-3</v>
      </c>
      <c r="AG36" s="49">
        <v>9.3208494630323295E-4</v>
      </c>
      <c r="AH36" s="49">
        <v>9.4837365704496148E-4</v>
      </c>
      <c r="AI36" s="49">
        <v>9.5688325054737056E-4</v>
      </c>
      <c r="AJ36" s="49">
        <v>1.5835667618358988E-3</v>
      </c>
      <c r="AK36" s="49">
        <v>8.9229269290883951E-4</v>
      </c>
      <c r="AL36" s="49">
        <v>1.1535184077183201E-3</v>
      </c>
      <c r="AM36" s="49">
        <v>6.9608621362401025E-4</v>
      </c>
      <c r="AN36" s="49">
        <v>1.3632745740178138E-3</v>
      </c>
      <c r="AO36" s="49">
        <v>1.8134142353029073E-3</v>
      </c>
      <c r="AP36" s="49">
        <v>1.0422133878151721E-3</v>
      </c>
      <c r="AQ36" s="49">
        <v>2.0691429660195798E-3</v>
      </c>
      <c r="AR36" s="49">
        <v>1.3455324589119451E-3</v>
      </c>
      <c r="AS36" s="49">
        <v>3.776966154868324E-3</v>
      </c>
      <c r="AT36" s="49">
        <v>3.1540684046821202E-3</v>
      </c>
      <c r="AU36" s="49">
        <v>1.594179649641236E-3</v>
      </c>
      <c r="AV36" s="49">
        <v>2.9134956498314637E-3</v>
      </c>
      <c r="AW36" s="49">
        <v>1.526768538944931E-3</v>
      </c>
      <c r="AX36" s="49">
        <v>3.3802461974974159E-3</v>
      </c>
      <c r="AY36" s="49">
        <v>9.7662113239854981E-4</v>
      </c>
      <c r="AZ36" s="49">
        <v>3.8022002298461516E-3</v>
      </c>
      <c r="BA36" s="49">
        <v>1.4301076890641743E-3</v>
      </c>
      <c r="BB36" s="49">
        <v>2.1858523855753397E-3</v>
      </c>
      <c r="BC36" s="49">
        <v>1.5712223489940521E-3</v>
      </c>
      <c r="BD36" s="49">
        <v>1.8107754582340071E-3</v>
      </c>
      <c r="BE36" s="49">
        <v>1.6777439607391983E-3</v>
      </c>
      <c r="BF36" s="49">
        <v>3.0290302678675119E-3</v>
      </c>
      <c r="BG36" s="49">
        <v>1.293260161967165E-3</v>
      </c>
      <c r="BH36" s="49">
        <v>2.3291426940623633E-3</v>
      </c>
      <c r="BI36" s="49">
        <v>1.8165241443210969E-3</v>
      </c>
      <c r="BJ36" s="49">
        <v>1.981014185053353E-3</v>
      </c>
      <c r="BK36" s="49">
        <v>1.7852117031294146E-3</v>
      </c>
      <c r="BL36" s="49">
        <v>1.7994966220190338E-3</v>
      </c>
      <c r="BM36" s="49">
        <v>2.7806000199171801E-3</v>
      </c>
      <c r="BN36" s="49">
        <v>2.1368378751805113E-3</v>
      </c>
      <c r="BO36" s="49">
        <v>1.0043175408747404E-3</v>
      </c>
      <c r="BP36" s="49">
        <v>1.8092869470374188E-3</v>
      </c>
      <c r="BQ36" s="49">
        <v>1.6055622666122889E-3</v>
      </c>
      <c r="BR36" s="49">
        <v>2.8910008407701795E-3</v>
      </c>
      <c r="BS36" s="49">
        <v>1.7245591300982779E-3</v>
      </c>
      <c r="BT36" s="49">
        <v>2.1515544560947986E-3</v>
      </c>
      <c r="BU36" s="49">
        <v>1.5879273836804126E-3</v>
      </c>
      <c r="BV36" s="49">
        <v>1.2747448582613528E-3</v>
      </c>
      <c r="BW36" s="49">
        <v>2.387741878178628E-3</v>
      </c>
      <c r="BX36" s="49">
        <v>1.4302440201276571E-3</v>
      </c>
      <c r="BY36" s="49">
        <v>1.4223466895921281E-3</v>
      </c>
      <c r="BZ36" s="49">
        <v>2.7468916972402941E-3</v>
      </c>
      <c r="CA36" s="49">
        <v>2.3271738112810476E-3</v>
      </c>
      <c r="CB36" s="49">
        <v>1.6858990289138861E-3</v>
      </c>
      <c r="CC36" s="49">
        <v>2.9118722968580709E-3</v>
      </c>
      <c r="CD36" s="49">
        <v>1.8368521575465016E-3</v>
      </c>
      <c r="CE36" s="49">
        <v>2.14064291177363E-3</v>
      </c>
      <c r="CF36" s="49">
        <v>2.1459665727150841E-3</v>
      </c>
      <c r="CG36" s="49">
        <v>1.579757446698598E-3</v>
      </c>
      <c r="CH36" s="49">
        <v>1.572816357576552E-3</v>
      </c>
      <c r="CI36" s="49">
        <v>1.2369362956121677E-3</v>
      </c>
      <c r="CJ36" s="49">
        <v>1.1788537944990478E-3</v>
      </c>
      <c r="CK36" s="49">
        <v>1.7466859903515336E-3</v>
      </c>
      <c r="CL36" s="49">
        <v>1.0093252553619097E-3</v>
      </c>
      <c r="CM36" s="49">
        <v>4.9415200417588867E-4</v>
      </c>
      <c r="CN36" s="49">
        <v>1.116916867636916E-3</v>
      </c>
      <c r="CO36" s="49">
        <v>2.2370979898998309E-3</v>
      </c>
      <c r="CP36" s="49">
        <v>1.0348983970259668E-3</v>
      </c>
      <c r="CQ36" s="49">
        <v>1.2744172196869066E-3</v>
      </c>
      <c r="CR36" s="49">
        <v>1.629960577466643E-3</v>
      </c>
      <c r="CS36" s="49">
        <v>1.2119573752127637E-3</v>
      </c>
      <c r="CT36" s="49">
        <v>1.3996067977912995E-3</v>
      </c>
      <c r="CU36" s="49">
        <v>1.0095855140495092E-3</v>
      </c>
      <c r="CV36" s="49">
        <v>1.1039645788504221E-3</v>
      </c>
      <c r="CW36" s="60">
        <v>1.4852587902671101E-3</v>
      </c>
    </row>
    <row r="37" spans="1:101" s="12" customFormat="1" ht="14.25" customHeight="1">
      <c r="A37" s="11" t="s">
        <v>145</v>
      </c>
      <c r="B37" s="49" t="s">
        <v>144</v>
      </c>
      <c r="C37" s="68" t="s">
        <v>1200</v>
      </c>
      <c r="D37" s="52">
        <f t="shared" si="0"/>
        <v>1.254829616063742E-2</v>
      </c>
      <c r="E37" s="52">
        <f t="shared" si="1"/>
        <v>3.9221364486033668E-3</v>
      </c>
      <c r="F37" s="52">
        <f t="shared" si="2"/>
        <v>1.2528965468388534E-3</v>
      </c>
      <c r="G37" s="52">
        <f t="shared" si="3"/>
        <v>2.4634100208683615E-4</v>
      </c>
      <c r="H37" s="52">
        <f t="shared" si="4"/>
        <v>9.1622602002111916E-3</v>
      </c>
      <c r="I37" s="52">
        <f t="shared" si="5"/>
        <v>7.7654219047188725E-3</v>
      </c>
      <c r="J37" s="52">
        <f t="shared" si="6"/>
        <v>1.104655427903743E-2</v>
      </c>
      <c r="K37" s="52">
        <f t="shared" si="7"/>
        <v>4.0016645167045882E-3</v>
      </c>
      <c r="L37" s="52">
        <f t="shared" si="8"/>
        <v>5.6746107557647781E-3</v>
      </c>
      <c r="M37" s="52">
        <f t="shared" si="9"/>
        <v>6.5582139666601844E-3</v>
      </c>
      <c r="N37" s="52">
        <f t="shared" si="10"/>
        <v>7.1474886269692955E-3</v>
      </c>
      <c r="O37" s="52">
        <f t="shared" si="11"/>
        <v>2.9605226806177537E-3</v>
      </c>
      <c r="P37" s="52">
        <f t="shared" si="12"/>
        <v>9.9603687951918128E-4</v>
      </c>
      <c r="Q37" s="53">
        <f t="shared" si="13"/>
        <v>2.040010463589438E-4</v>
      </c>
      <c r="R37" s="11">
        <v>7.6261289440515568E-3</v>
      </c>
      <c r="S37" s="49">
        <v>1.0399216382522187E-2</v>
      </c>
      <c r="T37" s="49">
        <v>1.4797207656623531E-2</v>
      </c>
      <c r="U37" s="49">
        <v>1.2221945640582391E-2</v>
      </c>
      <c r="V37" s="49">
        <v>1.4504549638194532E-2</v>
      </c>
      <c r="W37" s="49">
        <v>1.7907451580577289E-2</v>
      </c>
      <c r="X37" s="49">
        <v>7.7031141482090375E-3</v>
      </c>
      <c r="Y37" s="49">
        <v>1.9586825558605116E-2</v>
      </c>
      <c r="Z37" s="49">
        <v>1.2533354084698682E-2</v>
      </c>
      <c r="AA37" s="49">
        <v>8.326334156686481E-3</v>
      </c>
      <c r="AB37" s="49">
        <v>1.491646462679537E-2</v>
      </c>
      <c r="AC37" s="49">
        <v>1.0056961510102892E-2</v>
      </c>
      <c r="AD37" s="49">
        <v>1.4178192564856841E-3</v>
      </c>
      <c r="AE37" s="49">
        <v>1.7834119501250957E-3</v>
      </c>
      <c r="AF37" s="49">
        <v>1.1121920501178061E-3</v>
      </c>
      <c r="AG37" s="49">
        <v>9.3067066584554155E-4</v>
      </c>
      <c r="AH37" s="49">
        <v>1.4960079832508485E-3</v>
      </c>
      <c r="AI37" s="49">
        <v>1.1293724476699788E-3</v>
      </c>
      <c r="AJ37" s="49">
        <v>1.1279303028617323E-3</v>
      </c>
      <c r="AK37" s="49">
        <v>1.2581863776468885E-3</v>
      </c>
      <c r="AL37" s="49">
        <v>1.3860541932139529E-3</v>
      </c>
      <c r="AM37" s="49">
        <v>9.1773589522220326E-4</v>
      </c>
      <c r="AN37" s="49">
        <v>1.3234713524392964E-3</v>
      </c>
      <c r="AO37" s="49">
        <v>1.1519060871872098E-3</v>
      </c>
      <c r="AP37" s="49">
        <v>1.265582990249797E-3</v>
      </c>
      <c r="AQ37" s="49">
        <v>1.1237070615691977E-2</v>
      </c>
      <c r="AR37" s="49">
        <v>1.7234024941106079E-2</v>
      </c>
      <c r="AS37" s="49">
        <v>1.8163798570808489E-2</v>
      </c>
      <c r="AT37" s="49">
        <v>1.2831750896336569E-2</v>
      </c>
      <c r="AU37" s="49">
        <v>1.5582677480400788E-3</v>
      </c>
      <c r="AV37" s="49">
        <v>1.5129927185868027E-2</v>
      </c>
      <c r="AW37" s="49">
        <v>3.1866472667671144E-3</v>
      </c>
      <c r="AX37" s="49">
        <v>3.8274299177271224E-3</v>
      </c>
      <c r="AY37" s="49">
        <v>1.3832312449577858E-3</v>
      </c>
      <c r="AZ37" s="49">
        <v>2.2115747526478564E-2</v>
      </c>
      <c r="BA37" s="49">
        <v>2.0136434985026886E-3</v>
      </c>
      <c r="BB37" s="49">
        <v>7.2738495819867788E-3</v>
      </c>
      <c r="BC37" s="49">
        <v>1.212060258616947E-2</v>
      </c>
      <c r="BD37" s="49">
        <v>8.3789687820156455E-3</v>
      </c>
      <c r="BE37" s="49">
        <v>7.1175295544893668E-3</v>
      </c>
      <c r="BF37" s="49">
        <v>1.3207311962131386E-2</v>
      </c>
      <c r="BG37" s="49">
        <v>5.8001817837251826E-3</v>
      </c>
      <c r="BH37" s="49">
        <v>1.0397670273276566E-2</v>
      </c>
      <c r="BI37" s="49">
        <v>8.9507695247683008E-3</v>
      </c>
      <c r="BJ37" s="49">
        <v>1.4362319987966082E-2</v>
      </c>
      <c r="BK37" s="49">
        <v>1.6687838747926332E-2</v>
      </c>
      <c r="BL37" s="49">
        <v>9.6948078545400825E-3</v>
      </c>
      <c r="BM37" s="49">
        <v>1.8566800709453966E-2</v>
      </c>
      <c r="BN37" s="49">
        <v>1.3329895221909019E-2</v>
      </c>
      <c r="BO37" s="49">
        <v>1.0340273171409022E-3</v>
      </c>
      <c r="BP37" s="49">
        <v>1.2047113762861249E-3</v>
      </c>
      <c r="BQ37" s="49">
        <v>1.2252068580493396E-3</v>
      </c>
      <c r="BR37" s="49">
        <v>1.6240848024589447E-2</v>
      </c>
      <c r="BS37" s="49">
        <v>1.2671141626085323E-3</v>
      </c>
      <c r="BT37" s="49">
        <v>1.5279404948067864E-2</v>
      </c>
      <c r="BU37" s="49">
        <v>1.3564365562157975E-3</v>
      </c>
      <c r="BV37" s="49">
        <v>1.2817476953929188E-3</v>
      </c>
      <c r="BW37" s="49">
        <v>1.6705574408989693E-3</v>
      </c>
      <c r="BX37" s="49">
        <v>1.11029120521594E-3</v>
      </c>
      <c r="BY37" s="49">
        <v>1.3095088262802495E-2</v>
      </c>
      <c r="BZ37" s="49">
        <v>5.4663056588102141E-3</v>
      </c>
      <c r="CA37" s="49">
        <v>5.3172238860127166E-3</v>
      </c>
      <c r="CB37" s="49">
        <v>4.5742975588926506E-3</v>
      </c>
      <c r="CC37" s="49">
        <v>9.2812993410527258E-3</v>
      </c>
      <c r="CD37" s="49">
        <v>1.0455493079334521E-2</v>
      </c>
      <c r="CE37" s="49">
        <v>7.7033273757584784E-3</v>
      </c>
      <c r="CF37" s="49">
        <v>6.150757774352299E-3</v>
      </c>
      <c r="CG37" s="49">
        <v>7.8620237399378116E-3</v>
      </c>
      <c r="CH37" s="49">
        <v>1.3343067061181716E-2</v>
      </c>
      <c r="CI37" s="49">
        <v>3.4709569951029626E-3</v>
      </c>
      <c r="CJ37" s="49">
        <v>8.5314182748313268E-3</v>
      </c>
      <c r="CK37" s="49">
        <v>3.6136927783641266E-3</v>
      </c>
      <c r="CL37" s="49">
        <v>1.0666979176624338E-3</v>
      </c>
      <c r="CM37" s="49">
        <v>1.0354543731746157E-3</v>
      </c>
      <c r="CN37" s="49">
        <v>1.1618017354037213E-3</v>
      </c>
      <c r="CO37" s="49">
        <v>7.6417605226431265E-4</v>
      </c>
      <c r="CP37" s="49">
        <v>9.59257794575305E-4</v>
      </c>
      <c r="CQ37" s="49">
        <v>1.0955163262988581E-3</v>
      </c>
      <c r="CR37" s="49">
        <v>1.0100925383429689E-3</v>
      </c>
      <c r="CS37" s="49">
        <v>1.4847639664506277E-3</v>
      </c>
      <c r="CT37" s="49">
        <v>8.4535138205921417E-4</v>
      </c>
      <c r="CU37" s="49">
        <v>8.282757438318704E-4</v>
      </c>
      <c r="CV37" s="49">
        <v>7.3541872056451284E-4</v>
      </c>
      <c r="CW37" s="60">
        <v>9.6563600360173531E-4</v>
      </c>
    </row>
    <row r="38" spans="1:101" s="12" customFormat="1" ht="14.25" customHeight="1">
      <c r="A38" s="11" t="s">
        <v>147</v>
      </c>
      <c r="B38" s="49" t="s">
        <v>146</v>
      </c>
      <c r="C38" s="68" t="s">
        <v>1200</v>
      </c>
      <c r="D38" s="52">
        <f t="shared" si="0"/>
        <v>1.4955012905843902E-2</v>
      </c>
      <c r="E38" s="52">
        <f t="shared" si="1"/>
        <v>6.0546198601156868E-3</v>
      </c>
      <c r="F38" s="52">
        <f t="shared" si="2"/>
        <v>7.9442849564042781E-4</v>
      </c>
      <c r="G38" s="52">
        <f t="shared" si="3"/>
        <v>3.8628739416856272E-4</v>
      </c>
      <c r="H38" s="52">
        <f t="shared" si="4"/>
        <v>1.2382533593420895E-2</v>
      </c>
      <c r="I38" s="52">
        <f t="shared" si="5"/>
        <v>1.2277185168108292E-2</v>
      </c>
      <c r="J38" s="52">
        <f t="shared" si="6"/>
        <v>1.4310311000899143E-2</v>
      </c>
      <c r="K38" s="52">
        <f t="shared" si="7"/>
        <v>5.9351003995305072E-3</v>
      </c>
      <c r="L38" s="52">
        <f t="shared" si="8"/>
        <v>7.8837962588839666E-3</v>
      </c>
      <c r="M38" s="52">
        <f t="shared" si="9"/>
        <v>1.0402806798487168E-2</v>
      </c>
      <c r="N38" s="52">
        <f t="shared" si="10"/>
        <v>9.1343962356836995E-3</v>
      </c>
      <c r="O38" s="52">
        <f t="shared" si="11"/>
        <v>4.0676771496574891E-3</v>
      </c>
      <c r="P38" s="52">
        <f t="shared" si="12"/>
        <v>6.7006303629642749E-4</v>
      </c>
      <c r="Q38" s="53">
        <f t="shared" si="13"/>
        <v>4.2772964347663771E-4</v>
      </c>
      <c r="R38" s="11">
        <v>8.2809160085543527E-3</v>
      </c>
      <c r="S38" s="49">
        <v>1.2266208434153693E-2</v>
      </c>
      <c r="T38" s="49">
        <v>1.8998261340919545E-2</v>
      </c>
      <c r="U38" s="49">
        <v>1.2555252459188869E-2</v>
      </c>
      <c r="V38" s="49">
        <v>1.765522603802876E-2</v>
      </c>
      <c r="W38" s="49">
        <v>1.736707838768687E-2</v>
      </c>
      <c r="X38" s="49">
        <v>9.8796984472986713E-3</v>
      </c>
      <c r="Y38" s="49">
        <v>2.9392899873522688E-2</v>
      </c>
      <c r="Z38" s="49">
        <v>1.323178392885343E-2</v>
      </c>
      <c r="AA38" s="49">
        <v>9.7106341055088162E-3</v>
      </c>
      <c r="AB38" s="49">
        <v>2.0137836453120617E-2</v>
      </c>
      <c r="AC38" s="49">
        <v>9.9843593932904713E-3</v>
      </c>
      <c r="AD38" s="49">
        <v>1.3891211486458973E-3</v>
      </c>
      <c r="AE38" s="49">
        <v>1.0200681287281606E-3</v>
      </c>
      <c r="AF38" s="49">
        <v>1.0007629262898277E-3</v>
      </c>
      <c r="AG38" s="49">
        <v>1.0613603252054111E-3</v>
      </c>
      <c r="AH38" s="49">
        <v>6.173360695169559E-4</v>
      </c>
      <c r="AI38" s="49">
        <v>8.9557776792522552E-4</v>
      </c>
      <c r="AJ38" s="49">
        <v>4.1227415134856992E-4</v>
      </c>
      <c r="AK38" s="49">
        <v>2.9825464061130946E-4</v>
      </c>
      <c r="AL38" s="49">
        <v>7.7903220589487507E-4</v>
      </c>
      <c r="AM38" s="49">
        <v>3.0643851909541816E-5</v>
      </c>
      <c r="AN38" s="49">
        <v>9.4788980616368501E-4</v>
      </c>
      <c r="AO38" s="49">
        <v>1.0808209254456749E-3</v>
      </c>
      <c r="AP38" s="49">
        <v>1.3429551954283266E-3</v>
      </c>
      <c r="AQ38" s="49">
        <v>1.3240642411694909E-2</v>
      </c>
      <c r="AR38" s="49">
        <v>2.6491947233347971E-2</v>
      </c>
      <c r="AS38" s="49">
        <v>2.412458114846068E-2</v>
      </c>
      <c r="AT38" s="49">
        <v>1.4558182703058437E-2</v>
      </c>
      <c r="AU38" s="49">
        <v>8.124618864765778E-4</v>
      </c>
      <c r="AV38" s="49">
        <v>2.4184050429460268E-2</v>
      </c>
      <c r="AW38" s="49">
        <v>1.854037683662548E-3</v>
      </c>
      <c r="AX38" s="49">
        <v>3.8202356314449579E-3</v>
      </c>
      <c r="AY38" s="49">
        <v>7.4451402774109593E-4</v>
      </c>
      <c r="AZ38" s="49">
        <v>3.4847597657249429E-2</v>
      </c>
      <c r="BA38" s="49">
        <v>2.5691971130255178E-3</v>
      </c>
      <c r="BB38" s="49">
        <v>6.6856515352362225E-3</v>
      </c>
      <c r="BC38" s="49">
        <v>1.4408421364083742E-2</v>
      </c>
      <c r="BD38" s="49">
        <v>8.0697684078320994E-3</v>
      </c>
      <c r="BE38" s="49">
        <v>8.8879256739546955E-3</v>
      </c>
      <c r="BF38" s="49">
        <v>1.926087554706216E-2</v>
      </c>
      <c r="BG38" s="49">
        <v>8.1906411875335566E-3</v>
      </c>
      <c r="BH38" s="49">
        <v>1.7005500550032502E-2</v>
      </c>
      <c r="BI38" s="49">
        <v>1.148872004831724E-2</v>
      </c>
      <c r="BJ38" s="49">
        <v>1.9129943294832766E-2</v>
      </c>
      <c r="BK38" s="49">
        <v>2.1989360631098465E-2</v>
      </c>
      <c r="BL38" s="49">
        <v>1.2399359270579764E-2</v>
      </c>
      <c r="BM38" s="49">
        <v>2.4207564500226517E-2</v>
      </c>
      <c r="BN38" s="49">
        <v>1.9415101116250603E-2</v>
      </c>
      <c r="BO38" s="49">
        <v>1.4844323850411322E-3</v>
      </c>
      <c r="BP38" s="49">
        <v>1.3659463805465123E-3</v>
      </c>
      <c r="BQ38" s="49">
        <v>9.7018778218671835E-4</v>
      </c>
      <c r="BR38" s="49">
        <v>2.7920081983360757E-2</v>
      </c>
      <c r="BS38" s="49">
        <v>1.0474852879475255E-3</v>
      </c>
      <c r="BT38" s="49">
        <v>2.0114793745890557E-2</v>
      </c>
      <c r="BU38" s="49">
        <v>7.2184661262595772E-4</v>
      </c>
      <c r="BV38" s="49">
        <v>1.3255794514950563E-3</v>
      </c>
      <c r="BW38" s="49">
        <v>6.5541023834753793E-4</v>
      </c>
      <c r="BX38" s="49">
        <v>4.4955429961744052E-4</v>
      </c>
      <c r="BY38" s="49">
        <v>1.9135135823297802E-2</v>
      </c>
      <c r="BZ38" s="49">
        <v>9.5293510269589508E-3</v>
      </c>
      <c r="CA38" s="49">
        <v>4.6945275555034163E-3</v>
      </c>
      <c r="CB38" s="49">
        <v>5.3824304672674406E-3</v>
      </c>
      <c r="CC38" s="49">
        <v>1.0143280214248386E-2</v>
      </c>
      <c r="CD38" s="49">
        <v>1.1647073486503512E-2</v>
      </c>
      <c r="CE38" s="49">
        <v>8.1867422914891595E-3</v>
      </c>
      <c r="CF38" s="49">
        <v>8.6002683609922911E-3</v>
      </c>
      <c r="CG38" s="49">
        <v>7.9493323353501451E-3</v>
      </c>
      <c r="CH38" s="49">
        <v>1.8493742018350655E-2</v>
      </c>
      <c r="CI38" s="49">
        <v>5.2664084989025323E-3</v>
      </c>
      <c r="CJ38" s="49">
        <v>1.4014921929277E-2</v>
      </c>
      <c r="CK38" s="49">
        <v>5.7046766433608929E-3</v>
      </c>
      <c r="CL38" s="49">
        <v>3.7885034863504056E-4</v>
      </c>
      <c r="CM38" s="49">
        <v>9.8224254387148944E-4</v>
      </c>
      <c r="CN38" s="49">
        <v>1.1038926447054028E-3</v>
      </c>
      <c r="CO38" s="49">
        <v>6.1950177042885651E-4</v>
      </c>
      <c r="CP38" s="49">
        <v>4.7697360119241589E-4</v>
      </c>
      <c r="CQ38" s="49">
        <v>5.0057949292889423E-4</v>
      </c>
      <c r="CR38" s="49">
        <v>7.3744111287818827E-4</v>
      </c>
      <c r="CS38" s="49">
        <v>1.2664532889695578E-3</v>
      </c>
      <c r="CT38" s="49">
        <v>2.1660921233049635E-4</v>
      </c>
      <c r="CU38" s="49">
        <v>2.7276663265248262E-4</v>
      </c>
      <c r="CV38" s="49">
        <v>1.3904885259578034E-3</v>
      </c>
      <c r="CW38" s="60">
        <v>9.4957261006503295E-5</v>
      </c>
    </row>
    <row r="39" spans="1:101" s="12" customFormat="1" ht="14.25" customHeight="1">
      <c r="A39" s="11" t="s">
        <v>149</v>
      </c>
      <c r="B39" s="49" t="s">
        <v>148</v>
      </c>
      <c r="C39" s="68" t="s">
        <v>1200</v>
      </c>
      <c r="D39" s="52">
        <f t="shared" si="0"/>
        <v>3.306260834177624E-2</v>
      </c>
      <c r="E39" s="52">
        <f t="shared" si="1"/>
        <v>1.0642209960505694E-2</v>
      </c>
      <c r="F39" s="52">
        <f t="shared" si="2"/>
        <v>1.6471567686576728E-3</v>
      </c>
      <c r="G39" s="52">
        <f t="shared" si="3"/>
        <v>8.6326264266084571E-4</v>
      </c>
      <c r="H39" s="52">
        <f t="shared" si="4"/>
        <v>1.9803918467208189E-2</v>
      </c>
      <c r="I39" s="52">
        <f t="shared" si="5"/>
        <v>1.1587449379470857E-2</v>
      </c>
      <c r="J39" s="52">
        <f t="shared" si="6"/>
        <v>4.0375255573867876E-2</v>
      </c>
      <c r="K39" s="52">
        <f t="shared" si="7"/>
        <v>8.3463538781968407E-3</v>
      </c>
      <c r="L39" s="52">
        <f t="shared" si="8"/>
        <v>1.5738525968215952E-2</v>
      </c>
      <c r="M39" s="52">
        <f t="shared" si="9"/>
        <v>1.8358604395336403E-2</v>
      </c>
      <c r="N39" s="52">
        <f t="shared" si="10"/>
        <v>3.2957157581893624E-2</v>
      </c>
      <c r="O39" s="52">
        <f t="shared" si="11"/>
        <v>9.7199706769268823E-3</v>
      </c>
      <c r="P39" s="52">
        <f t="shared" si="12"/>
        <v>1.881550833041665E-3</v>
      </c>
      <c r="Q39" s="53">
        <f t="shared" si="13"/>
        <v>1.9185353770748092E-3</v>
      </c>
      <c r="R39" s="11">
        <v>2.2796903124066115E-2</v>
      </c>
      <c r="S39" s="49">
        <v>3.7303792705988027E-2</v>
      </c>
      <c r="T39" s="49">
        <v>4.4840137005700366E-2</v>
      </c>
      <c r="U39" s="49">
        <v>3.5683978202394356E-2</v>
      </c>
      <c r="V39" s="49">
        <v>4.2907451006874125E-2</v>
      </c>
      <c r="W39" s="49">
        <v>4.4794874893050118E-2</v>
      </c>
      <c r="X39" s="49">
        <v>1.8027359653763061E-2</v>
      </c>
      <c r="Y39" s="49">
        <v>1.8944487738575183E-2</v>
      </c>
      <c r="Z39" s="49">
        <v>4.3842076527535578E-2</v>
      </c>
      <c r="AA39" s="49">
        <v>1.929824233925799E-2</v>
      </c>
      <c r="AB39" s="49">
        <v>3.626266688601535E-2</v>
      </c>
      <c r="AC39" s="49">
        <v>3.2049330018094638E-2</v>
      </c>
      <c r="AD39" s="49">
        <v>2.4234653821959477E-3</v>
      </c>
      <c r="AE39" s="49">
        <v>3.7130793808597793E-3</v>
      </c>
      <c r="AF39" s="49">
        <v>9.1067057550522337E-4</v>
      </c>
      <c r="AG39" s="49">
        <v>1.20730091853564E-3</v>
      </c>
      <c r="AH39" s="49">
        <v>6.9880994593673421E-4</v>
      </c>
      <c r="AI39" s="49">
        <v>9.5100211013993087E-4</v>
      </c>
      <c r="AJ39" s="49">
        <v>1.1161767859315895E-3</v>
      </c>
      <c r="AK39" s="49">
        <v>1.6313186845511949E-3</v>
      </c>
      <c r="AL39" s="49">
        <v>1.1380841729611009E-3</v>
      </c>
      <c r="AM39" s="49">
        <v>2.1323393724962366E-3</v>
      </c>
      <c r="AN39" s="49">
        <v>1.5481507717219857E-3</v>
      </c>
      <c r="AO39" s="49">
        <v>2.2954831230567116E-3</v>
      </c>
      <c r="AP39" s="49">
        <v>5.3020697707002159E-3</v>
      </c>
      <c r="AQ39" s="49">
        <v>3.3832110933512079E-2</v>
      </c>
      <c r="AR39" s="49">
        <v>1.8655044215320171E-2</v>
      </c>
      <c r="AS39" s="49">
        <v>2.6067793160826882E-2</v>
      </c>
      <c r="AT39" s="49">
        <v>2.3097035691255409E-2</v>
      </c>
      <c r="AU39" s="49">
        <v>6.5886818991424357E-3</v>
      </c>
      <c r="AV39" s="49">
        <v>3.2902926122887186E-2</v>
      </c>
      <c r="AW39" s="49">
        <v>1.562085417785763E-2</v>
      </c>
      <c r="AX39" s="49">
        <v>2.8851334308683078E-2</v>
      </c>
      <c r="AY39" s="49">
        <v>3.0982594356730028E-3</v>
      </c>
      <c r="AZ39" s="49">
        <v>3.3767704823165129E-2</v>
      </c>
      <c r="BA39" s="49">
        <v>9.8632070674750556E-3</v>
      </c>
      <c r="BB39" s="49">
        <v>3.7082438616022118E-2</v>
      </c>
      <c r="BC39" s="49">
        <v>2.9679838031158989E-2</v>
      </c>
      <c r="BD39" s="49">
        <v>3.2114949632428225E-2</v>
      </c>
      <c r="BE39" s="49">
        <v>3.161008440634766E-2</v>
      </c>
      <c r="BF39" s="49">
        <v>5.1207641608834661E-2</v>
      </c>
      <c r="BG39" s="49">
        <v>3.7321709265255285E-2</v>
      </c>
      <c r="BH39" s="49">
        <v>3.661105719731813E-2</v>
      </c>
      <c r="BI39" s="49">
        <v>5.1282222769404487E-2</v>
      </c>
      <c r="BJ39" s="49">
        <v>4.3133430773377716E-2</v>
      </c>
      <c r="BK39" s="49">
        <v>5.4509396313138746E-2</v>
      </c>
      <c r="BL39" s="49">
        <v>3.6201233159415071E-2</v>
      </c>
      <c r="BM39" s="49">
        <v>4.3749065113713487E-2</v>
      </c>
      <c r="BN39" s="49">
        <v>3.3114206918808918E-2</v>
      </c>
      <c r="BO39" s="49">
        <v>4.5453322663448949E-3</v>
      </c>
      <c r="BP39" s="49">
        <v>3.1003988716400456E-3</v>
      </c>
      <c r="BQ39" s="49">
        <v>3.6060253496330804E-3</v>
      </c>
      <c r="BR39" s="49">
        <v>5.7824650143642228E-2</v>
      </c>
      <c r="BS39" s="49">
        <v>3.8392675126545459E-3</v>
      </c>
      <c r="BT39" s="49">
        <v>3.5099769026266117E-2</v>
      </c>
      <c r="BU39" s="49">
        <v>6.012273127090741E-3</v>
      </c>
      <c r="BV39" s="49">
        <v>3.5750772104288665E-3</v>
      </c>
      <c r="BW39" s="49">
        <v>4.9346420573939797E-3</v>
      </c>
      <c r="BX39" s="49">
        <v>3.8610775714521916E-3</v>
      </c>
      <c r="BY39" s="49">
        <v>2.9349591563235803E-2</v>
      </c>
      <c r="BZ39" s="49">
        <v>4.7435191797969581E-2</v>
      </c>
      <c r="CA39" s="49">
        <v>4.2523277465744747E-2</v>
      </c>
      <c r="CB39" s="49">
        <v>2.5852400695974012E-2</v>
      </c>
      <c r="CC39" s="49">
        <v>4.623979108577788E-2</v>
      </c>
      <c r="CD39" s="49">
        <v>2.8954839755935192E-2</v>
      </c>
      <c r="CE39" s="49">
        <v>2.7798327326736393E-2</v>
      </c>
      <c r="CF39" s="49">
        <v>3.0729548065124714E-2</v>
      </c>
      <c r="CG39" s="49">
        <v>3.7502135801228319E-2</v>
      </c>
      <c r="CH39" s="49">
        <v>2.3720506192752729E-2</v>
      </c>
      <c r="CI39" s="49">
        <v>2.2207320252679245E-2</v>
      </c>
      <c r="CJ39" s="49">
        <v>4.2132066833275542E-2</v>
      </c>
      <c r="CK39" s="49">
        <v>2.0390485709525109E-2</v>
      </c>
      <c r="CL39" s="49">
        <v>2.687596333162776E-3</v>
      </c>
      <c r="CM39" s="49">
        <v>1.4631016473538989E-3</v>
      </c>
      <c r="CN39" s="49">
        <v>1.9114574609868315E-3</v>
      </c>
      <c r="CO39" s="49">
        <v>2.701018941978254E-3</v>
      </c>
      <c r="CP39" s="49">
        <v>1.5259072930552621E-3</v>
      </c>
      <c r="CQ39" s="49">
        <v>1.0432152736162522E-3</v>
      </c>
      <c r="CR39" s="49">
        <v>2.0995160404356131E-4</v>
      </c>
      <c r="CS39" s="49">
        <v>7.4688569405491605E-3</v>
      </c>
      <c r="CT39" s="49">
        <v>5.7964696328578053E-4</v>
      </c>
      <c r="CU39" s="49">
        <v>1.1349998893946816E-3</v>
      </c>
      <c r="CV39" s="49">
        <v>1.1174733322054568E-3</v>
      </c>
      <c r="CW39" s="60">
        <v>7.3538431686806386E-4</v>
      </c>
    </row>
    <row r="40" spans="1:101" s="12" customFormat="1" ht="14.25" customHeight="1">
      <c r="A40" s="11" t="s">
        <v>152</v>
      </c>
      <c r="B40" s="49" t="s">
        <v>150</v>
      </c>
      <c r="C40" s="68" t="s">
        <v>1200</v>
      </c>
      <c r="D40" s="52">
        <f t="shared" si="0"/>
        <v>5.9646961771186564E-2</v>
      </c>
      <c r="E40" s="52">
        <f t="shared" si="1"/>
        <v>1.3013711786653819E-2</v>
      </c>
      <c r="F40" s="52">
        <f t="shared" si="2"/>
        <v>1.2495779884276119E-3</v>
      </c>
      <c r="G40" s="52">
        <f t="shared" si="3"/>
        <v>9.1508151773270923E-4</v>
      </c>
      <c r="H40" s="52">
        <f t="shared" si="4"/>
        <v>3.5461603825707073E-2</v>
      </c>
      <c r="I40" s="52">
        <f t="shared" si="5"/>
        <v>3.3455447541545461E-2</v>
      </c>
      <c r="J40" s="52">
        <f t="shared" si="6"/>
        <v>5.5211968339581148E-2</v>
      </c>
      <c r="K40" s="52">
        <f t="shared" si="7"/>
        <v>2.1474789500259991E-2</v>
      </c>
      <c r="L40" s="52">
        <f t="shared" si="8"/>
        <v>2.4506282070408655E-2</v>
      </c>
      <c r="M40" s="52">
        <f t="shared" si="9"/>
        <v>3.3903430209299493E-2</v>
      </c>
      <c r="N40" s="52">
        <f t="shared" si="10"/>
        <v>3.0874966720660046E-2</v>
      </c>
      <c r="O40" s="52">
        <f t="shared" si="11"/>
        <v>1.0426977217341309E-2</v>
      </c>
      <c r="P40" s="52">
        <f t="shared" si="12"/>
        <v>1.1071572918322948E-3</v>
      </c>
      <c r="Q40" s="53">
        <f t="shared" si="13"/>
        <v>4.3618357525045034E-4</v>
      </c>
      <c r="R40" s="11">
        <v>4.0757928842114766E-2</v>
      </c>
      <c r="S40" s="49">
        <v>5.312757190198978E-2</v>
      </c>
      <c r="T40" s="49">
        <v>7.2698891332324531E-2</v>
      </c>
      <c r="U40" s="49">
        <v>5.1111264188636298E-2</v>
      </c>
      <c r="V40" s="49">
        <v>6.9821551674023555E-2</v>
      </c>
      <c r="W40" s="49">
        <v>8.1731578805695274E-2</v>
      </c>
      <c r="X40" s="49">
        <v>4.3334224513904326E-2</v>
      </c>
      <c r="Y40" s="49">
        <v>6.7662490410006354E-2</v>
      </c>
      <c r="Z40" s="49">
        <v>6.5656455578779846E-2</v>
      </c>
      <c r="AA40" s="49">
        <v>4.7069788793749116E-2</v>
      </c>
      <c r="AB40" s="49">
        <v>6.8409851445053377E-2</v>
      </c>
      <c r="AC40" s="49">
        <v>5.438194376796153E-2</v>
      </c>
      <c r="AD40" s="49">
        <v>8.4136146444812026E-4</v>
      </c>
      <c r="AE40" s="49">
        <v>1.7261205671470386E-3</v>
      </c>
      <c r="AF40" s="49">
        <v>2.3575589888870823E-5</v>
      </c>
      <c r="AG40" s="49">
        <v>1.5232492345560967E-3</v>
      </c>
      <c r="AH40" s="49">
        <v>3.1142957904415616E-3</v>
      </c>
      <c r="AI40" s="49">
        <v>1.8566974426062069E-3</v>
      </c>
      <c r="AJ40" s="49">
        <v>1.2191635783679548E-3</v>
      </c>
      <c r="AK40" s="49">
        <v>2.4051381973533592E-3</v>
      </c>
      <c r="AL40" s="49">
        <v>5.68698793007286E-4</v>
      </c>
      <c r="AM40" s="49">
        <v>2.2556962464522517E-4</v>
      </c>
      <c r="AN40" s="49">
        <v>8.8169620990381932E-4</v>
      </c>
      <c r="AO40" s="49">
        <v>6.0936936876580523E-4</v>
      </c>
      <c r="AP40" s="49">
        <v>3.1754109338105055E-3</v>
      </c>
      <c r="AQ40" s="49">
        <v>5.4340133322752678E-2</v>
      </c>
      <c r="AR40" s="49">
        <v>3.8213591657767158E-2</v>
      </c>
      <c r="AS40" s="49">
        <v>7.184512757709817E-2</v>
      </c>
      <c r="AT40" s="49">
        <v>6.2543355575000376E-2</v>
      </c>
      <c r="AU40" s="49">
        <v>2.8618069722865019E-3</v>
      </c>
      <c r="AV40" s="49">
        <v>6.8873860332214196E-2</v>
      </c>
      <c r="AW40" s="49">
        <v>7.8846227868412805E-3</v>
      </c>
      <c r="AX40" s="49">
        <v>1.3287516723855176E-2</v>
      </c>
      <c r="AY40" s="49">
        <v>2.1542684768033563E-3</v>
      </c>
      <c r="AZ40" s="49">
        <v>9.4193697484886013E-2</v>
      </c>
      <c r="BA40" s="49">
        <v>6.1658540651694975E-3</v>
      </c>
      <c r="BB40" s="49">
        <v>3.2872537062281222E-2</v>
      </c>
      <c r="BC40" s="49">
        <v>6.3958815437049982E-2</v>
      </c>
      <c r="BD40" s="49">
        <v>4.2273526199213617E-2</v>
      </c>
      <c r="BE40" s="49">
        <v>2.7690722167641551E-2</v>
      </c>
      <c r="BF40" s="49">
        <v>6.7561826439594935E-2</v>
      </c>
      <c r="BG40" s="49">
        <v>2.7304485789607348E-2</v>
      </c>
      <c r="BH40" s="49">
        <v>5.9417910523073394E-2</v>
      </c>
      <c r="BI40" s="49">
        <v>5.3929052360032349E-2</v>
      </c>
      <c r="BJ40" s="49">
        <v>6.3045687208305806E-2</v>
      </c>
      <c r="BK40" s="49">
        <v>8.7336972495179105E-2</v>
      </c>
      <c r="BL40" s="49">
        <v>4.4376969474357944E-2</v>
      </c>
      <c r="BM40" s="49">
        <v>9.2775114918636478E-2</v>
      </c>
      <c r="BN40" s="49">
        <v>7.8526829714943763E-2</v>
      </c>
      <c r="BO40" s="49">
        <v>1.92642280307843E-3</v>
      </c>
      <c r="BP40" s="49">
        <v>1.8608155529226018E-3</v>
      </c>
      <c r="BQ40" s="49">
        <v>8.9918140378760847E-4</v>
      </c>
      <c r="BR40" s="49">
        <v>7.5459361722385432E-2</v>
      </c>
      <c r="BS40" s="49">
        <v>1.5971239389097084E-3</v>
      </c>
      <c r="BT40" s="49">
        <v>7.0958238055352729E-2</v>
      </c>
      <c r="BU40" s="49">
        <v>3.2051747774081659E-3</v>
      </c>
      <c r="BV40" s="49">
        <v>7.9796882169094914E-4</v>
      </c>
      <c r="BW40" s="49">
        <v>3.1078638057139953E-3</v>
      </c>
      <c r="BX40" s="49">
        <v>1.690561491359316E-3</v>
      </c>
      <c r="BY40" s="49">
        <v>5.4045842757351151E-2</v>
      </c>
      <c r="BZ40" s="49">
        <v>2.655623868544188E-2</v>
      </c>
      <c r="CA40" s="49">
        <v>3.0882220653105589E-2</v>
      </c>
      <c r="CB40" s="49">
        <v>2.669972434293074E-2</v>
      </c>
      <c r="CC40" s="49">
        <v>3.6275888050058838E-2</v>
      </c>
      <c r="CD40" s="49">
        <v>5.2600358122538549E-2</v>
      </c>
      <c r="CE40" s="49">
        <v>3.0806172511293136E-2</v>
      </c>
      <c r="CF40" s="49">
        <v>2.211859715856215E-2</v>
      </c>
      <c r="CG40" s="49">
        <v>3.1742703286030932E-2</v>
      </c>
      <c r="CH40" s="49">
        <v>4.5108707352770332E-2</v>
      </c>
      <c r="CI40" s="49">
        <v>1.9157188924191448E-2</v>
      </c>
      <c r="CJ40" s="49">
        <v>3.3058296749761899E-2</v>
      </c>
      <c r="CK40" s="49">
        <v>1.5493504811235037E-2</v>
      </c>
      <c r="CL40" s="49">
        <v>1.0751195839327073E-3</v>
      </c>
      <c r="CM40" s="49">
        <v>1.2489047313538305E-3</v>
      </c>
      <c r="CN40" s="49">
        <v>9.3978130633204631E-4</v>
      </c>
      <c r="CO40" s="49">
        <v>1.2274735242219319E-3</v>
      </c>
      <c r="CP40" s="49">
        <v>1.7299884281602709E-3</v>
      </c>
      <c r="CQ40" s="49">
        <v>9.3620368184013658E-4</v>
      </c>
      <c r="CR40" s="49">
        <v>4.1924898230520142E-4</v>
      </c>
      <c r="CS40" s="49">
        <v>2.0331781248574972E-3</v>
      </c>
      <c r="CT40" s="49">
        <v>8.6968302415197784E-4</v>
      </c>
      <c r="CU40" s="49">
        <v>6.3726431018631372E-4</v>
      </c>
      <c r="CV40" s="49">
        <v>1.1239754073340642E-3</v>
      </c>
      <c r="CW40" s="60">
        <v>1.0450663973115587E-3</v>
      </c>
    </row>
    <row r="41" spans="1:101" s="12" customFormat="1" ht="14.25" customHeight="1">
      <c r="A41" s="11" t="s">
        <v>155</v>
      </c>
      <c r="B41" s="49" t="s">
        <v>154</v>
      </c>
      <c r="C41" s="68" t="s">
        <v>1200</v>
      </c>
      <c r="D41" s="52">
        <f t="shared" si="0"/>
        <v>1.1229567923784856E-3</v>
      </c>
      <c r="E41" s="52">
        <f t="shared" si="1"/>
        <v>2.741959362091635E-4</v>
      </c>
      <c r="F41" s="52">
        <f t="shared" si="2"/>
        <v>8.3141645069610345E-4</v>
      </c>
      <c r="G41" s="52">
        <f t="shared" si="3"/>
        <v>2.2332652727960066E-4</v>
      </c>
      <c r="H41" s="52">
        <f t="shared" si="4"/>
        <v>1.0375130994209861E-3</v>
      </c>
      <c r="I41" s="52">
        <f t="shared" si="5"/>
        <v>2.8495817361044387E-4</v>
      </c>
      <c r="J41" s="52">
        <f t="shared" si="6"/>
        <v>1.1353819822710349E-3</v>
      </c>
      <c r="K41" s="52">
        <f t="shared" si="7"/>
        <v>2.4783007561588789E-4</v>
      </c>
      <c r="L41" s="52">
        <f t="shared" si="8"/>
        <v>6.7020085452981261E-4</v>
      </c>
      <c r="M41" s="52">
        <f t="shared" si="9"/>
        <v>2.0098630327863921E-4</v>
      </c>
      <c r="N41" s="52">
        <f t="shared" si="10"/>
        <v>9.0146197671485829E-4</v>
      </c>
      <c r="O41" s="52">
        <f t="shared" si="11"/>
        <v>2.3753809370725487E-4</v>
      </c>
      <c r="P41" s="52">
        <f t="shared" si="12"/>
        <v>5.8935170406934601E-4</v>
      </c>
      <c r="Q41" s="53">
        <f t="shared" si="13"/>
        <v>1.2856550289714296E-4</v>
      </c>
      <c r="R41" s="11">
        <v>1.420579831050865E-3</v>
      </c>
      <c r="S41" s="49">
        <v>9.8303420368653989E-4</v>
      </c>
      <c r="T41" s="49">
        <v>1.3589840422300083E-3</v>
      </c>
      <c r="U41" s="49">
        <v>1.1001881991664604E-3</v>
      </c>
      <c r="V41" s="49">
        <v>1.4800459766463867E-3</v>
      </c>
      <c r="W41" s="49">
        <v>1.3361396502080873E-3</v>
      </c>
      <c r="X41" s="49">
        <v>6.9013228720750353E-4</v>
      </c>
      <c r="Y41" s="49">
        <v>1.2009606764833321E-3</v>
      </c>
      <c r="Z41" s="49">
        <v>1.1973793225375645E-3</v>
      </c>
      <c r="AA41" s="49">
        <v>7.7044381291481521E-4</v>
      </c>
      <c r="AB41" s="49">
        <v>7.2495620424054745E-4</v>
      </c>
      <c r="AC41" s="49">
        <v>1.2126373021697189E-3</v>
      </c>
      <c r="AD41" s="49">
        <v>8.1729294657385072E-4</v>
      </c>
      <c r="AE41" s="49">
        <v>7.3787180772072198E-4</v>
      </c>
      <c r="AF41" s="49">
        <v>6.8182051174763816E-4</v>
      </c>
      <c r="AG41" s="49">
        <v>7.9211654309251426E-4</v>
      </c>
      <c r="AH41" s="49">
        <v>9.8675979726187699E-4</v>
      </c>
      <c r="AI41" s="49">
        <v>1.0268131182451451E-3</v>
      </c>
      <c r="AJ41" s="49">
        <v>1.0111880567993646E-3</v>
      </c>
      <c r="AK41" s="49">
        <v>1.1115830598727066E-3</v>
      </c>
      <c r="AL41" s="49">
        <v>9.4885416070805467E-4</v>
      </c>
      <c r="AM41" s="49">
        <v>3.4479330205012518E-4</v>
      </c>
      <c r="AN41" s="49">
        <v>9.6085569184511401E-4</v>
      </c>
      <c r="AO41" s="49">
        <v>5.5704841243612874E-4</v>
      </c>
      <c r="AP41" s="49">
        <v>6.0417078495370675E-4</v>
      </c>
      <c r="AQ41" s="49">
        <v>1.354100913572613E-3</v>
      </c>
      <c r="AR41" s="49">
        <v>1.1034037123376773E-3</v>
      </c>
      <c r="AS41" s="49">
        <v>1.552238778371542E-3</v>
      </c>
      <c r="AT41" s="49">
        <v>9.2226604393673439E-4</v>
      </c>
      <c r="AU41" s="49">
        <v>7.5190276842758929E-4</v>
      </c>
      <c r="AV41" s="49">
        <v>1.0454478749990065E-3</v>
      </c>
      <c r="AW41" s="49">
        <v>1.1604341051420397E-3</v>
      </c>
      <c r="AX41" s="49">
        <v>1.1963720911404754E-3</v>
      </c>
      <c r="AY41" s="49">
        <v>6.0352713828090926E-4</v>
      </c>
      <c r="AZ41" s="49">
        <v>1.1452488260510504E-3</v>
      </c>
      <c r="BA41" s="49">
        <v>1.0110441558384899E-3</v>
      </c>
      <c r="BB41" s="49">
        <v>1.2886855481777744E-3</v>
      </c>
      <c r="BC41" s="49">
        <v>1.7533893448772003E-3</v>
      </c>
      <c r="BD41" s="49">
        <v>1.1975518566829815E-3</v>
      </c>
      <c r="BE41" s="49">
        <v>9.5049144130506685E-4</v>
      </c>
      <c r="BF41" s="49">
        <v>9.091871369003102E-4</v>
      </c>
      <c r="BG41" s="49">
        <v>1.2322206996541712E-3</v>
      </c>
      <c r="BH41" s="49">
        <v>9.1704067986099849E-4</v>
      </c>
      <c r="BI41" s="49">
        <v>1.0367702630327182E-3</v>
      </c>
      <c r="BJ41" s="49">
        <v>1.0222026344840298E-3</v>
      </c>
      <c r="BK41" s="49">
        <v>1.1566124958317526E-3</v>
      </c>
      <c r="BL41" s="49">
        <v>8.6244695751262659E-4</v>
      </c>
      <c r="BM41" s="49">
        <v>1.2979847289327899E-3</v>
      </c>
      <c r="BN41" s="49">
        <v>1.1008619343802952E-3</v>
      </c>
      <c r="BO41" s="49">
        <v>4.4366993856908394E-4</v>
      </c>
      <c r="BP41" s="49">
        <v>8.3535223073151054E-4</v>
      </c>
      <c r="BQ41" s="49">
        <v>4.5313604565806265E-4</v>
      </c>
      <c r="BR41" s="49">
        <v>9.0636399408191117E-4</v>
      </c>
      <c r="BS41" s="49">
        <v>6.335108544851815E-4</v>
      </c>
      <c r="BT41" s="49">
        <v>6.314264526154019E-4</v>
      </c>
      <c r="BU41" s="49">
        <v>5.5202602602412193E-4</v>
      </c>
      <c r="BV41" s="49">
        <v>6.4566891287379659E-4</v>
      </c>
      <c r="BW41" s="49">
        <v>7.8708625441970264E-4</v>
      </c>
      <c r="BX41" s="49">
        <v>4.7610851484564565E-4</v>
      </c>
      <c r="BY41" s="49">
        <v>5.7719909567303864E-4</v>
      </c>
      <c r="BZ41" s="49">
        <v>9.7902646355436333E-4</v>
      </c>
      <c r="CA41" s="49">
        <v>1.0932252286382769E-3</v>
      </c>
      <c r="CB41" s="49">
        <v>8.7354307895350482E-4</v>
      </c>
      <c r="CC41" s="49">
        <v>1.0889636390530133E-3</v>
      </c>
      <c r="CD41" s="49">
        <v>7.9475691330867389E-4</v>
      </c>
      <c r="CE41" s="49">
        <v>7.7137845930935441E-4</v>
      </c>
      <c r="CF41" s="49">
        <v>6.3233702598824504E-4</v>
      </c>
      <c r="CG41" s="49">
        <v>1.1863122112173961E-3</v>
      </c>
      <c r="CH41" s="49">
        <v>1.2729746791954413E-3</v>
      </c>
      <c r="CI41" s="49">
        <v>5.588625577949047E-4</v>
      </c>
      <c r="CJ41" s="49">
        <v>9.7884009170380202E-4</v>
      </c>
      <c r="CK41" s="49">
        <v>5.8732337186132391E-4</v>
      </c>
      <c r="CL41" s="49">
        <v>4.9865056214364479E-4</v>
      </c>
      <c r="CM41" s="49">
        <v>4.1116597908166244E-4</v>
      </c>
      <c r="CN41" s="49">
        <v>5.254633032527133E-4</v>
      </c>
      <c r="CO41" s="49">
        <v>7.077678124166024E-4</v>
      </c>
      <c r="CP41" s="49">
        <v>8.6506548806248066E-4</v>
      </c>
      <c r="CQ41" s="49">
        <v>5.6143882420722085E-4</v>
      </c>
      <c r="CR41" s="49">
        <v>5.3452523810406337E-4</v>
      </c>
      <c r="CS41" s="49">
        <v>6.8359511855668514E-4</v>
      </c>
      <c r="CT41" s="49">
        <v>5.0025704521019566E-4</v>
      </c>
      <c r="CU41" s="49">
        <v>4.9347032476697306E-4</v>
      </c>
      <c r="CV41" s="49">
        <v>7.2169206808885922E-4</v>
      </c>
      <c r="CW41" s="60">
        <v>5.6912868494105203E-4</v>
      </c>
    </row>
    <row r="42" spans="1:101" s="12" customFormat="1" ht="14.25" customHeight="1">
      <c r="A42" s="11" t="s">
        <v>157</v>
      </c>
      <c r="B42" s="49" t="s">
        <v>156</v>
      </c>
      <c r="C42" s="68" t="s">
        <v>1200</v>
      </c>
      <c r="D42" s="52">
        <f t="shared" si="0"/>
        <v>1.8361033978939369E-2</v>
      </c>
      <c r="E42" s="52">
        <f t="shared" si="1"/>
        <v>5.4449492090872893E-3</v>
      </c>
      <c r="F42" s="52">
        <f t="shared" si="2"/>
        <v>1.0647715329100036E-3</v>
      </c>
      <c r="G42" s="52">
        <f t="shared" si="3"/>
        <v>7.2709300355549406E-4</v>
      </c>
      <c r="H42" s="52">
        <f t="shared" si="4"/>
        <v>1.4716385065243793E-2</v>
      </c>
      <c r="I42" s="52">
        <f t="shared" si="5"/>
        <v>1.4267172969044934E-2</v>
      </c>
      <c r="J42" s="52">
        <f t="shared" si="6"/>
        <v>1.7708381789855249E-2</v>
      </c>
      <c r="K42" s="52">
        <f t="shared" si="7"/>
        <v>7.6776007447397028E-3</v>
      </c>
      <c r="L42" s="52">
        <f t="shared" si="8"/>
        <v>1.0741574084961703E-2</v>
      </c>
      <c r="M42" s="52">
        <f t="shared" si="9"/>
        <v>1.3859252192621994E-2</v>
      </c>
      <c r="N42" s="52">
        <f t="shared" si="10"/>
        <v>1.0748113476309835E-2</v>
      </c>
      <c r="O42" s="52">
        <f t="shared" si="11"/>
        <v>4.4740097414293989E-3</v>
      </c>
      <c r="P42" s="52">
        <f t="shared" si="12"/>
        <v>1.2608523013896286E-3</v>
      </c>
      <c r="Q42" s="53">
        <f t="shared" si="13"/>
        <v>8.5513868459264123E-4</v>
      </c>
      <c r="R42" s="11">
        <v>1.0982948741296444E-2</v>
      </c>
      <c r="S42" s="49">
        <v>1.3073323810075952E-2</v>
      </c>
      <c r="T42" s="49">
        <v>2.1598883896952695E-2</v>
      </c>
      <c r="U42" s="49">
        <v>1.6110509070766117E-2</v>
      </c>
      <c r="V42" s="49">
        <v>2.565628390128474E-2</v>
      </c>
      <c r="W42" s="49">
        <v>2.4149657286019116E-2</v>
      </c>
      <c r="X42" s="49">
        <v>1.1997613582660513E-2</v>
      </c>
      <c r="Y42" s="49">
        <v>2.1289843815861232E-2</v>
      </c>
      <c r="Z42" s="49">
        <v>1.7101724624505654E-2</v>
      </c>
      <c r="AA42" s="49">
        <v>1.3754542539120831E-2</v>
      </c>
      <c r="AB42" s="49">
        <v>2.669069268087049E-2</v>
      </c>
      <c r="AC42" s="49">
        <v>1.7926383797858655E-2</v>
      </c>
      <c r="AD42" s="49">
        <v>1.5467068271124557E-3</v>
      </c>
      <c r="AE42" s="49">
        <v>7.0174339568531796E-4</v>
      </c>
      <c r="AF42" s="49">
        <v>2.4367282633191521E-3</v>
      </c>
      <c r="AG42" s="49">
        <v>1.7522819302718707E-4</v>
      </c>
      <c r="AH42" s="49">
        <v>8.8910440305175629E-4</v>
      </c>
      <c r="AI42" s="49">
        <v>6.5355060556092446E-4</v>
      </c>
      <c r="AJ42" s="49">
        <v>4.7395451001675464E-4</v>
      </c>
      <c r="AK42" s="49">
        <v>7.507439374956472E-4</v>
      </c>
      <c r="AL42" s="49">
        <v>2.1233141931597285E-3</v>
      </c>
      <c r="AM42" s="49">
        <v>1.8156993310597784E-3</v>
      </c>
      <c r="AN42" s="49">
        <v>4.9725160793152997E-4</v>
      </c>
      <c r="AO42" s="49">
        <v>7.1323312749981015E-4</v>
      </c>
      <c r="AP42" s="49">
        <v>1.1153498884539854E-3</v>
      </c>
      <c r="AQ42" s="49">
        <v>2.8276439999503324E-2</v>
      </c>
      <c r="AR42" s="49">
        <v>1.3526756883129962E-2</v>
      </c>
      <c r="AS42" s="49">
        <v>2.485405256798463E-2</v>
      </c>
      <c r="AT42" s="49">
        <v>1.9033178139826426E-2</v>
      </c>
      <c r="AU42" s="49">
        <v>1.9269659678715074E-3</v>
      </c>
      <c r="AV42" s="49">
        <v>3.7646656862803766E-2</v>
      </c>
      <c r="AW42" s="49">
        <v>3.1517030969515523E-3</v>
      </c>
      <c r="AX42" s="49">
        <v>4.5553924623573695E-3</v>
      </c>
      <c r="AY42" s="49">
        <v>7.4556792616177643E-4</v>
      </c>
      <c r="AZ42" s="49">
        <v>3.7462606321135503E-2</v>
      </c>
      <c r="BA42" s="49">
        <v>4.3019506667456931E-3</v>
      </c>
      <c r="BB42" s="49">
        <v>9.590877237817836E-3</v>
      </c>
      <c r="BC42" s="49">
        <v>1.868998880809055E-2</v>
      </c>
      <c r="BD42" s="49">
        <v>1.1198455433213106E-2</v>
      </c>
      <c r="BE42" s="49">
        <v>1.008904495659653E-2</v>
      </c>
      <c r="BF42" s="49">
        <v>2.4006542024549202E-2</v>
      </c>
      <c r="BG42" s="49">
        <v>8.1508526467259611E-3</v>
      </c>
      <c r="BH42" s="49">
        <v>2.005025002790374E-2</v>
      </c>
      <c r="BI42" s="49">
        <v>1.5384110634883003E-2</v>
      </c>
      <c r="BJ42" s="49">
        <v>2.3434509498528027E-2</v>
      </c>
      <c r="BK42" s="49">
        <v>2.6263533045934886E-2</v>
      </c>
      <c r="BL42" s="49">
        <v>1.3309392203412771E-2</v>
      </c>
      <c r="BM42" s="49">
        <v>3.2333024960607387E-2</v>
      </c>
      <c r="BN42" s="49">
        <v>2.7530439329302665E-2</v>
      </c>
      <c r="BO42" s="49">
        <v>1.1116440841666825E-3</v>
      </c>
      <c r="BP42" s="49">
        <v>1.3521239437674572E-3</v>
      </c>
      <c r="BQ42" s="49">
        <v>1.5487074146812449E-3</v>
      </c>
      <c r="BR42" s="49">
        <v>3.4537317510053157E-2</v>
      </c>
      <c r="BS42" s="49">
        <v>9.8342731709567116E-4</v>
      </c>
      <c r="BT42" s="49">
        <v>3.1436277599198655E-2</v>
      </c>
      <c r="BU42" s="49">
        <v>2.202530916391362E-3</v>
      </c>
      <c r="BV42" s="49">
        <v>1.8793644512719301E-3</v>
      </c>
      <c r="BW42" s="49">
        <v>2.3322532663936088E-3</v>
      </c>
      <c r="BX42" s="49">
        <v>7.9941171747282668E-4</v>
      </c>
      <c r="BY42" s="49">
        <v>2.318539146974519E-2</v>
      </c>
      <c r="BZ42" s="49">
        <v>7.6531015345382564E-3</v>
      </c>
      <c r="CA42" s="49">
        <v>1.0621799025866291E-2</v>
      </c>
      <c r="CB42" s="49">
        <v>8.0553781549288911E-3</v>
      </c>
      <c r="CC42" s="49">
        <v>1.0387978814170321E-2</v>
      </c>
      <c r="CD42" s="49">
        <v>2.1881612727789504E-2</v>
      </c>
      <c r="CE42" s="49">
        <v>1.0163297604218028E-2</v>
      </c>
      <c r="CF42" s="49">
        <v>8.4098449417580115E-3</v>
      </c>
      <c r="CG42" s="49">
        <v>1.3672747912785549E-2</v>
      </c>
      <c r="CH42" s="49">
        <v>1.4997193852014708E-2</v>
      </c>
      <c r="CI42" s="49">
        <v>6.336663455778377E-3</v>
      </c>
      <c r="CJ42" s="49">
        <v>1.1256980553822776E-2</v>
      </c>
      <c r="CK42" s="49">
        <v>5.5407631380473242E-3</v>
      </c>
      <c r="CL42" s="49">
        <v>1.323822610303792E-5</v>
      </c>
      <c r="CM42" s="49">
        <v>5.0999705444387832E-4</v>
      </c>
      <c r="CN42" s="49">
        <v>2.5740909995747019E-3</v>
      </c>
      <c r="CO42" s="49">
        <v>1.7864777492014839E-3</v>
      </c>
      <c r="CP42" s="49">
        <v>9.9957542095771958E-4</v>
      </c>
      <c r="CQ42" s="49">
        <v>8.6751131731211122E-4</v>
      </c>
      <c r="CR42" s="49">
        <v>2.4993061555892066E-3</v>
      </c>
      <c r="CS42" s="49">
        <v>2.2361340304997181E-3</v>
      </c>
      <c r="CT42" s="49">
        <v>7.200984665199562E-4</v>
      </c>
      <c r="CU42" s="49">
        <v>8.3140685902864458E-4</v>
      </c>
      <c r="CV42" s="49">
        <v>4.7796894446106123E-4</v>
      </c>
      <c r="CW42" s="60">
        <v>1.6144223929840189E-3</v>
      </c>
    </row>
    <row r="43" spans="1:101" s="12" customFormat="1" ht="14.25" customHeight="1">
      <c r="A43" s="11" t="s">
        <v>161</v>
      </c>
      <c r="B43" s="49" t="s">
        <v>160</v>
      </c>
      <c r="C43" s="68" t="s">
        <v>1200</v>
      </c>
      <c r="D43" s="52">
        <f t="shared" si="0"/>
        <v>1.5312780692275792E-2</v>
      </c>
      <c r="E43" s="52">
        <f t="shared" si="1"/>
        <v>4.3094645749084566E-3</v>
      </c>
      <c r="F43" s="52">
        <f t="shared" si="2"/>
        <v>4.9524345496585376E-4</v>
      </c>
      <c r="G43" s="52">
        <f t="shared" si="3"/>
        <v>1.7510031751227282E-4</v>
      </c>
      <c r="H43" s="52">
        <f t="shared" si="4"/>
        <v>9.6825943626535262E-3</v>
      </c>
      <c r="I43" s="52">
        <f t="shared" si="5"/>
        <v>7.6324961436867169E-3</v>
      </c>
      <c r="J43" s="52">
        <f t="shared" si="6"/>
        <v>1.5546031044277842E-2</v>
      </c>
      <c r="K43" s="52">
        <f t="shared" si="7"/>
        <v>3.6122135959182444E-3</v>
      </c>
      <c r="L43" s="52">
        <f t="shared" si="8"/>
        <v>6.2913600365390107E-3</v>
      </c>
      <c r="M43" s="52">
        <f t="shared" si="9"/>
        <v>8.1298249363418451E-3</v>
      </c>
      <c r="N43" s="52">
        <f t="shared" si="10"/>
        <v>1.0511268737021637E-2</v>
      </c>
      <c r="O43" s="52">
        <f t="shared" si="11"/>
        <v>2.3693977449345581E-3</v>
      </c>
      <c r="P43" s="52">
        <f t="shared" si="12"/>
        <v>6.6068633302678026E-4</v>
      </c>
      <c r="Q43" s="53">
        <f t="shared" si="13"/>
        <v>4.9765120432283632E-4</v>
      </c>
      <c r="R43" s="11">
        <v>1.1527935214203764E-2</v>
      </c>
      <c r="S43" s="49">
        <v>1.281202500386071E-2</v>
      </c>
      <c r="T43" s="49">
        <v>1.9753497906870587E-2</v>
      </c>
      <c r="U43" s="49">
        <v>1.7138364984710067E-2</v>
      </c>
      <c r="V43" s="49">
        <v>1.924337055985462E-2</v>
      </c>
      <c r="W43" s="49">
        <v>2.0543395618884217E-2</v>
      </c>
      <c r="X43" s="49">
        <v>8.4267209523344652E-3</v>
      </c>
      <c r="Y43" s="49">
        <v>1.1162466687291511E-2</v>
      </c>
      <c r="Z43" s="49">
        <v>1.8002121533389079E-2</v>
      </c>
      <c r="AA43" s="49">
        <v>1.0403793447726186E-2</v>
      </c>
      <c r="AB43" s="49">
        <v>1.9959171805677512E-2</v>
      </c>
      <c r="AC43" s="49">
        <v>1.4780504592506806E-2</v>
      </c>
      <c r="AD43" s="49">
        <v>3.8055142203653693E-4</v>
      </c>
      <c r="AE43" s="49">
        <v>8.4648623134034253E-4</v>
      </c>
      <c r="AF43" s="49">
        <v>3.3542447111467724E-4</v>
      </c>
      <c r="AG43" s="49">
        <v>4.3663797583463676E-4</v>
      </c>
      <c r="AH43" s="49">
        <v>6.3520865112815677E-4</v>
      </c>
      <c r="AI43" s="49">
        <v>4.6712206719973909E-4</v>
      </c>
      <c r="AJ43" s="49">
        <v>2.6031356147048407E-4</v>
      </c>
      <c r="AK43" s="49">
        <v>4.3314325336296102E-4</v>
      </c>
      <c r="AL43" s="49">
        <v>4.0891584782578162E-4</v>
      </c>
      <c r="AM43" s="49">
        <v>4.0107832277813964E-4</v>
      </c>
      <c r="AN43" s="49">
        <v>7.5737516469110723E-4</v>
      </c>
      <c r="AO43" s="49">
        <v>5.8066449080768176E-4</v>
      </c>
      <c r="AP43" s="49">
        <v>2.0379483963787171E-3</v>
      </c>
      <c r="AQ43" s="49">
        <v>1.7015545221125115E-2</v>
      </c>
      <c r="AR43" s="49">
        <v>9.9457647460577132E-3</v>
      </c>
      <c r="AS43" s="49">
        <v>1.4868045857484434E-2</v>
      </c>
      <c r="AT43" s="49">
        <v>1.3880149984897399E-2</v>
      </c>
      <c r="AU43" s="49">
        <v>2.7222962447531864E-3</v>
      </c>
      <c r="AV43" s="49">
        <v>1.9530150553272566E-2</v>
      </c>
      <c r="AW43" s="49">
        <v>4.131312301616865E-3</v>
      </c>
      <c r="AX43" s="49">
        <v>6.4290960034667282E-3</v>
      </c>
      <c r="AY43" s="49">
        <v>6.1046315660558364E-4</v>
      </c>
      <c r="AZ43" s="49">
        <v>2.2482602165302623E-2</v>
      </c>
      <c r="BA43" s="49">
        <v>2.537757720881397E-3</v>
      </c>
      <c r="BB43" s="49">
        <v>1.2864551296326705E-2</v>
      </c>
      <c r="BC43" s="49">
        <v>1.496538709062006E-2</v>
      </c>
      <c r="BD43" s="49">
        <v>1.306719753603954E-2</v>
      </c>
      <c r="BE43" s="49">
        <v>1.1164996158634777E-2</v>
      </c>
      <c r="BF43" s="49">
        <v>2.027450913031334E-2</v>
      </c>
      <c r="BG43" s="49">
        <v>1.0659306090085717E-2</v>
      </c>
      <c r="BH43" s="49">
        <v>1.645155143694749E-2</v>
      </c>
      <c r="BI43" s="49">
        <v>1.6461922947006786E-2</v>
      </c>
      <c r="BJ43" s="49">
        <v>1.6821702171336404E-2</v>
      </c>
      <c r="BK43" s="49">
        <v>2.2165910595510437E-2</v>
      </c>
      <c r="BL43" s="49">
        <v>1.2898744197886444E-2</v>
      </c>
      <c r="BM43" s="49">
        <v>1.8756593880626407E-2</v>
      </c>
      <c r="BN43" s="49">
        <v>1.531077906908284E-2</v>
      </c>
      <c r="BO43" s="49">
        <v>9.8773303843588769E-4</v>
      </c>
      <c r="BP43" s="49">
        <v>8.5106565267232723E-4</v>
      </c>
      <c r="BQ43" s="49">
        <v>6.2089246411671452E-4</v>
      </c>
      <c r="BR43" s="49">
        <v>2.2348372895358549E-2</v>
      </c>
      <c r="BS43" s="49">
        <v>9.3281899816552091E-4</v>
      </c>
      <c r="BT43" s="49">
        <v>1.7163872719571319E-2</v>
      </c>
      <c r="BU43" s="49">
        <v>1.2095522437030382E-3</v>
      </c>
      <c r="BV43" s="49">
        <v>1.0344490406174916E-3</v>
      </c>
      <c r="BW43" s="49">
        <v>1.5862011717382319E-3</v>
      </c>
      <c r="BX43" s="49">
        <v>5.9842242315535953E-4</v>
      </c>
      <c r="BY43" s="49">
        <v>1.2852160721850844E-2</v>
      </c>
      <c r="BZ43" s="49">
        <v>1.180447571759735E-2</v>
      </c>
      <c r="CA43" s="49">
        <v>1.1033756364683168E-2</v>
      </c>
      <c r="CB43" s="49">
        <v>8.4504930275273414E-3</v>
      </c>
      <c r="CC43" s="49">
        <v>1.4385842889204685E-2</v>
      </c>
      <c r="CD43" s="49">
        <v>1.2650660083218726E-2</v>
      </c>
      <c r="CE43" s="49">
        <v>9.4598417588476463E-3</v>
      </c>
      <c r="CF43" s="49">
        <v>9.4951201521743401E-3</v>
      </c>
      <c r="CG43" s="49">
        <v>1.1606122778721568E-2</v>
      </c>
      <c r="CH43" s="49">
        <v>1.1689151698463324E-2</v>
      </c>
      <c r="CI43" s="49">
        <v>6.9463514001852668E-3</v>
      </c>
      <c r="CJ43" s="49">
        <v>1.2102974512462818E-2</v>
      </c>
      <c r="CK43" s="49">
        <v>6.5104344611734161E-3</v>
      </c>
      <c r="CL43" s="49">
        <v>6.9922542667569352E-4</v>
      </c>
      <c r="CM43" s="49">
        <v>4.3639479369056243E-4</v>
      </c>
      <c r="CN43" s="49">
        <v>6.2996595541397636E-4</v>
      </c>
      <c r="CO43" s="49">
        <v>5.5653338460324975E-4</v>
      </c>
      <c r="CP43" s="49">
        <v>5.6966549323255648E-4</v>
      </c>
      <c r="CQ43" s="49">
        <v>7.6390404193982459E-4</v>
      </c>
      <c r="CR43" s="49">
        <v>4.2047495407946008E-4</v>
      </c>
      <c r="CS43" s="49">
        <v>2.1836918489038788E-3</v>
      </c>
      <c r="CT43" s="49">
        <v>4.9992591143400414E-4</v>
      </c>
      <c r="CU43" s="49">
        <v>4.9510975759991095E-4</v>
      </c>
      <c r="CV43" s="49">
        <v>3.6141678801510872E-4</v>
      </c>
      <c r="CW43" s="60">
        <v>3.1192764073313732E-4</v>
      </c>
    </row>
    <row r="44" spans="1:101" s="12" customFormat="1" ht="14.25" customHeight="1">
      <c r="A44" s="11" t="s">
        <v>164</v>
      </c>
      <c r="B44" s="49" t="s">
        <v>163</v>
      </c>
      <c r="C44" s="68" t="s">
        <v>1200</v>
      </c>
      <c r="D44" s="52">
        <f t="shared" si="0"/>
        <v>7.5023577001786656E-4</v>
      </c>
      <c r="E44" s="52">
        <f t="shared" si="1"/>
        <v>1.5100423036183867E-4</v>
      </c>
      <c r="F44" s="52">
        <f t="shared" si="2"/>
        <v>6.4484213948051651E-4</v>
      </c>
      <c r="G44" s="52">
        <f t="shared" si="3"/>
        <v>1.6983100489043976E-4</v>
      </c>
      <c r="H44" s="52">
        <f t="shared" si="4"/>
        <v>8.6039050869034196E-4</v>
      </c>
      <c r="I44" s="52">
        <f t="shared" si="5"/>
        <v>2.3326190352122573E-4</v>
      </c>
      <c r="J44" s="52">
        <f t="shared" si="6"/>
        <v>1.037539594858018E-3</v>
      </c>
      <c r="K44" s="52">
        <f t="shared" si="7"/>
        <v>2.2592476655563205E-4</v>
      </c>
      <c r="L44" s="52">
        <f t="shared" si="8"/>
        <v>8.0568490280443243E-4</v>
      </c>
      <c r="M44" s="52">
        <f t="shared" si="9"/>
        <v>2.173878103721737E-4</v>
      </c>
      <c r="N44" s="52">
        <f t="shared" si="10"/>
        <v>8.3683551966573521E-4</v>
      </c>
      <c r="O44" s="52">
        <f t="shared" si="11"/>
        <v>2.6415436977070229E-4</v>
      </c>
      <c r="P44" s="52">
        <f t="shared" si="12"/>
        <v>5.5271951758023943E-4</v>
      </c>
      <c r="Q44" s="53">
        <f t="shared" si="13"/>
        <v>9.1226420973712456E-5</v>
      </c>
      <c r="R44" s="11">
        <v>5.0567344986699478E-4</v>
      </c>
      <c r="S44" s="49">
        <v>7.3400394427898768E-4</v>
      </c>
      <c r="T44" s="49">
        <v>6.8092227113440153E-4</v>
      </c>
      <c r="U44" s="49">
        <v>7.5728487851640729E-4</v>
      </c>
      <c r="V44" s="49">
        <v>9.7970881406917441E-4</v>
      </c>
      <c r="W44" s="49">
        <v>8.8258313055524916E-4</v>
      </c>
      <c r="X44" s="49">
        <v>5.4395312960325859E-4</v>
      </c>
      <c r="Y44" s="49">
        <v>7.7045498904707303E-4</v>
      </c>
      <c r="Z44" s="49">
        <v>9.1537026929664356E-4</v>
      </c>
      <c r="AA44" s="49">
        <v>5.7036548340188035E-4</v>
      </c>
      <c r="AB44" s="49">
        <v>8.3359780870820408E-4</v>
      </c>
      <c r="AC44" s="49">
        <v>8.289110717361243E-4</v>
      </c>
      <c r="AD44" s="49">
        <v>5.3732041138229649E-4</v>
      </c>
      <c r="AE44" s="49">
        <v>7.7114008421978123E-4</v>
      </c>
      <c r="AF44" s="49">
        <v>8.0867992482991141E-4</v>
      </c>
      <c r="AG44" s="49">
        <v>4.0672388603947801E-4</v>
      </c>
      <c r="AH44" s="49">
        <v>8.1406828610483106E-4</v>
      </c>
      <c r="AI44" s="49">
        <v>4.8982190165181439E-4</v>
      </c>
      <c r="AJ44" s="49">
        <v>5.7222228667175084E-4</v>
      </c>
      <c r="AK44" s="49">
        <v>4.8475311090308851E-4</v>
      </c>
      <c r="AL44" s="49">
        <v>9.7937717646744463E-4</v>
      </c>
      <c r="AM44" s="49">
        <v>6.1650573637105565E-4</v>
      </c>
      <c r="AN44" s="49">
        <v>5.6016302557301281E-4</v>
      </c>
      <c r="AO44" s="49">
        <v>6.9732984355173075E-4</v>
      </c>
      <c r="AP44" s="49">
        <v>5.2917935999905938E-4</v>
      </c>
      <c r="AQ44" s="49">
        <v>1.0608271339763488E-3</v>
      </c>
      <c r="AR44" s="49">
        <v>6.8399681620307786E-4</v>
      </c>
      <c r="AS44" s="49">
        <v>9.3214884194416634E-4</v>
      </c>
      <c r="AT44" s="49">
        <v>5.7902551940180872E-4</v>
      </c>
      <c r="AU44" s="49">
        <v>8.089216904221835E-4</v>
      </c>
      <c r="AV44" s="49">
        <v>1.0683374600098413E-3</v>
      </c>
      <c r="AW44" s="49">
        <v>7.8888775470419849E-4</v>
      </c>
      <c r="AX44" s="49">
        <v>1.3761716745925702E-3</v>
      </c>
      <c r="AY44" s="49">
        <v>8.153279006759272E-4</v>
      </c>
      <c r="AZ44" s="49">
        <v>7.5909412118533432E-4</v>
      </c>
      <c r="BA44" s="49">
        <v>9.2276783116958803E-4</v>
      </c>
      <c r="BB44" s="49">
        <v>1.0920114315905677E-3</v>
      </c>
      <c r="BC44" s="49">
        <v>8.1978451889076407E-4</v>
      </c>
      <c r="BD44" s="49">
        <v>8.1986937579795686E-4</v>
      </c>
      <c r="BE44" s="49">
        <v>8.4540605278632418E-4</v>
      </c>
      <c r="BF44" s="49">
        <v>1.1023833319562656E-3</v>
      </c>
      <c r="BG44" s="49">
        <v>7.6407712020872594E-4</v>
      </c>
      <c r="BH44" s="49">
        <v>9.9970217749498344E-4</v>
      </c>
      <c r="BI44" s="49">
        <v>9.5340829853204022E-4</v>
      </c>
      <c r="BJ44" s="49">
        <v>1.3607300992117576E-3</v>
      </c>
      <c r="BK44" s="49">
        <v>1.4733978617917467E-3</v>
      </c>
      <c r="BL44" s="49">
        <v>9.7869809827062781E-4</v>
      </c>
      <c r="BM44" s="49">
        <v>1.2410067717644555E-3</v>
      </c>
      <c r="BN44" s="49">
        <v>9.1387324044462346E-4</v>
      </c>
      <c r="BO44" s="49">
        <v>7.910493537164287E-4</v>
      </c>
      <c r="BP44" s="49">
        <v>8.1265840700731019E-4</v>
      </c>
      <c r="BQ44" s="49">
        <v>7.2144457910816508E-4</v>
      </c>
      <c r="BR44" s="49">
        <v>1.0874946448920972E-3</v>
      </c>
      <c r="BS44" s="49">
        <v>6.4495426192241745E-4</v>
      </c>
      <c r="BT44" s="49">
        <v>9.7459807903299024E-4</v>
      </c>
      <c r="BU44" s="49">
        <v>9.1268034000365655E-4</v>
      </c>
      <c r="BV44" s="49">
        <v>4.140354875543968E-4</v>
      </c>
      <c r="BW44" s="49">
        <v>1.1547381948332645E-3</v>
      </c>
      <c r="BX44" s="49">
        <v>5.441590597316272E-4</v>
      </c>
      <c r="BY44" s="49">
        <v>6.9653318540621202E-4</v>
      </c>
      <c r="BZ44" s="49">
        <v>1.3626567146052683E-3</v>
      </c>
      <c r="CA44" s="49">
        <v>1.1628560801175769E-3</v>
      </c>
      <c r="CB44" s="49">
        <v>5.4770964051486712E-4</v>
      </c>
      <c r="CC44" s="49">
        <v>1.0575929086097105E-3</v>
      </c>
      <c r="CD44" s="49">
        <v>8.0232595988760885E-4</v>
      </c>
      <c r="CE44" s="49">
        <v>6.3090348235901562E-4</v>
      </c>
      <c r="CF44" s="49">
        <v>1.0332318346556405E-3</v>
      </c>
      <c r="CG44" s="49">
        <v>8.8774995555294348E-4</v>
      </c>
      <c r="CH44" s="49">
        <v>6.2873830470943129E-4</v>
      </c>
      <c r="CI44" s="49">
        <v>6.4132977537269254E-4</v>
      </c>
      <c r="CJ44" s="49">
        <v>7.1887981468288589E-4</v>
      </c>
      <c r="CK44" s="49">
        <v>5.6805176492118236E-4</v>
      </c>
      <c r="CL44" s="49">
        <v>6.1112474874049538E-4</v>
      </c>
      <c r="CM44" s="49">
        <v>5.4703448795011722E-4</v>
      </c>
      <c r="CN44" s="49">
        <v>6.0587488136420325E-4</v>
      </c>
      <c r="CO44" s="49">
        <v>5.5338395812665295E-4</v>
      </c>
      <c r="CP44" s="49">
        <v>7.0314496008318716E-4</v>
      </c>
      <c r="CQ44" s="49">
        <v>4.3445314807271024E-4</v>
      </c>
      <c r="CR44" s="49">
        <v>5.2205325304201266E-4</v>
      </c>
      <c r="CS44" s="49">
        <v>6.7791212649423189E-4</v>
      </c>
      <c r="CT44" s="49">
        <v>4.2447963481856714E-4</v>
      </c>
      <c r="CU44" s="49">
        <v>4.3689770422799466E-4</v>
      </c>
      <c r="CV44" s="49">
        <v>5.2551707346749281E-4</v>
      </c>
      <c r="CW44" s="60">
        <v>5.9075823457520728E-4</v>
      </c>
    </row>
    <row r="45" spans="1:101" s="12" customFormat="1" ht="14.25" customHeight="1">
      <c r="A45" s="11" t="s">
        <v>168</v>
      </c>
      <c r="B45" s="49" t="s">
        <v>167</v>
      </c>
      <c r="C45" s="68" t="s">
        <v>1200</v>
      </c>
      <c r="D45" s="52">
        <f t="shared" si="0"/>
        <v>0.18456868592559814</v>
      </c>
      <c r="E45" s="52">
        <f t="shared" si="1"/>
        <v>5.6029127631534358E-2</v>
      </c>
      <c r="F45" s="52">
        <f t="shared" si="2"/>
        <v>3.4287008480820918E-3</v>
      </c>
      <c r="G45" s="52">
        <f t="shared" si="3"/>
        <v>1.0495116734245578E-3</v>
      </c>
      <c r="H45" s="52">
        <f t="shared" si="4"/>
        <v>0.11947900862729932</v>
      </c>
      <c r="I45" s="52">
        <f t="shared" si="5"/>
        <v>0.1123663644070037</v>
      </c>
      <c r="J45" s="52">
        <f t="shared" si="6"/>
        <v>0.1777393803973624</v>
      </c>
      <c r="K45" s="52">
        <f t="shared" si="7"/>
        <v>6.9525228353323282E-2</v>
      </c>
      <c r="L45" s="52">
        <f t="shared" si="8"/>
        <v>8.6230354386128638E-2</v>
      </c>
      <c r="M45" s="52">
        <f t="shared" si="9"/>
        <v>0.1208691321148045</v>
      </c>
      <c r="N45" s="52">
        <f t="shared" si="10"/>
        <v>0.11995750046737248</v>
      </c>
      <c r="O45" s="52">
        <f t="shared" si="11"/>
        <v>3.9410902631895096E-2</v>
      </c>
      <c r="P45" s="52">
        <f t="shared" si="12"/>
        <v>4.388680145072499E-3</v>
      </c>
      <c r="Q45" s="53">
        <f t="shared" si="13"/>
        <v>2.0095076190100401E-3</v>
      </c>
      <c r="R45" s="11">
        <v>0.11365444379647964</v>
      </c>
      <c r="S45" s="49">
        <v>0.15091107007215898</v>
      </c>
      <c r="T45" s="49">
        <v>0.21723569670146459</v>
      </c>
      <c r="U45" s="49">
        <v>0.196783763368305</v>
      </c>
      <c r="V45" s="49">
        <v>0.25771131825422694</v>
      </c>
      <c r="W45" s="49">
        <v>0.25238832246608811</v>
      </c>
      <c r="X45" s="49">
        <v>0.10952069012987781</v>
      </c>
      <c r="Y45" s="49">
        <v>0.15517201385476029</v>
      </c>
      <c r="Z45" s="49">
        <v>0.21665567621658091</v>
      </c>
      <c r="AA45" s="49">
        <v>0.12011105086018602</v>
      </c>
      <c r="AB45" s="49">
        <v>0.25695685257629158</v>
      </c>
      <c r="AC45" s="49">
        <v>0.16772333281075766</v>
      </c>
      <c r="AD45" s="49">
        <v>4.7796941399553339E-3</v>
      </c>
      <c r="AE45" s="49">
        <v>2.2010200681711694E-3</v>
      </c>
      <c r="AF45" s="49">
        <v>4.5719908115189724E-3</v>
      </c>
      <c r="AG45" s="49">
        <v>3.5874562038208354E-3</v>
      </c>
      <c r="AH45" s="49">
        <v>4.5365277752431026E-3</v>
      </c>
      <c r="AI45" s="49">
        <v>2.9871706703869082E-3</v>
      </c>
      <c r="AJ45" s="49">
        <v>3.4457197793291167E-3</v>
      </c>
      <c r="AK45" s="49">
        <v>3.4432504458479017E-3</v>
      </c>
      <c r="AL45" s="49">
        <v>3.9342502154547376E-3</v>
      </c>
      <c r="AM45" s="49">
        <v>2.0089707548075764E-3</v>
      </c>
      <c r="AN45" s="49">
        <v>4.05436011597325E-3</v>
      </c>
      <c r="AO45" s="49">
        <v>1.5939991964761928E-3</v>
      </c>
      <c r="AP45" s="49">
        <v>1.2090381851432753E-2</v>
      </c>
      <c r="AQ45" s="49">
        <v>0.21411528518074907</v>
      </c>
      <c r="AR45" s="49">
        <v>0.10897412086178891</v>
      </c>
      <c r="AS45" s="49">
        <v>0.217222725572149</v>
      </c>
      <c r="AT45" s="49">
        <v>0.18161062571691156</v>
      </c>
      <c r="AU45" s="49">
        <v>1.6795998889773858E-2</v>
      </c>
      <c r="AV45" s="49">
        <v>0.26119310382895983</v>
      </c>
      <c r="AW45" s="49">
        <v>2.5661194718638841E-2</v>
      </c>
      <c r="AX45" s="49">
        <v>4.9656882808332942E-2</v>
      </c>
      <c r="AY45" s="49">
        <v>1.033150597515463E-2</v>
      </c>
      <c r="AZ45" s="49">
        <v>0.31627201823266082</v>
      </c>
      <c r="BA45" s="49">
        <v>1.9824259891039697E-2</v>
      </c>
      <c r="BB45" s="49">
        <v>0.11670450687206259</v>
      </c>
      <c r="BC45" s="49">
        <v>0.19940570438704555</v>
      </c>
      <c r="BD45" s="49">
        <v>0.14396827655043276</v>
      </c>
      <c r="BE45" s="49">
        <v>0.10729621984046424</v>
      </c>
      <c r="BF45" s="49">
        <v>0.22727051772970513</v>
      </c>
      <c r="BG45" s="49">
        <v>7.0199024617924377E-2</v>
      </c>
      <c r="BH45" s="49">
        <v>0.17268562456014561</v>
      </c>
      <c r="BI45" s="49">
        <v>0.16888686394158778</v>
      </c>
      <c r="BJ45" s="49">
        <v>0.22184136767409657</v>
      </c>
      <c r="BK45" s="49">
        <v>0.27202780074166355</v>
      </c>
      <c r="BL45" s="49">
        <v>0.12985362486013094</v>
      </c>
      <c r="BM45" s="49">
        <v>0.30273303299308935</v>
      </c>
      <c r="BN45" s="49">
        <v>0.2275233622688958</v>
      </c>
      <c r="BO45" s="49">
        <v>8.3501503571469012E-3</v>
      </c>
      <c r="BP45" s="49">
        <v>5.0923829755423096E-3</v>
      </c>
      <c r="BQ45" s="49">
        <v>6.2643678699452207E-3</v>
      </c>
      <c r="BR45" s="49">
        <v>0.33457404978546362</v>
      </c>
      <c r="BS45" s="49">
        <v>9.3646266363599084E-3</v>
      </c>
      <c r="BT45" s="49">
        <v>0.24328761078209971</v>
      </c>
      <c r="BU45" s="49">
        <v>1.3323930710016009E-2</v>
      </c>
      <c r="BV45" s="49">
        <v>8.2785164471085686E-3</v>
      </c>
      <c r="BW45" s="49">
        <v>1.0586541284325421E-2</v>
      </c>
      <c r="BX45" s="49">
        <v>5.5651311339527665E-3</v>
      </c>
      <c r="BY45" s="49">
        <v>0.16255358238268733</v>
      </c>
      <c r="BZ45" s="49">
        <v>0.11544801898185529</v>
      </c>
      <c r="CA45" s="49">
        <v>0.11198713020233066</v>
      </c>
      <c r="CB45" s="49">
        <v>8.1131248536127368E-2</v>
      </c>
      <c r="CC45" s="49">
        <v>0.17707795919334282</v>
      </c>
      <c r="CD45" s="49">
        <v>0.15801523134518908</v>
      </c>
      <c r="CE45" s="49">
        <v>0.11673604722042351</v>
      </c>
      <c r="CF45" s="49">
        <v>0.10937338359487633</v>
      </c>
      <c r="CG45" s="49">
        <v>0.13822955475359147</v>
      </c>
      <c r="CH45" s="49">
        <v>0.15402459579441183</v>
      </c>
      <c r="CI45" s="49">
        <v>5.7398786350689665E-2</v>
      </c>
      <c r="CJ45" s="49">
        <v>0.16031102884080387</v>
      </c>
      <c r="CK45" s="49">
        <v>5.9757020794828017E-2</v>
      </c>
      <c r="CL45" s="49">
        <v>5.4238531752459265E-3</v>
      </c>
      <c r="CM45" s="49">
        <v>3.305889052008446E-3</v>
      </c>
      <c r="CN45" s="49">
        <v>5.1516072679472519E-3</v>
      </c>
      <c r="CO45" s="49">
        <v>6.3590932447909069E-3</v>
      </c>
      <c r="CP45" s="49">
        <v>3.2690529156493096E-3</v>
      </c>
      <c r="CQ45" s="49">
        <v>5.1418358168597742E-3</v>
      </c>
      <c r="CR45" s="49">
        <v>1.743364109170523E-3</v>
      </c>
      <c r="CS45" s="49">
        <v>9.148452097985791E-3</v>
      </c>
      <c r="CT45" s="49">
        <v>3.5236371635968206E-3</v>
      </c>
      <c r="CU45" s="49">
        <v>2.8498937803893964E-3</v>
      </c>
      <c r="CV45" s="49">
        <v>4.1018988804262906E-3</v>
      </c>
      <c r="CW45" s="60">
        <v>2.6455842367995586E-3</v>
      </c>
    </row>
    <row r="46" spans="1:101" s="12" customFormat="1" ht="14.25" customHeight="1">
      <c r="A46" s="11" t="s">
        <v>170</v>
      </c>
      <c r="B46" s="49" t="s">
        <v>169</v>
      </c>
      <c r="C46" s="68" t="s">
        <v>1200</v>
      </c>
      <c r="D46" s="52">
        <f t="shared" si="0"/>
        <v>3.054736496811416E-3</v>
      </c>
      <c r="E46" s="52">
        <f t="shared" si="1"/>
        <v>1.0216201085658713E-3</v>
      </c>
      <c r="F46" s="52">
        <f t="shared" si="2"/>
        <v>2.3123130426744749E-3</v>
      </c>
      <c r="G46" s="52">
        <f t="shared" si="3"/>
        <v>1.1928855109586359E-3</v>
      </c>
      <c r="H46" s="52">
        <f t="shared" si="4"/>
        <v>3.851986816959255E-3</v>
      </c>
      <c r="I46" s="52">
        <f t="shared" si="5"/>
        <v>1.9105443617190702E-3</v>
      </c>
      <c r="J46" s="52">
        <f t="shared" si="6"/>
        <v>3.4182462080142566E-3</v>
      </c>
      <c r="K46" s="52">
        <f t="shared" si="7"/>
        <v>1.1712668609206603E-3</v>
      </c>
      <c r="L46" s="52">
        <f t="shared" si="8"/>
        <v>3.2428527544449827E-3</v>
      </c>
      <c r="M46" s="52">
        <f t="shared" si="9"/>
        <v>1.2426603220784395E-3</v>
      </c>
      <c r="N46" s="52">
        <f t="shared" si="10"/>
        <v>3.7272785436889035E-3</v>
      </c>
      <c r="O46" s="52">
        <f t="shared" si="11"/>
        <v>1.3651060213403297E-3</v>
      </c>
      <c r="P46" s="52">
        <f t="shared" si="12"/>
        <v>2.9096905211816373E-3</v>
      </c>
      <c r="Q46" s="53">
        <f t="shared" si="13"/>
        <v>1.2746121025489963E-3</v>
      </c>
      <c r="R46" s="11">
        <v>4.1696171346554392E-3</v>
      </c>
      <c r="S46" s="49">
        <v>2.9388205450434513E-3</v>
      </c>
      <c r="T46" s="49">
        <v>4.0430813522622884E-3</v>
      </c>
      <c r="U46" s="49">
        <v>1.7874818174247898E-3</v>
      </c>
      <c r="V46" s="49">
        <v>2.8764890038193826E-3</v>
      </c>
      <c r="W46" s="49">
        <v>3.3627347693876838E-3</v>
      </c>
      <c r="X46" s="49">
        <v>3.8614503010302899E-3</v>
      </c>
      <c r="Y46" s="49">
        <v>2.1938574819549746E-3</v>
      </c>
      <c r="Z46" s="49">
        <v>4.8737063811876225E-3</v>
      </c>
      <c r="AA46" s="49">
        <v>2.3268840706566168E-3</v>
      </c>
      <c r="AB46" s="49">
        <v>2.6137247398218761E-3</v>
      </c>
      <c r="AC46" s="49">
        <v>1.6089903644925776E-3</v>
      </c>
      <c r="AD46" s="49">
        <v>1.7258491978293842E-3</v>
      </c>
      <c r="AE46" s="49">
        <v>1.732907851813986E-3</v>
      </c>
      <c r="AF46" s="49">
        <v>5.7287631452825321E-3</v>
      </c>
      <c r="AG46" s="49">
        <v>1.2385699726200508E-3</v>
      </c>
      <c r="AH46" s="49">
        <v>1.9362677179257297E-3</v>
      </c>
      <c r="AI46" s="49">
        <v>1.451947998547273E-3</v>
      </c>
      <c r="AJ46" s="49">
        <v>2.5628610025655151E-3</v>
      </c>
      <c r="AK46" s="49">
        <v>1.580575723510169E-3</v>
      </c>
      <c r="AL46" s="49">
        <v>2.9735076296067368E-3</v>
      </c>
      <c r="AM46" s="49">
        <v>2.0595785586863379E-3</v>
      </c>
      <c r="AN46" s="49">
        <v>2.0970639432998095E-3</v>
      </c>
      <c r="AO46" s="49">
        <v>2.6598637704061756E-3</v>
      </c>
      <c r="AP46" s="49">
        <v>1.0600590063503336E-3</v>
      </c>
      <c r="AQ46" s="49">
        <v>3.5940589224730938E-3</v>
      </c>
      <c r="AR46" s="49">
        <v>2.6381989105687289E-3</v>
      </c>
      <c r="AS46" s="49">
        <v>5.414430470906252E-3</v>
      </c>
      <c r="AT46" s="49">
        <v>5.9513900784981715E-3</v>
      </c>
      <c r="AU46" s="49">
        <v>3.4894022764719239E-3</v>
      </c>
      <c r="AV46" s="49">
        <v>3.3069497124607835E-3</v>
      </c>
      <c r="AW46" s="49">
        <v>2.7406713048692714E-3</v>
      </c>
      <c r="AX46" s="49">
        <v>8.0682168706431804E-3</v>
      </c>
      <c r="AY46" s="49">
        <v>2.1500961868039193E-3</v>
      </c>
      <c r="AZ46" s="49">
        <v>4.8069438947303681E-3</v>
      </c>
      <c r="BA46" s="49">
        <v>3.0034241687350292E-3</v>
      </c>
      <c r="BB46" s="49">
        <v>4.132692094363585E-3</v>
      </c>
      <c r="BC46" s="49">
        <v>2.5351901751935243E-3</v>
      </c>
      <c r="BD46" s="49">
        <v>3.082096345149732E-3</v>
      </c>
      <c r="BE46" s="49">
        <v>2.9684306265778753E-3</v>
      </c>
      <c r="BF46" s="49">
        <v>6.4402213721611208E-3</v>
      </c>
      <c r="BG46" s="49">
        <v>1.8854616457365787E-3</v>
      </c>
      <c r="BH46" s="49">
        <v>3.381621297881623E-3</v>
      </c>
      <c r="BI46" s="49">
        <v>3.9671726500696801E-3</v>
      </c>
      <c r="BJ46" s="49">
        <v>3.9562500982486763E-3</v>
      </c>
      <c r="BK46" s="49">
        <v>2.9981778886710498E-3</v>
      </c>
      <c r="BL46" s="49">
        <v>2.3084658333561224E-3</v>
      </c>
      <c r="BM46" s="49">
        <v>3.3631744687615066E-3</v>
      </c>
      <c r="BN46" s="49">
        <v>3.8371054150913931E-3</v>
      </c>
      <c r="BO46" s="49">
        <v>1.8705379339735149E-3</v>
      </c>
      <c r="BP46" s="49">
        <v>3.9656368122626033E-3</v>
      </c>
      <c r="BQ46" s="49">
        <v>3.2038823575018765E-3</v>
      </c>
      <c r="BR46" s="49">
        <v>3.6943571618166166E-3</v>
      </c>
      <c r="BS46" s="49">
        <v>4.1294075262448878E-3</v>
      </c>
      <c r="BT46" s="49">
        <v>2.394172868771438E-3</v>
      </c>
      <c r="BU46" s="49">
        <v>3.5541683147015937E-3</v>
      </c>
      <c r="BV46" s="49">
        <v>2.2660458303445544E-3</v>
      </c>
      <c r="BW46" s="49">
        <v>5.8873889703660361E-3</v>
      </c>
      <c r="BX46" s="49">
        <v>2.9648421212054646E-3</v>
      </c>
      <c r="BY46" s="49">
        <v>1.1466877410598114E-3</v>
      </c>
      <c r="BZ46" s="49">
        <v>6.3757430435784652E-3</v>
      </c>
      <c r="CA46" s="49">
        <v>3.5786639601680186E-3</v>
      </c>
      <c r="CB46" s="49">
        <v>3.4559610860635886E-3</v>
      </c>
      <c r="CC46" s="49">
        <v>5.1723082925407256E-3</v>
      </c>
      <c r="CD46" s="49">
        <v>3.3707768030731078E-3</v>
      </c>
      <c r="CE46" s="49">
        <v>4.5249389121682403E-3</v>
      </c>
      <c r="CF46" s="49">
        <v>4.6196244130659739E-3</v>
      </c>
      <c r="CG46" s="49">
        <v>2.0966189572721476E-3</v>
      </c>
      <c r="CH46" s="49">
        <v>2.5297627598867955E-3</v>
      </c>
      <c r="CI46" s="49">
        <v>2.3595228216654247E-3</v>
      </c>
      <c r="CJ46" s="49">
        <v>2.0086938573516317E-3</v>
      </c>
      <c r="CK46" s="49">
        <v>4.6347276174327186E-3</v>
      </c>
      <c r="CL46" s="49">
        <v>2.0325938374286165E-3</v>
      </c>
      <c r="CM46" s="49">
        <v>1.080314708974745E-3</v>
      </c>
      <c r="CN46" s="49">
        <v>2.9377340153248603E-3</v>
      </c>
      <c r="CO46" s="49">
        <v>5.569221111497046E-3</v>
      </c>
      <c r="CP46" s="49">
        <v>2.0293168060760976E-3</v>
      </c>
      <c r="CQ46" s="49">
        <v>2.5253374140031828E-3</v>
      </c>
      <c r="CR46" s="49">
        <v>4.1716278706998245E-3</v>
      </c>
      <c r="CS46" s="49">
        <v>2.1247950733120423E-3</v>
      </c>
      <c r="CT46" s="49">
        <v>3.2952018267079918E-3</v>
      </c>
      <c r="CU46" s="49">
        <v>2.6782567349366002E-3</v>
      </c>
      <c r="CV46" s="49">
        <v>1.9839853874115835E-3</v>
      </c>
      <c r="CW46" s="60">
        <v>4.4879014678070569E-3</v>
      </c>
    </row>
    <row r="47" spans="1:101" s="12" customFormat="1" ht="14.25" customHeight="1">
      <c r="A47" s="11" t="s">
        <v>176</v>
      </c>
      <c r="B47" s="49" t="s">
        <v>175</v>
      </c>
      <c r="C47" s="68" t="s">
        <v>1200</v>
      </c>
      <c r="D47" s="52">
        <f t="shared" si="0"/>
        <v>6.6119885296061489E-4</v>
      </c>
      <c r="E47" s="52">
        <f t="shared" si="1"/>
        <v>1.9512834245976891E-4</v>
      </c>
      <c r="F47" s="52">
        <f t="shared" si="2"/>
        <v>5.7475359231361374E-4</v>
      </c>
      <c r="G47" s="52">
        <f t="shared" si="3"/>
        <v>1.2755040517082897E-4</v>
      </c>
      <c r="H47" s="52">
        <f t="shared" si="4"/>
        <v>7.9629111609302687E-4</v>
      </c>
      <c r="I47" s="52">
        <f t="shared" si="5"/>
        <v>3.6711443927450022E-4</v>
      </c>
      <c r="J47" s="52">
        <f t="shared" si="6"/>
        <v>7.8210007170998255E-4</v>
      </c>
      <c r="K47" s="52">
        <f t="shared" si="7"/>
        <v>1.7234402463393685E-4</v>
      </c>
      <c r="L47" s="52">
        <f t="shared" si="8"/>
        <v>8.6808894631171555E-4</v>
      </c>
      <c r="M47" s="52">
        <f t="shared" si="9"/>
        <v>4.6991817320087242E-4</v>
      </c>
      <c r="N47" s="52">
        <f t="shared" si="10"/>
        <v>8.2554915075799741E-4</v>
      </c>
      <c r="O47" s="52">
        <f t="shared" si="11"/>
        <v>2.259030948131064E-4</v>
      </c>
      <c r="P47" s="52">
        <f t="shared" si="12"/>
        <v>5.1237682465006421E-4</v>
      </c>
      <c r="Q47" s="53">
        <f t="shared" si="13"/>
        <v>1.9310408330810633E-4</v>
      </c>
      <c r="R47" s="11">
        <v>6.1672614014157353E-4</v>
      </c>
      <c r="S47" s="49">
        <v>6.0263847108727071E-4</v>
      </c>
      <c r="T47" s="49">
        <v>7.2096115489170254E-4</v>
      </c>
      <c r="U47" s="49">
        <v>7.4085188033032985E-4</v>
      </c>
      <c r="V47" s="49">
        <v>9.5195797816381017E-4</v>
      </c>
      <c r="W47" s="49">
        <v>9.5528317872088685E-4</v>
      </c>
      <c r="X47" s="49">
        <v>4.8769696139923304E-4</v>
      </c>
      <c r="Y47" s="49">
        <v>5.3437972648105519E-4</v>
      </c>
      <c r="Z47" s="49">
        <v>8.7884470189681328E-4</v>
      </c>
      <c r="AA47" s="49">
        <v>3.7783111338969246E-4</v>
      </c>
      <c r="AB47" s="49">
        <v>6.4776507347052254E-4</v>
      </c>
      <c r="AC47" s="49">
        <v>4.1944985555448854E-4</v>
      </c>
      <c r="AD47" s="49">
        <v>6.3739486806573724E-4</v>
      </c>
      <c r="AE47" s="49">
        <v>5.0231167640649675E-4</v>
      </c>
      <c r="AF47" s="49">
        <v>7.0036265593631801E-4</v>
      </c>
      <c r="AG47" s="49">
        <v>4.1740025984740668E-4</v>
      </c>
      <c r="AH47" s="49">
        <v>7.5568259265086212E-4</v>
      </c>
      <c r="AI47" s="49">
        <v>5.659286276555219E-4</v>
      </c>
      <c r="AJ47" s="49">
        <v>5.7707829768729893E-4</v>
      </c>
      <c r="AK47" s="49">
        <v>3.6810760982840718E-4</v>
      </c>
      <c r="AL47" s="49">
        <v>7.8445160590393838E-4</v>
      </c>
      <c r="AM47" s="49">
        <v>4.940928375969071E-4</v>
      </c>
      <c r="AN47" s="49">
        <v>5.7646278563475639E-4</v>
      </c>
      <c r="AO47" s="49">
        <v>5.1776929054971358E-4</v>
      </c>
      <c r="AP47" s="49">
        <v>2.9948547639860199E-4</v>
      </c>
      <c r="AQ47" s="49">
        <v>1.0306238732878598E-3</v>
      </c>
      <c r="AR47" s="49">
        <v>6.3563198287187254E-4</v>
      </c>
      <c r="AS47" s="49">
        <v>1.0494738090084756E-3</v>
      </c>
      <c r="AT47" s="49">
        <v>6.2306816573982741E-4</v>
      </c>
      <c r="AU47" s="49">
        <v>4.405130782748063E-4</v>
      </c>
      <c r="AV47" s="49">
        <v>1.5060993388823177E-3</v>
      </c>
      <c r="AW47" s="49">
        <v>7.4083059346846387E-4</v>
      </c>
      <c r="AX47" s="49">
        <v>8.7092169499602967E-4</v>
      </c>
      <c r="AY47" s="49">
        <v>5.091463929915406E-4</v>
      </c>
      <c r="AZ47" s="49">
        <v>1.3161923709821583E-3</v>
      </c>
      <c r="BA47" s="49">
        <v>5.3350661621436957E-4</v>
      </c>
      <c r="BB47" s="49">
        <v>7.2158463362891057E-4</v>
      </c>
      <c r="BC47" s="49">
        <v>7.5674925063658508E-4</v>
      </c>
      <c r="BD47" s="49">
        <v>7.4855559687967007E-4</v>
      </c>
      <c r="BE47" s="49">
        <v>5.5460760458722873E-4</v>
      </c>
      <c r="BF47" s="49">
        <v>1.1736451584178163E-3</v>
      </c>
      <c r="BG47" s="49">
        <v>6.3666171233637658E-4</v>
      </c>
      <c r="BH47" s="49">
        <v>7.4764766666918551E-4</v>
      </c>
      <c r="BI47" s="49">
        <v>7.2811199643770235E-4</v>
      </c>
      <c r="BJ47" s="49">
        <v>7.7494100387724978E-4</v>
      </c>
      <c r="BK47" s="49">
        <v>9.7233214684227522E-4</v>
      </c>
      <c r="BL47" s="49">
        <v>6.1976709601417948E-4</v>
      </c>
      <c r="BM47" s="49">
        <v>9.5059699419261241E-4</v>
      </c>
      <c r="BN47" s="49">
        <v>7.2793900954641112E-4</v>
      </c>
      <c r="BO47" s="49">
        <v>5.6233601569334406E-4</v>
      </c>
      <c r="BP47" s="49">
        <v>5.251967842818038E-4</v>
      </c>
      <c r="BQ47" s="49">
        <v>8.1988788516990324E-4</v>
      </c>
      <c r="BR47" s="49">
        <v>2.2620040874104914E-3</v>
      </c>
      <c r="BS47" s="49">
        <v>7.2738579654337151E-4</v>
      </c>
      <c r="BT47" s="49">
        <v>8.6773006524535788E-4</v>
      </c>
      <c r="BU47" s="49">
        <v>9.3259926685724636E-4</v>
      </c>
      <c r="BV47" s="49">
        <v>5.733371018583161E-4</v>
      </c>
      <c r="BW47" s="49">
        <v>9.5992272562890623E-4</v>
      </c>
      <c r="BX47" s="49">
        <v>5.1111090332757838E-4</v>
      </c>
      <c r="BY47" s="49">
        <v>9.4761771417785682E-4</v>
      </c>
      <c r="BZ47" s="49">
        <v>1.2075397883920852E-3</v>
      </c>
      <c r="CA47" s="49">
        <v>9.8467731554123571E-4</v>
      </c>
      <c r="CB47" s="49">
        <v>5.5660093705885041E-4</v>
      </c>
      <c r="CC47" s="49">
        <v>1.0551451625221094E-3</v>
      </c>
      <c r="CD47" s="49">
        <v>6.6088688233837496E-4</v>
      </c>
      <c r="CE47" s="49">
        <v>9.581764910662154E-4</v>
      </c>
      <c r="CF47" s="49">
        <v>8.930031562772242E-4</v>
      </c>
      <c r="CG47" s="49">
        <v>9.2053604905612842E-4</v>
      </c>
      <c r="CH47" s="49">
        <v>9.4501112333051761E-4</v>
      </c>
      <c r="CI47" s="49">
        <v>5.6725342842512913E-4</v>
      </c>
      <c r="CJ47" s="49">
        <v>6.2422579980963492E-4</v>
      </c>
      <c r="CK47" s="49">
        <v>5.3353367527846432E-4</v>
      </c>
      <c r="CL47" s="49">
        <v>5.8672313897473627E-4</v>
      </c>
      <c r="CM47" s="49">
        <v>3.5740737566296646E-4</v>
      </c>
      <c r="CN47" s="49">
        <v>5.4785108115124352E-4</v>
      </c>
      <c r="CO47" s="49">
        <v>1.0237671161284117E-3</v>
      </c>
      <c r="CP47" s="49">
        <v>3.4670973268014052E-4</v>
      </c>
      <c r="CQ47" s="49">
        <v>5.0597844384836141E-4</v>
      </c>
      <c r="CR47" s="49">
        <v>4.7824993701346989E-4</v>
      </c>
      <c r="CS47" s="49">
        <v>4.0837845695348811E-4</v>
      </c>
      <c r="CT47" s="49">
        <v>4.9650650698449851E-4</v>
      </c>
      <c r="CU47" s="49">
        <v>3.0553633839240901E-4</v>
      </c>
      <c r="CV47" s="49">
        <v>6.7442407437631735E-4</v>
      </c>
      <c r="CW47" s="60">
        <v>4.1698969363472799E-4</v>
      </c>
    </row>
    <row r="48" spans="1:101" s="12" customFormat="1" ht="14.25" customHeight="1">
      <c r="A48" s="11" t="s">
        <v>179</v>
      </c>
      <c r="B48" s="49" t="s">
        <v>178</v>
      </c>
      <c r="C48" s="68" t="s">
        <v>1200</v>
      </c>
      <c r="D48" s="52">
        <f t="shared" si="0"/>
        <v>0.31302497297203907</v>
      </c>
      <c r="E48" s="52">
        <f t="shared" si="1"/>
        <v>0.12313143009997907</v>
      </c>
      <c r="F48" s="52">
        <f t="shared" si="2"/>
        <v>5.797680520647061E-4</v>
      </c>
      <c r="G48" s="52">
        <f t="shared" si="3"/>
        <v>7.2000466904388616E-4</v>
      </c>
      <c r="H48" s="52">
        <f t="shared" si="4"/>
        <v>0.50158685344169529</v>
      </c>
      <c r="I48" s="52">
        <f t="shared" si="5"/>
        <v>0.68738469060045493</v>
      </c>
      <c r="J48" s="52">
        <f t="shared" si="6"/>
        <v>0.40294429373195001</v>
      </c>
      <c r="K48" s="52">
        <f t="shared" si="7"/>
        <v>0.28580582251502662</v>
      </c>
      <c r="L48" s="52">
        <f t="shared" si="8"/>
        <v>0.36580842201307523</v>
      </c>
      <c r="M48" s="52">
        <f t="shared" si="9"/>
        <v>0.56691754387808879</v>
      </c>
      <c r="N48" s="52">
        <f t="shared" si="10"/>
        <v>0.16536032384777571</v>
      </c>
      <c r="O48" s="52">
        <f t="shared" si="11"/>
        <v>8.7215189589196593E-2</v>
      </c>
      <c r="P48" s="52">
        <f t="shared" si="12"/>
        <v>1.288078663770454E-3</v>
      </c>
      <c r="Q48" s="53">
        <f t="shared" si="13"/>
        <v>1.8102882045830523E-3</v>
      </c>
      <c r="R48" s="11">
        <v>0.15998319791252769</v>
      </c>
      <c r="S48" s="49">
        <v>0.19374854178502593</v>
      </c>
      <c r="T48" s="49">
        <v>0.3570021896128075</v>
      </c>
      <c r="U48" s="49">
        <v>0.21846165119208846</v>
      </c>
      <c r="V48" s="49">
        <v>0.34601733257214168</v>
      </c>
      <c r="W48" s="49">
        <v>0.44252005752930612</v>
      </c>
      <c r="X48" s="49">
        <v>0.24901683386964532</v>
      </c>
      <c r="Y48" s="49">
        <v>0.50782035880307008</v>
      </c>
      <c r="Z48" s="49">
        <v>0.28828666453998608</v>
      </c>
      <c r="AA48" s="49">
        <v>0.24390295253452884</v>
      </c>
      <c r="AB48" s="49">
        <v>0.52532806295368828</v>
      </c>
      <c r="AC48" s="49">
        <v>0.22421183235965322</v>
      </c>
      <c r="AD48" s="49">
        <v>2.6498237371888654E-4</v>
      </c>
      <c r="AE48" s="49">
        <v>2.3269565862546978E-4</v>
      </c>
      <c r="AF48" s="49">
        <v>2.058069283701292E-4</v>
      </c>
      <c r="AG48" s="49">
        <v>2.1195510426051086E-3</v>
      </c>
      <c r="AH48" s="49"/>
      <c r="AI48" s="49">
        <v>3.8555714415633359E-4</v>
      </c>
      <c r="AJ48" s="49">
        <v>5.3476935036587318E-4</v>
      </c>
      <c r="AK48" s="49"/>
      <c r="AL48" s="49">
        <v>1.6957442746651406E-3</v>
      </c>
      <c r="AM48" s="49">
        <v>2.1169273184864254E-4</v>
      </c>
      <c r="AN48" s="49">
        <v>4.203694700740552E-5</v>
      </c>
      <c r="AO48" s="49">
        <v>1.0484406928407224E-4</v>
      </c>
      <c r="AP48" s="49">
        <v>8.3438864503459164E-4</v>
      </c>
      <c r="AQ48" s="49">
        <v>0.79142012660538463</v>
      </c>
      <c r="AR48" s="49">
        <v>0.33803488874567011</v>
      </c>
      <c r="AS48" s="49">
        <v>0.76687469143479248</v>
      </c>
      <c r="AT48" s="49">
        <v>0.42786243567253862</v>
      </c>
      <c r="AU48" s="49">
        <v>3.3612366924316715E-3</v>
      </c>
      <c r="AV48" s="49">
        <v>1.60675081522179</v>
      </c>
      <c r="AW48" s="49">
        <v>2.5623125138237054E-2</v>
      </c>
      <c r="AX48" s="49">
        <v>1.7412531376611841E-2</v>
      </c>
      <c r="AY48" s="49">
        <v>1.0624006788295651E-3</v>
      </c>
      <c r="AZ48" s="49">
        <v>2.0302854879886074</v>
      </c>
      <c r="BA48" s="49">
        <v>9.5201131004155858E-3</v>
      </c>
      <c r="BB48" s="49">
        <v>0.10608824515205312</v>
      </c>
      <c r="BC48" s="49">
        <v>0.53778236424294834</v>
      </c>
      <c r="BD48" s="49">
        <v>0.17425294278805661</v>
      </c>
      <c r="BE48" s="49">
        <v>0.10537259380140548</v>
      </c>
      <c r="BF48" s="49">
        <v>0.40243742179311487</v>
      </c>
      <c r="BG48" s="49">
        <v>8.5561399984173184E-2</v>
      </c>
      <c r="BH48" s="49">
        <v>0.59443767530049352</v>
      </c>
      <c r="BI48" s="49">
        <v>0.3285725982044812</v>
      </c>
      <c r="BJ48" s="49">
        <v>0.60451795527828467</v>
      </c>
      <c r="BK48" s="49">
        <v>0.76596075362755944</v>
      </c>
      <c r="BL48" s="49">
        <v>0.18874421236004726</v>
      </c>
      <c r="BM48" s="49">
        <v>0.94160336225078223</v>
      </c>
      <c r="BN48" s="49">
        <v>1.1397422400703778</v>
      </c>
      <c r="BO48" s="49">
        <v>5.9882183539442064E-3</v>
      </c>
      <c r="BP48" s="49">
        <v>1.6074262452873524E-3</v>
      </c>
      <c r="BQ48" s="49">
        <v>2.7149937998894643E-3</v>
      </c>
      <c r="BR48" s="49">
        <v>1.2934870311754079</v>
      </c>
      <c r="BS48" s="49">
        <v>9.7286686176014121E-3</v>
      </c>
      <c r="BT48" s="49">
        <v>1.365883912564668</v>
      </c>
      <c r="BU48" s="49">
        <v>1.2632785181734729E-2</v>
      </c>
      <c r="BV48" s="49">
        <v>3.7577933118720657E-3</v>
      </c>
      <c r="BW48" s="49">
        <v>3.1557116147628603E-3</v>
      </c>
      <c r="BX48" s="49">
        <v>4.9721920028619336E-4</v>
      </c>
      <c r="BY48" s="49">
        <v>0.55050506402107102</v>
      </c>
      <c r="BZ48" s="49">
        <v>0.11662894825362118</v>
      </c>
      <c r="CA48" s="49">
        <v>9.6807751825478322E-2</v>
      </c>
      <c r="CB48" s="49">
        <v>8.2300606029397802E-2</v>
      </c>
      <c r="CC48" s="49">
        <v>0.21846857868100572</v>
      </c>
      <c r="CD48" s="49">
        <v>0.2991247683085414</v>
      </c>
      <c r="CE48" s="49">
        <v>0.22786699557373261</v>
      </c>
      <c r="CF48" s="49">
        <v>0.12254383471619426</v>
      </c>
      <c r="CG48" s="49">
        <v>0.14416119914972408</v>
      </c>
      <c r="CH48" s="49">
        <v>0.3353725015784304</v>
      </c>
      <c r="CI48" s="49">
        <v>8.6950019447826488E-2</v>
      </c>
      <c r="CJ48" s="49">
        <v>0.17607653922014277</v>
      </c>
      <c r="CK48" s="49">
        <v>7.8022143389213441E-2</v>
      </c>
      <c r="CL48" s="49">
        <v>8.459441624365365E-4</v>
      </c>
      <c r="CM48" s="49">
        <v>7.9035162487447693E-4</v>
      </c>
      <c r="CN48" s="49">
        <v>9.3128545771747439E-4</v>
      </c>
      <c r="CO48" s="49">
        <v>3.8779490133948369E-4</v>
      </c>
      <c r="CP48" s="49">
        <v>2.0278405249714577E-3</v>
      </c>
      <c r="CQ48" s="49">
        <v>1.0432884278829037E-3</v>
      </c>
      <c r="CR48" s="49">
        <v>9.8908493393383944E-4</v>
      </c>
      <c r="CS48" s="49">
        <v>6.74142325535279E-3</v>
      </c>
      <c r="CT48" s="49">
        <v>4.6084667946057759E-5</v>
      </c>
      <c r="CU48" s="49">
        <v>1.1102711243849724E-4</v>
      </c>
      <c r="CV48" s="49">
        <v>1.3919422434975394E-3</v>
      </c>
      <c r="CW48" s="60">
        <v>1.5087665285439003E-4</v>
      </c>
    </row>
    <row r="49" spans="1:101" s="12" customFormat="1" ht="14.25" customHeight="1">
      <c r="A49" s="11" t="s">
        <v>192</v>
      </c>
      <c r="B49" s="49" t="s">
        <v>191</v>
      </c>
      <c r="C49" s="68" t="s">
        <v>1200</v>
      </c>
      <c r="D49" s="52">
        <f t="shared" si="0"/>
        <v>2.8126494572150555E-2</v>
      </c>
      <c r="E49" s="52">
        <f t="shared" si="1"/>
        <v>7.97513243921197E-3</v>
      </c>
      <c r="F49" s="52">
        <f t="shared" si="2"/>
        <v>8.9335198344604684E-4</v>
      </c>
      <c r="G49" s="52">
        <f t="shared" si="3"/>
        <v>5.3284698996114031E-4</v>
      </c>
      <c r="H49" s="52">
        <f t="shared" si="4"/>
        <v>3.2738547563096777E-2</v>
      </c>
      <c r="I49" s="52">
        <f t="shared" si="5"/>
        <v>3.5380788973099112E-2</v>
      </c>
      <c r="J49" s="52">
        <f t="shared" si="6"/>
        <v>3.933549250599936E-2</v>
      </c>
      <c r="K49" s="52">
        <f t="shared" si="7"/>
        <v>2.3155249900669403E-2</v>
      </c>
      <c r="L49" s="52">
        <f t="shared" si="8"/>
        <v>1.9660800924054367E-2</v>
      </c>
      <c r="M49" s="52">
        <f t="shared" si="9"/>
        <v>2.9010119927052526E-2</v>
      </c>
      <c r="N49" s="52">
        <f t="shared" si="10"/>
        <v>1.8630511919294716E-2</v>
      </c>
      <c r="O49" s="52">
        <f t="shared" si="11"/>
        <v>7.392463968371267E-3</v>
      </c>
      <c r="P49" s="52">
        <f t="shared" si="12"/>
        <v>8.0906757790610796E-4</v>
      </c>
      <c r="Q49" s="53">
        <f t="shared" si="13"/>
        <v>4.1063688856307151E-4</v>
      </c>
      <c r="R49" s="11">
        <v>1.5199529051041808E-2</v>
      </c>
      <c r="S49" s="49">
        <v>2.3209436642949294E-2</v>
      </c>
      <c r="T49" s="49">
        <v>3.6478391498674573E-2</v>
      </c>
      <c r="U49" s="49">
        <v>2.5151874439050585E-2</v>
      </c>
      <c r="V49" s="49">
        <v>3.4784959400993423E-2</v>
      </c>
      <c r="W49" s="49">
        <v>3.8668408217195249E-2</v>
      </c>
      <c r="X49" s="49">
        <v>1.9766356486275633E-2</v>
      </c>
      <c r="Y49" s="49">
        <v>3.0153836555945574E-2</v>
      </c>
      <c r="Z49" s="49">
        <v>2.774565493443756E-2</v>
      </c>
      <c r="AA49" s="49">
        <v>1.9811347299647165E-2</v>
      </c>
      <c r="AB49" s="49">
        <v>3.951877851412311E-2</v>
      </c>
      <c r="AC49" s="49">
        <v>2.7029361825472647E-2</v>
      </c>
      <c r="AD49" s="49">
        <v>1.1643505157549374E-3</v>
      </c>
      <c r="AE49" s="49">
        <v>4.794476486540848E-4</v>
      </c>
      <c r="AF49" s="49">
        <v>6.5331766092187359E-4</v>
      </c>
      <c r="AG49" s="49">
        <v>7.7483435049850919E-4</v>
      </c>
      <c r="AH49" s="49">
        <v>4.3060770335281919E-4</v>
      </c>
      <c r="AI49" s="49">
        <v>3.4761989402815876E-4</v>
      </c>
      <c r="AJ49" s="49">
        <v>1.7600274123473695E-3</v>
      </c>
      <c r="AK49" s="49">
        <v>1.0590915113672409E-3</v>
      </c>
      <c r="AL49" s="49">
        <v>1.8781694743160698E-3</v>
      </c>
      <c r="AM49" s="49">
        <v>3.2932464648463338E-4</v>
      </c>
      <c r="AN49" s="49">
        <v>1.2583261050491843E-3</v>
      </c>
      <c r="AO49" s="49">
        <v>5.8510687857768169E-4</v>
      </c>
      <c r="AP49" s="49">
        <v>2.9186309317678501E-3</v>
      </c>
      <c r="AQ49" s="49">
        <v>5.4530474605882277E-2</v>
      </c>
      <c r="AR49" s="49">
        <v>2.4829116274779409E-2</v>
      </c>
      <c r="AS49" s="49">
        <v>5.927411736968867E-2</v>
      </c>
      <c r="AT49" s="49">
        <v>4.4943595296854079E-2</v>
      </c>
      <c r="AU49" s="49">
        <v>2.6965577547804773E-3</v>
      </c>
      <c r="AV49" s="49">
        <v>8.5577594846537944E-2</v>
      </c>
      <c r="AW49" s="49">
        <v>6.2459622010955229E-3</v>
      </c>
      <c r="AX49" s="49">
        <v>6.9728698880448985E-3</v>
      </c>
      <c r="AY49" s="49">
        <v>1.6696632304886098E-3</v>
      </c>
      <c r="AZ49" s="49">
        <v>0.10035073845257129</v>
      </c>
      <c r="BA49" s="49">
        <v>2.8532499046702892E-3</v>
      </c>
      <c r="BB49" s="49">
        <v>1.7901150100236407E-2</v>
      </c>
      <c r="BC49" s="49">
        <v>4.1740553418852112E-2</v>
      </c>
      <c r="BD49" s="49">
        <v>2.3516031286930885E-2</v>
      </c>
      <c r="BE49" s="49">
        <v>1.7022136945123601E-2</v>
      </c>
      <c r="BF49" s="49">
        <v>5.0899629666686139E-2</v>
      </c>
      <c r="BG49" s="49">
        <v>1.2283485021594615E-2</v>
      </c>
      <c r="BH49" s="49">
        <v>3.9499216971552335E-2</v>
      </c>
      <c r="BI49" s="49">
        <v>3.0622875051720708E-2</v>
      </c>
      <c r="BJ49" s="49">
        <v>5.0847033743330453E-2</v>
      </c>
      <c r="BK49" s="49">
        <v>6.9566420297081738E-2</v>
      </c>
      <c r="BL49" s="49">
        <v>2.809467107161567E-2</v>
      </c>
      <c r="BM49" s="49">
        <v>9.0032706497267717E-2</v>
      </c>
      <c r="BN49" s="49">
        <v>8.0669341732973909E-2</v>
      </c>
      <c r="BO49" s="49">
        <v>1.0515547745472893E-3</v>
      </c>
      <c r="BP49" s="49">
        <v>1.5211516334018491E-3</v>
      </c>
      <c r="BQ49" s="49">
        <v>9.839061690919491E-4</v>
      </c>
      <c r="BR49" s="49">
        <v>6.355699413289459E-2</v>
      </c>
      <c r="BS49" s="49">
        <v>1.3814157549339784E-3</v>
      </c>
      <c r="BT49" s="49">
        <v>4.6659232217088231E-2</v>
      </c>
      <c r="BU49" s="49">
        <v>1.8895669028506832E-3</v>
      </c>
      <c r="BV49" s="49">
        <v>1.0286785148483242E-3</v>
      </c>
      <c r="BW49" s="49">
        <v>2.2663459554985925E-3</v>
      </c>
      <c r="BX49" s="49">
        <v>9.3662792408636363E-4</v>
      </c>
      <c r="BY49" s="49">
        <v>3.3984795376436651E-2</v>
      </c>
      <c r="BZ49" s="49">
        <v>1.7042020785016949E-2</v>
      </c>
      <c r="CA49" s="49">
        <v>1.5362395066441454E-2</v>
      </c>
      <c r="CB49" s="49">
        <v>1.0062208868250114E-2</v>
      </c>
      <c r="CC49" s="49">
        <v>2.4663201726876739E-2</v>
      </c>
      <c r="CD49" s="49">
        <v>3.2184061689370616E-2</v>
      </c>
      <c r="CE49" s="49">
        <v>2.1814961180230984E-2</v>
      </c>
      <c r="CF49" s="49">
        <v>1.5547403757157423E-2</v>
      </c>
      <c r="CG49" s="49">
        <v>1.8381753132154635E-2</v>
      </c>
      <c r="CH49" s="49">
        <v>2.8619739998525909E-2</v>
      </c>
      <c r="CI49" s="49">
        <v>8.224779639350718E-3</v>
      </c>
      <c r="CJ49" s="49">
        <v>2.0880789460492922E-2</v>
      </c>
      <c r="CK49" s="49">
        <v>1.0782827727668127E-2</v>
      </c>
      <c r="CL49" s="49">
        <v>9.6611902182573749E-4</v>
      </c>
      <c r="CM49" s="49">
        <v>2.9534361396699914E-4</v>
      </c>
      <c r="CN49" s="49">
        <v>8.9937403163578393E-4</v>
      </c>
      <c r="CO49" s="49">
        <v>6.7579781634648619E-4</v>
      </c>
      <c r="CP49" s="49">
        <v>6.3795452886251437E-4</v>
      </c>
      <c r="CQ49" s="49">
        <v>9.0195073097642554E-4</v>
      </c>
      <c r="CR49" s="49">
        <v>7.5582278214558426E-4</v>
      </c>
      <c r="CS49" s="49">
        <v>1.543983523241056E-3</v>
      </c>
      <c r="CT49" s="49">
        <v>1.4781050174404549E-4</v>
      </c>
      <c r="CU49" s="49">
        <v>6.3890081809355088E-4</v>
      </c>
      <c r="CV49" s="49">
        <v>1.5078067458920656E-3</v>
      </c>
      <c r="CW49" s="60">
        <v>7.379468201430461E-4</v>
      </c>
    </row>
    <row r="50" spans="1:101" s="12" customFormat="1" ht="14.25" customHeight="1">
      <c r="A50" s="11" t="s">
        <v>194</v>
      </c>
      <c r="B50" s="49" t="s">
        <v>193</v>
      </c>
      <c r="C50" s="68" t="s">
        <v>1200</v>
      </c>
      <c r="D50" s="52">
        <f t="shared" si="0"/>
        <v>5.896889255246277E-3</v>
      </c>
      <c r="E50" s="52">
        <f t="shared" si="1"/>
        <v>1.2097612748455814E-3</v>
      </c>
      <c r="F50" s="52">
        <f t="shared" si="2"/>
        <v>1.4834470405397533E-3</v>
      </c>
      <c r="G50" s="52">
        <f t="shared" si="3"/>
        <v>2.8077439881597386E-4</v>
      </c>
      <c r="H50" s="52">
        <f t="shared" si="4"/>
        <v>5.1702434452320254E-3</v>
      </c>
      <c r="I50" s="52">
        <f t="shared" si="5"/>
        <v>3.6914227948433857E-3</v>
      </c>
      <c r="J50" s="52">
        <f t="shared" si="6"/>
        <v>6.6209906397482615E-3</v>
      </c>
      <c r="K50" s="52">
        <f t="shared" si="7"/>
        <v>2.4810371233081729E-3</v>
      </c>
      <c r="L50" s="52">
        <f t="shared" si="8"/>
        <v>4.2801479905912919E-3</v>
      </c>
      <c r="M50" s="52">
        <f t="shared" si="9"/>
        <v>3.4571866183415465E-3</v>
      </c>
      <c r="N50" s="52">
        <f t="shared" si="10"/>
        <v>4.0299604835196791E-3</v>
      </c>
      <c r="O50" s="52">
        <f t="shared" si="11"/>
        <v>1.0603335685645003E-3</v>
      </c>
      <c r="P50" s="52">
        <f t="shared" si="12"/>
        <v>1.3981120220777502E-3</v>
      </c>
      <c r="Q50" s="53">
        <f t="shared" si="13"/>
        <v>2.4065850418461085E-4</v>
      </c>
      <c r="R50" s="11">
        <v>4.5167882049075075E-3</v>
      </c>
      <c r="S50" s="49">
        <v>5.7678148890272845E-3</v>
      </c>
      <c r="T50" s="49">
        <v>6.7701334738293605E-3</v>
      </c>
      <c r="U50" s="49">
        <v>5.6451481743917129E-3</v>
      </c>
      <c r="V50" s="49">
        <v>7.420408769565622E-3</v>
      </c>
      <c r="W50" s="49">
        <v>7.1665020089636778E-3</v>
      </c>
      <c r="X50" s="49">
        <v>4.3739604612129876E-3</v>
      </c>
      <c r="Y50" s="49">
        <v>5.072517383070939E-3</v>
      </c>
      <c r="Z50" s="49">
        <v>6.948154823419068E-3</v>
      </c>
      <c r="AA50" s="49">
        <v>4.2500271730637777E-3</v>
      </c>
      <c r="AB50" s="49">
        <v>7.4315055571155773E-3</v>
      </c>
      <c r="AC50" s="49">
        <v>5.3997101443878145E-3</v>
      </c>
      <c r="AD50" s="49">
        <v>1.6372755970165528E-3</v>
      </c>
      <c r="AE50" s="49">
        <v>1.8830551314928292E-3</v>
      </c>
      <c r="AF50" s="49">
        <v>1.9280716962098729E-3</v>
      </c>
      <c r="AG50" s="49">
        <v>1.4230967567068465E-3</v>
      </c>
      <c r="AH50" s="49">
        <v>1.692697268240847E-3</v>
      </c>
      <c r="AI50" s="49">
        <v>1.4006555053973314E-3</v>
      </c>
      <c r="AJ50" s="49">
        <v>1.331440596229485E-3</v>
      </c>
      <c r="AK50" s="49">
        <v>9.5033853503268353E-4</v>
      </c>
      <c r="AL50" s="49">
        <v>1.2563968719474733E-3</v>
      </c>
      <c r="AM50" s="49">
        <v>1.2317906298093212E-3</v>
      </c>
      <c r="AN50" s="49">
        <v>1.4848214440745277E-3</v>
      </c>
      <c r="AO50" s="49">
        <v>1.5817244543192711E-3</v>
      </c>
      <c r="AP50" s="49">
        <v>2.9303019403252653E-3</v>
      </c>
      <c r="AQ50" s="49">
        <v>5.3709882309503111E-3</v>
      </c>
      <c r="AR50" s="49">
        <v>3.1096518424070358E-3</v>
      </c>
      <c r="AS50" s="49">
        <v>6.30927083117139E-3</v>
      </c>
      <c r="AT50" s="49">
        <v>4.5781226336615828E-3</v>
      </c>
      <c r="AU50" s="49">
        <v>2.2633021234328746E-3</v>
      </c>
      <c r="AV50" s="49">
        <v>9.9658980875721153E-3</v>
      </c>
      <c r="AW50" s="49">
        <v>2.9575980825999413E-3</v>
      </c>
      <c r="AX50" s="49">
        <v>4.8351604449340356E-3</v>
      </c>
      <c r="AY50" s="49">
        <v>2.2012136364220345E-3</v>
      </c>
      <c r="AZ50" s="49">
        <v>1.4586780779297528E-2</v>
      </c>
      <c r="BA50" s="49">
        <v>2.9346327100101917E-3</v>
      </c>
      <c r="BB50" s="49">
        <v>5.0394330413875092E-3</v>
      </c>
      <c r="BC50" s="49">
        <v>6.4938667798114628E-3</v>
      </c>
      <c r="BD50" s="49">
        <v>4.0287789251232959E-3</v>
      </c>
      <c r="BE50" s="49">
        <v>3.7643989022836171E-3</v>
      </c>
      <c r="BF50" s="49">
        <v>8.2386940976698683E-3</v>
      </c>
      <c r="BG50" s="49">
        <v>3.628423073503671E-3</v>
      </c>
      <c r="BH50" s="49">
        <v>6.8893405189796681E-3</v>
      </c>
      <c r="BI50" s="49">
        <v>6.6408662801807298E-3</v>
      </c>
      <c r="BJ50" s="49">
        <v>8.769054008275665E-3</v>
      </c>
      <c r="BK50" s="49">
        <v>1.0010389735266806E-2</v>
      </c>
      <c r="BL50" s="49">
        <v>4.8999274624936546E-3</v>
      </c>
      <c r="BM50" s="49">
        <v>1.1048714852003191E-2</v>
      </c>
      <c r="BN50" s="49">
        <v>9.7492761297730823E-3</v>
      </c>
      <c r="BO50" s="49">
        <v>1.4872970833737158E-3</v>
      </c>
      <c r="BP50" s="49">
        <v>1.6415249244638975E-3</v>
      </c>
      <c r="BQ50" s="49">
        <v>2.5331224112012381E-3</v>
      </c>
      <c r="BR50" s="49">
        <v>9.0383645048171431E-3</v>
      </c>
      <c r="BS50" s="49">
        <v>1.7862998670253581E-3</v>
      </c>
      <c r="BT50" s="49">
        <v>1.077317629939699E-2</v>
      </c>
      <c r="BU50" s="49">
        <v>2.3780542991558981E-3</v>
      </c>
      <c r="BV50" s="49">
        <v>2.18775621160584E-3</v>
      </c>
      <c r="BW50" s="49">
        <v>3.5873759069077688E-3</v>
      </c>
      <c r="BX50" s="49">
        <v>2.2436697801568408E-3</v>
      </c>
      <c r="BY50" s="49">
        <v>3.9558584692177372E-3</v>
      </c>
      <c r="BZ50" s="49">
        <v>5.3998020205493743E-3</v>
      </c>
      <c r="CA50" s="49">
        <v>5.1602371902250118E-3</v>
      </c>
      <c r="CB50" s="49">
        <v>3.3493014037578395E-3</v>
      </c>
      <c r="CC50" s="49">
        <v>4.7541125894811067E-3</v>
      </c>
      <c r="CD50" s="49">
        <v>5.2734199506235847E-3</v>
      </c>
      <c r="CE50" s="49">
        <v>4.5021387112540905E-3</v>
      </c>
      <c r="CF50" s="49">
        <v>3.9904484143160213E-3</v>
      </c>
      <c r="CG50" s="49">
        <v>4.1579854978804447E-3</v>
      </c>
      <c r="CH50" s="49">
        <v>3.0881922215671245E-3</v>
      </c>
      <c r="CI50" s="49">
        <v>1.9558827394306204E-3</v>
      </c>
      <c r="CJ50" s="49">
        <v>3.7899570179323666E-3</v>
      </c>
      <c r="CK50" s="49">
        <v>2.9380480452185628E-3</v>
      </c>
      <c r="CL50" s="49">
        <v>1.4541995010419083E-3</v>
      </c>
      <c r="CM50" s="49">
        <v>1.340464695613158E-3</v>
      </c>
      <c r="CN50" s="49">
        <v>1.6506955875488167E-3</v>
      </c>
      <c r="CO50" s="49">
        <v>1.9977386666459921E-3</v>
      </c>
      <c r="CP50" s="49">
        <v>1.1265349875221584E-3</v>
      </c>
      <c r="CQ50" s="49">
        <v>1.4157759224603468E-3</v>
      </c>
      <c r="CR50" s="49">
        <v>1.3293514685391581E-3</v>
      </c>
      <c r="CS50" s="49">
        <v>1.4956258373095988E-3</v>
      </c>
      <c r="CT50" s="49">
        <v>1.2969474030217333E-3</v>
      </c>
      <c r="CU50" s="49">
        <v>1.3220623748580328E-3</v>
      </c>
      <c r="CV50" s="49">
        <v>1.2090838067845705E-3</v>
      </c>
      <c r="CW50" s="60">
        <v>1.1388640135875296E-3</v>
      </c>
    </row>
    <row r="51" spans="1:101" s="12" customFormat="1" ht="14.25" customHeight="1">
      <c r="A51" s="11" t="s">
        <v>202</v>
      </c>
      <c r="B51" s="49" t="s">
        <v>201</v>
      </c>
      <c r="C51" s="68" t="s">
        <v>1200</v>
      </c>
      <c r="D51" s="52">
        <f t="shared" si="0"/>
        <v>1.8106050663558564E-2</v>
      </c>
      <c r="E51" s="52">
        <f t="shared" si="1"/>
        <v>5.2140577555070773E-3</v>
      </c>
      <c r="F51" s="52">
        <f t="shared" si="2"/>
        <v>1.9075103215715654E-3</v>
      </c>
      <c r="G51" s="52">
        <f t="shared" si="3"/>
        <v>9.188758203193825E-4</v>
      </c>
      <c r="H51" s="52">
        <f t="shared" si="4"/>
        <v>1.2705414900885274E-2</v>
      </c>
      <c r="I51" s="52">
        <f t="shared" si="5"/>
        <v>9.7305873744714735E-3</v>
      </c>
      <c r="J51" s="52">
        <f t="shared" si="6"/>
        <v>1.5693733207786914E-2</v>
      </c>
      <c r="K51" s="52">
        <f t="shared" si="7"/>
        <v>5.7892795565039961E-3</v>
      </c>
      <c r="L51" s="52">
        <f t="shared" si="8"/>
        <v>8.7841649499990748E-3</v>
      </c>
      <c r="M51" s="52">
        <f t="shared" si="9"/>
        <v>9.6065754025113168E-3</v>
      </c>
      <c r="N51" s="52">
        <f t="shared" si="10"/>
        <v>1.139722235825402E-2</v>
      </c>
      <c r="O51" s="52">
        <f t="shared" si="11"/>
        <v>3.7501472854653255E-3</v>
      </c>
      <c r="P51" s="52">
        <f t="shared" si="12"/>
        <v>2.3337673503514358E-3</v>
      </c>
      <c r="Q51" s="53">
        <f t="shared" si="13"/>
        <v>6.848516730834272E-4</v>
      </c>
      <c r="R51" s="11">
        <v>1.1212922196338885E-2</v>
      </c>
      <c r="S51" s="49">
        <v>1.9299970424934823E-2</v>
      </c>
      <c r="T51" s="49">
        <v>2.0750697821449917E-2</v>
      </c>
      <c r="U51" s="49">
        <v>1.7853682548617425E-2</v>
      </c>
      <c r="V51" s="49">
        <v>2.541352083486316E-2</v>
      </c>
      <c r="W51" s="49">
        <v>2.2474110431531975E-2</v>
      </c>
      <c r="X51" s="49">
        <v>9.2782536217089016E-3</v>
      </c>
      <c r="Y51" s="49">
        <v>1.8668659704822052E-2</v>
      </c>
      <c r="Z51" s="49">
        <v>2.2098875890647737E-2</v>
      </c>
      <c r="AA51" s="49">
        <v>1.0737044281311699E-2</v>
      </c>
      <c r="AB51" s="49">
        <v>2.2634307846547828E-2</v>
      </c>
      <c r="AC51" s="49">
        <v>1.6850562359928375E-2</v>
      </c>
      <c r="AD51" s="49">
        <v>1.4233803893846629E-3</v>
      </c>
      <c r="AE51" s="49">
        <v>2.2230476850017304E-3</v>
      </c>
      <c r="AF51" s="49">
        <v>1.5673620126561742E-3</v>
      </c>
      <c r="AG51" s="49">
        <v>1.7746619490504208E-3</v>
      </c>
      <c r="AH51" s="49">
        <v>4.0320282641195145E-3</v>
      </c>
      <c r="AI51" s="49">
        <v>2.2216102234899095E-3</v>
      </c>
      <c r="AJ51" s="49">
        <v>8.387426104519434E-4</v>
      </c>
      <c r="AK51" s="49">
        <v>2.3241939005116874E-3</v>
      </c>
      <c r="AL51" s="49">
        <v>2.93455945262985E-3</v>
      </c>
      <c r="AM51" s="49">
        <v>7.6353380006454017E-4</v>
      </c>
      <c r="AN51" s="49">
        <v>1.4061254282024759E-3</v>
      </c>
      <c r="AO51" s="49">
        <v>1.3808781432958776E-3</v>
      </c>
      <c r="AP51" s="49">
        <v>4.6908927629480237E-3</v>
      </c>
      <c r="AQ51" s="49">
        <v>1.8823366875668407E-2</v>
      </c>
      <c r="AR51" s="49">
        <v>1.0252061879105682E-2</v>
      </c>
      <c r="AS51" s="49">
        <v>1.6967873122624908E-2</v>
      </c>
      <c r="AT51" s="49">
        <v>1.5099898552633792E-2</v>
      </c>
      <c r="AU51" s="49">
        <v>4.1259868224099699E-3</v>
      </c>
      <c r="AV51" s="49">
        <v>2.5716084747655837E-2</v>
      </c>
      <c r="AW51" s="49">
        <v>4.6752478221907361E-3</v>
      </c>
      <c r="AX51" s="49">
        <v>9.2396922518058495E-3</v>
      </c>
      <c r="AY51" s="49">
        <v>2.9689913613517925E-3</v>
      </c>
      <c r="AZ51" s="49">
        <v>3.3929727040911545E-2</v>
      </c>
      <c r="BA51" s="49">
        <v>5.9751555713167493E-3</v>
      </c>
      <c r="BB51" s="49">
        <v>1.1238458855503721E-2</v>
      </c>
      <c r="BC51" s="49">
        <v>2.2508859642394553E-2</v>
      </c>
      <c r="BD51" s="49">
        <v>1.2720643793628637E-2</v>
      </c>
      <c r="BE51" s="49">
        <v>1.2933311393058641E-2</v>
      </c>
      <c r="BF51" s="49">
        <v>2.0456339940306916E-2</v>
      </c>
      <c r="BG51" s="49">
        <v>6.5705312440409126E-3</v>
      </c>
      <c r="BH51" s="49">
        <v>1.5282708020572687E-2</v>
      </c>
      <c r="BI51" s="49">
        <v>1.0264551084725066E-2</v>
      </c>
      <c r="BJ51" s="49">
        <v>1.8391749385693497E-2</v>
      </c>
      <c r="BK51" s="49">
        <v>2.3709168569440973E-2</v>
      </c>
      <c r="BL51" s="49">
        <v>1.1011164324305333E-2</v>
      </c>
      <c r="BM51" s="49">
        <v>2.3237312239772028E-2</v>
      </c>
      <c r="BN51" s="49">
        <v>1.7040436944069221E-2</v>
      </c>
      <c r="BO51" s="49">
        <v>1.8998422404075239E-3</v>
      </c>
      <c r="BP51" s="49">
        <v>1.4267230574674908E-3</v>
      </c>
      <c r="BQ51" s="49">
        <v>3.4807564331890872E-3</v>
      </c>
      <c r="BR51" s="49">
        <v>3.1184310833863492E-2</v>
      </c>
      <c r="BS51" s="49">
        <v>1.7108799835770831E-3</v>
      </c>
      <c r="BT51" s="49">
        <v>1.855704202015903E-2</v>
      </c>
      <c r="BU51" s="49">
        <v>3.3330718518765619E-3</v>
      </c>
      <c r="BV51" s="49">
        <v>3.2969050056895657E-3</v>
      </c>
      <c r="BW51" s="49">
        <v>4.6215886929944303E-3</v>
      </c>
      <c r="BX51" s="49">
        <v>2.6453880931716239E-3</v>
      </c>
      <c r="BY51" s="49">
        <v>1.6213034243523779E-2</v>
      </c>
      <c r="BZ51" s="49">
        <v>1.2265427403685721E-2</v>
      </c>
      <c r="CA51" s="49">
        <v>1.480066750066408E-2</v>
      </c>
      <c r="CB51" s="49">
        <v>7.1315684103917124E-3</v>
      </c>
      <c r="CC51" s="49">
        <v>1.6120383970607222E-2</v>
      </c>
      <c r="CD51" s="49">
        <v>1.1226285890064336E-2</v>
      </c>
      <c r="CE51" s="49">
        <v>1.1239358724475405E-2</v>
      </c>
      <c r="CF51" s="49">
        <v>1.0288234194757892E-2</v>
      </c>
      <c r="CG51" s="49">
        <v>1.3530343656513025E-2</v>
      </c>
      <c r="CH51" s="49">
        <v>1.503857356673277E-2</v>
      </c>
      <c r="CI51" s="49">
        <v>6.4154123585399171E-3</v>
      </c>
      <c r="CJ51" s="49">
        <v>1.433549963802524E-2</v>
      </c>
      <c r="CK51" s="49">
        <v>4.3749129845909061E-3</v>
      </c>
      <c r="CL51" s="49">
        <v>3.0922361347874429E-3</v>
      </c>
      <c r="CM51" s="49">
        <v>2.1091718116379248E-3</v>
      </c>
      <c r="CN51" s="49">
        <v>3.9768948466880755E-3</v>
      </c>
      <c r="CO51" s="49">
        <v>2.2564917292020241E-3</v>
      </c>
      <c r="CP51" s="49">
        <v>2.2917478271421454E-3</v>
      </c>
      <c r="CQ51" s="49">
        <v>2.6928901512013317E-3</v>
      </c>
      <c r="CR51" s="49">
        <v>2.1324368400637804E-3</v>
      </c>
      <c r="CS51" s="49">
        <v>1.2484220268195391E-3</v>
      </c>
      <c r="CT51" s="49">
        <v>2.2922071418551115E-3</v>
      </c>
      <c r="CU51" s="49">
        <v>2.0420004242897292E-3</v>
      </c>
      <c r="CV51" s="49">
        <v>2.127862513410969E-3</v>
      </c>
      <c r="CW51" s="60">
        <v>1.7428467571191594E-3</v>
      </c>
    </row>
    <row r="52" spans="1:101" s="12" customFormat="1" ht="14.25" customHeight="1">
      <c r="A52" s="11" t="s">
        <v>205</v>
      </c>
      <c r="B52" s="49" t="s">
        <v>204</v>
      </c>
      <c r="C52" s="68" t="s">
        <v>1200</v>
      </c>
      <c r="D52" s="52">
        <f t="shared" si="0"/>
        <v>2.1913467800135254E-3</v>
      </c>
      <c r="E52" s="52">
        <f t="shared" si="1"/>
        <v>6.485901810486536E-4</v>
      </c>
      <c r="F52" s="52">
        <f t="shared" si="2"/>
        <v>3.3112305994005699E-4</v>
      </c>
      <c r="G52" s="52">
        <f t="shared" si="3"/>
        <v>8.0398452894364953E-5</v>
      </c>
      <c r="H52" s="52">
        <f t="shared" si="4"/>
        <v>1.8785687323142942E-3</v>
      </c>
      <c r="I52" s="52">
        <f t="shared" si="5"/>
        <v>1.4221579089960599E-3</v>
      </c>
      <c r="J52" s="52">
        <f t="shared" si="6"/>
        <v>2.0839411983038067E-3</v>
      </c>
      <c r="K52" s="52">
        <f t="shared" si="7"/>
        <v>6.4914097272095303E-4</v>
      </c>
      <c r="L52" s="52">
        <f t="shared" si="8"/>
        <v>1.2401919534710168E-3</v>
      </c>
      <c r="M52" s="52">
        <f t="shared" si="9"/>
        <v>1.3162428848009901E-3</v>
      </c>
      <c r="N52" s="52">
        <f t="shared" si="10"/>
        <v>1.5317521995229519E-3</v>
      </c>
      <c r="O52" s="52">
        <f t="shared" si="11"/>
        <v>5.9256255921064202E-4</v>
      </c>
      <c r="P52" s="52">
        <f t="shared" si="12"/>
        <v>2.7697593089095801E-4</v>
      </c>
      <c r="Q52" s="53">
        <f t="shared" si="13"/>
        <v>8.1371003489146205E-5</v>
      </c>
      <c r="R52" s="11">
        <v>1.4830988588446085E-3</v>
      </c>
      <c r="S52" s="49">
        <v>1.8156099707644956E-3</v>
      </c>
      <c r="T52" s="49">
        <v>2.7600367548040439E-3</v>
      </c>
      <c r="U52" s="49">
        <v>1.7380283415332873E-3</v>
      </c>
      <c r="V52" s="49">
        <v>2.5499337185333412E-3</v>
      </c>
      <c r="W52" s="49">
        <v>2.6505744683342708E-3</v>
      </c>
      <c r="X52" s="49">
        <v>1.589069618507644E-3</v>
      </c>
      <c r="Y52" s="49">
        <v>3.5232269789252282E-3</v>
      </c>
      <c r="Z52" s="49">
        <v>2.1221092959740448E-3</v>
      </c>
      <c r="AA52" s="49">
        <v>1.4111408916344186E-3</v>
      </c>
      <c r="AB52" s="49">
        <v>2.7325031564255321E-3</v>
      </c>
      <c r="AC52" s="49">
        <v>1.9208293058813888E-3</v>
      </c>
      <c r="AD52" s="49">
        <v>4.2582728646713906E-4</v>
      </c>
      <c r="AE52" s="49">
        <v>3.7093845157470132E-4</v>
      </c>
      <c r="AF52" s="49">
        <v>3.7588124924008034E-4</v>
      </c>
      <c r="AG52" s="49">
        <v>2.2486853165410868E-4</v>
      </c>
      <c r="AH52" s="49">
        <v>3.8682377329317511E-4</v>
      </c>
      <c r="AI52" s="49">
        <v>3.1193845899725892E-4</v>
      </c>
      <c r="AJ52" s="49">
        <v>4.015493468780956E-4</v>
      </c>
      <c r="AK52" s="49">
        <v>1.7912600814396444E-4</v>
      </c>
      <c r="AL52" s="49">
        <v>2.2032070539627178E-4</v>
      </c>
      <c r="AM52" s="49">
        <v>3.8353309644249454E-4</v>
      </c>
      <c r="AN52" s="49">
        <v>3.571790067333172E-4</v>
      </c>
      <c r="AO52" s="49">
        <v>3.3549080446007687E-4</v>
      </c>
      <c r="AP52" s="49">
        <v>3.9897012325278727E-4</v>
      </c>
      <c r="AQ52" s="49">
        <v>2.3939704006728127E-3</v>
      </c>
      <c r="AR52" s="49">
        <v>3.2078851081918216E-3</v>
      </c>
      <c r="AS52" s="49">
        <v>3.2163192276168906E-3</v>
      </c>
      <c r="AT52" s="49">
        <v>2.7648992977124024E-3</v>
      </c>
      <c r="AU52" s="49">
        <v>4.0832792352722729E-4</v>
      </c>
      <c r="AV52" s="49">
        <v>3.0060041042768537E-3</v>
      </c>
      <c r="AW52" s="49">
        <v>7.5704746721278935E-4</v>
      </c>
      <c r="AX52" s="49">
        <v>8.6552849302250743E-4</v>
      </c>
      <c r="AY52" s="49">
        <v>3.5469219499999519E-4</v>
      </c>
      <c r="AZ52" s="49">
        <v>4.3755203825172773E-3</v>
      </c>
      <c r="BA52" s="49">
        <v>7.9366006476816562E-4</v>
      </c>
      <c r="BB52" s="49">
        <v>1.2369862573796886E-3</v>
      </c>
      <c r="BC52" s="49">
        <v>2.2675456310104628E-3</v>
      </c>
      <c r="BD52" s="49">
        <v>1.5614439825127129E-3</v>
      </c>
      <c r="BE52" s="49">
        <v>1.4538879606267176E-3</v>
      </c>
      <c r="BF52" s="49">
        <v>2.3178204988398838E-3</v>
      </c>
      <c r="BG52" s="49">
        <v>1.3597939162514683E-3</v>
      </c>
      <c r="BH52" s="49">
        <v>2.0611533997265887E-3</v>
      </c>
      <c r="BI52" s="49">
        <v>2.198642275082778E-3</v>
      </c>
      <c r="BJ52" s="49">
        <v>2.8579879453324922E-3</v>
      </c>
      <c r="BK52" s="49">
        <v>2.9389531520681799E-3</v>
      </c>
      <c r="BL52" s="49">
        <v>1.6282000651896135E-3</v>
      </c>
      <c r="BM52" s="49">
        <v>3.1248792956250953E-3</v>
      </c>
      <c r="BN52" s="49">
        <v>2.4830871728089617E-3</v>
      </c>
      <c r="BO52" s="49">
        <v>2.8366768604533933E-4</v>
      </c>
      <c r="BP52" s="49">
        <v>2.4843940870120042E-4</v>
      </c>
      <c r="BQ52" s="49">
        <v>4.4911733798686762E-4</v>
      </c>
      <c r="BR52" s="49">
        <v>3.1037233081814722E-3</v>
      </c>
      <c r="BS52" s="49">
        <v>3.4027515341619724E-4</v>
      </c>
      <c r="BT52" s="49">
        <v>3.4858243526390878E-3</v>
      </c>
      <c r="BU52" s="49">
        <v>3.8459722468716821E-4</v>
      </c>
      <c r="BV52" s="49">
        <v>4.160887727548562E-4</v>
      </c>
      <c r="BW52" s="49">
        <v>3.4276399069475149E-4</v>
      </c>
      <c r="BX52" s="49">
        <v>4.3284708928563621E-4</v>
      </c>
      <c r="BY52" s="49">
        <v>2.9118719444506621E-3</v>
      </c>
      <c r="BZ52" s="49">
        <v>1.1971170935060772E-3</v>
      </c>
      <c r="CA52" s="49">
        <v>1.3318082877819067E-3</v>
      </c>
      <c r="CB52" s="49">
        <v>1.1245230725607407E-3</v>
      </c>
      <c r="CC52" s="49">
        <v>1.597790821790941E-3</v>
      </c>
      <c r="CD52" s="49">
        <v>2.1006659964221313E-3</v>
      </c>
      <c r="CE52" s="49">
        <v>1.7388275103804775E-3</v>
      </c>
      <c r="CF52" s="49">
        <v>1.1911837688352404E-3</v>
      </c>
      <c r="CG52" s="49">
        <v>1.5382154559471632E-3</v>
      </c>
      <c r="CH52" s="49">
        <v>2.9534032315820698E-3</v>
      </c>
      <c r="CI52" s="49">
        <v>8.4732483844276183E-4</v>
      </c>
      <c r="CJ52" s="49">
        <v>1.8910470422546649E-3</v>
      </c>
      <c r="CK52" s="49">
        <v>8.6911927477124982E-4</v>
      </c>
      <c r="CL52" s="49">
        <v>1.6214706848068433E-4</v>
      </c>
      <c r="CM52" s="49">
        <v>2.2037777330268239E-4</v>
      </c>
      <c r="CN52" s="49">
        <v>3.6261361269658408E-4</v>
      </c>
      <c r="CO52" s="49">
        <v>3.1001523061332934E-4</v>
      </c>
      <c r="CP52" s="49">
        <v>2.9254731293323888E-4</v>
      </c>
      <c r="CQ52" s="49">
        <v>2.6993854500931204E-4</v>
      </c>
      <c r="CR52" s="49">
        <v>2.3810812918547994E-4</v>
      </c>
      <c r="CS52" s="49">
        <v>4.756079281178789E-4</v>
      </c>
      <c r="CT52" s="49">
        <v>2.5359960430233232E-4</v>
      </c>
      <c r="CU52" s="49">
        <v>2.0940161766913663E-4</v>
      </c>
      <c r="CV52" s="49">
        <v>2.9062507377461568E-4</v>
      </c>
      <c r="CW52" s="60">
        <v>2.3872927460622198E-4</v>
      </c>
    </row>
    <row r="53" spans="1:101" s="12" customFormat="1" ht="14.25" customHeight="1">
      <c r="A53" s="11" t="s">
        <v>211</v>
      </c>
      <c r="B53" s="49" t="s">
        <v>210</v>
      </c>
      <c r="C53" s="68" t="s">
        <v>1200</v>
      </c>
      <c r="D53" s="52">
        <f t="shared" si="0"/>
        <v>3.2831607481434356E-2</v>
      </c>
      <c r="E53" s="52">
        <f t="shared" si="1"/>
        <v>8.965016458178876E-3</v>
      </c>
      <c r="F53" s="52">
        <f t="shared" si="2"/>
        <v>6.9250683689358109E-4</v>
      </c>
      <c r="G53" s="52">
        <f t="shared" si="3"/>
        <v>2.2334253210340262E-4</v>
      </c>
      <c r="H53" s="52">
        <f t="shared" si="4"/>
        <v>2.3994289596569907E-2</v>
      </c>
      <c r="I53" s="52">
        <f t="shared" si="5"/>
        <v>2.4288185363165654E-2</v>
      </c>
      <c r="J53" s="52">
        <f t="shared" si="6"/>
        <v>3.1732944929002319E-2</v>
      </c>
      <c r="K53" s="52">
        <f t="shared" si="7"/>
        <v>1.3075122670235527E-2</v>
      </c>
      <c r="L53" s="52">
        <f t="shared" si="8"/>
        <v>1.7611168232100505E-2</v>
      </c>
      <c r="M53" s="52">
        <f t="shared" si="9"/>
        <v>2.4289432895365021E-2</v>
      </c>
      <c r="N53" s="52">
        <f t="shared" si="10"/>
        <v>2.3704879195074496E-2</v>
      </c>
      <c r="O53" s="52">
        <f t="shared" si="11"/>
        <v>7.3304658963584029E-3</v>
      </c>
      <c r="P53" s="52">
        <f t="shared" si="12"/>
        <v>8.7023124507988982E-4</v>
      </c>
      <c r="Q53" s="53">
        <f t="shared" si="13"/>
        <v>4.7303909602726722E-4</v>
      </c>
      <c r="R53" s="11">
        <v>2.2460481299549334E-2</v>
      </c>
      <c r="S53" s="49">
        <v>2.7765751771721411E-2</v>
      </c>
      <c r="T53" s="49">
        <v>4.2425340058117211E-2</v>
      </c>
      <c r="U53" s="49">
        <v>2.9625311325353901E-2</v>
      </c>
      <c r="V53" s="49">
        <v>4.3456085749974047E-2</v>
      </c>
      <c r="W53" s="49">
        <v>4.3836371536764229E-2</v>
      </c>
      <c r="X53" s="49">
        <v>2.3201480883780636E-2</v>
      </c>
      <c r="Y53" s="49">
        <v>2.8829713991379787E-2</v>
      </c>
      <c r="Z53" s="49">
        <v>3.682150397362504E-2</v>
      </c>
      <c r="AA53" s="49">
        <v>2.3061955258282897E-2</v>
      </c>
      <c r="AB53" s="49">
        <v>4.5496988525818766E-2</v>
      </c>
      <c r="AC53" s="49">
        <v>2.6998305402845105E-2</v>
      </c>
      <c r="AD53" s="49">
        <v>1.0385537510588278E-3</v>
      </c>
      <c r="AE53" s="49">
        <v>9.5860242599391811E-4</v>
      </c>
      <c r="AF53" s="49">
        <v>7.445816819016788E-4</v>
      </c>
      <c r="AG53" s="49">
        <v>7.2668644427510796E-4</v>
      </c>
      <c r="AH53" s="49">
        <v>4.7670327896327976E-4</v>
      </c>
      <c r="AI53" s="49">
        <v>9.2151482757744821E-4</v>
      </c>
      <c r="AJ53" s="49">
        <v>6.2648268097010684E-4</v>
      </c>
      <c r="AK53" s="49">
        <v>3.5940637494503519E-4</v>
      </c>
      <c r="AL53" s="49">
        <v>5.1147646845073639E-4</v>
      </c>
      <c r="AM53" s="49">
        <v>3.8911864705895181E-4</v>
      </c>
      <c r="AN53" s="49">
        <v>7.6551491507767121E-4</v>
      </c>
      <c r="AO53" s="49">
        <v>7.9144054645021128E-4</v>
      </c>
      <c r="AP53" s="49">
        <v>2.0638422500442936E-3</v>
      </c>
      <c r="AQ53" s="49">
        <v>3.6897329643046525E-2</v>
      </c>
      <c r="AR53" s="49">
        <v>2.0757984002419926E-2</v>
      </c>
      <c r="AS53" s="49">
        <v>4.4537573818142419E-2</v>
      </c>
      <c r="AT53" s="49">
        <v>3.5150163012043517E-2</v>
      </c>
      <c r="AU53" s="49">
        <v>3.181122957978501E-3</v>
      </c>
      <c r="AV53" s="49">
        <v>5.874846402831941E-2</v>
      </c>
      <c r="AW53" s="49">
        <v>4.0442402176244837E-3</v>
      </c>
      <c r="AX53" s="49">
        <v>9.0063611700494876E-3</v>
      </c>
      <c r="AY53" s="49">
        <v>1.1225577093520577E-3</v>
      </c>
      <c r="AZ53" s="49">
        <v>6.9372624956222012E-2</v>
      </c>
      <c r="BA53" s="49">
        <v>3.0492113935962836E-3</v>
      </c>
      <c r="BB53" s="49">
        <v>1.8513007847097938E-2</v>
      </c>
      <c r="BC53" s="49">
        <v>3.3923474369070283E-2</v>
      </c>
      <c r="BD53" s="49">
        <v>2.3503495342690351E-2</v>
      </c>
      <c r="BE53" s="49">
        <v>1.6799484046168298E-2</v>
      </c>
      <c r="BF53" s="49">
        <v>3.616584047671887E-2</v>
      </c>
      <c r="BG53" s="49">
        <v>1.3346785491750668E-2</v>
      </c>
      <c r="BH53" s="49">
        <v>3.530356730927648E-2</v>
      </c>
      <c r="BI53" s="49">
        <v>3.3536740972888793E-2</v>
      </c>
      <c r="BJ53" s="49">
        <v>4.2447832502609084E-2</v>
      </c>
      <c r="BK53" s="49">
        <v>4.8502182111103645E-2</v>
      </c>
      <c r="BL53" s="49">
        <v>2.3194953969886457E-2</v>
      </c>
      <c r="BM53" s="49">
        <v>5.5557974708766965E-2</v>
      </c>
      <c r="BN53" s="49">
        <v>4.6210667560231067E-2</v>
      </c>
      <c r="BO53" s="49">
        <v>1.3652552611161859E-3</v>
      </c>
      <c r="BP53" s="49">
        <v>1.3420156673589812E-3</v>
      </c>
      <c r="BQ53" s="49">
        <v>1.4843342167131029E-3</v>
      </c>
      <c r="BR53" s="49">
        <v>6.4043400380346741E-2</v>
      </c>
      <c r="BS53" s="49">
        <v>1.7899561014769628E-3</v>
      </c>
      <c r="BT53" s="49">
        <v>5.1794596600509085E-2</v>
      </c>
      <c r="BU53" s="49">
        <v>2.5020074747560883E-3</v>
      </c>
      <c r="BV53" s="49">
        <v>1.9531142599393681E-3</v>
      </c>
      <c r="BW53" s="49">
        <v>2.3589094937099381E-3</v>
      </c>
      <c r="BX53" s="49">
        <v>9.0338123890836919E-4</v>
      </c>
      <c r="BY53" s="49">
        <v>3.5586380530140176E-2</v>
      </c>
      <c r="BZ53" s="49">
        <v>2.3571197411565666E-2</v>
      </c>
      <c r="CA53" s="49">
        <v>2.2931438891753562E-2</v>
      </c>
      <c r="CB53" s="49">
        <v>1.5567293709411954E-2</v>
      </c>
      <c r="CC53" s="49">
        <v>3.2124555194933985E-2</v>
      </c>
      <c r="CD53" s="49">
        <v>3.1858624148911038E-2</v>
      </c>
      <c r="CE53" s="49">
        <v>2.7430617431493481E-2</v>
      </c>
      <c r="CF53" s="49">
        <v>2.1434999835985624E-2</v>
      </c>
      <c r="CG53" s="49">
        <v>2.5841784869706657E-2</v>
      </c>
      <c r="CH53" s="49">
        <v>2.9730672542382684E-2</v>
      </c>
      <c r="CI53" s="49">
        <v>1.1388808039847402E-2</v>
      </c>
      <c r="CJ53" s="49">
        <v>3.0334064060725786E-2</v>
      </c>
      <c r="CK53" s="49">
        <v>1.2244494204176124E-2</v>
      </c>
      <c r="CL53" s="49">
        <v>9.2061491970101591E-4</v>
      </c>
      <c r="CM53" s="49">
        <v>5.5756784172483894E-4</v>
      </c>
      <c r="CN53" s="49">
        <v>8.8442863658413017E-4</v>
      </c>
      <c r="CO53" s="49">
        <v>9.6202555877349214E-4</v>
      </c>
      <c r="CP53" s="49">
        <v>9.1467415555773963E-4</v>
      </c>
      <c r="CQ53" s="49">
        <v>7.8949666233749203E-4</v>
      </c>
      <c r="CR53" s="49">
        <v>6.7579008905422244E-4</v>
      </c>
      <c r="CS53" s="49">
        <v>2.285346734620814E-3</v>
      </c>
      <c r="CT53" s="49">
        <v>7.7551563996886182E-4</v>
      </c>
      <c r="CU53" s="49">
        <v>5.0647318068916362E-4</v>
      </c>
      <c r="CV53" s="49">
        <v>5.9328567174985944E-4</v>
      </c>
      <c r="CW53" s="60">
        <v>5.7755585019704861E-4</v>
      </c>
    </row>
    <row r="54" spans="1:101" s="12" customFormat="1" ht="14.25" customHeight="1">
      <c r="A54" s="11" t="s">
        <v>214</v>
      </c>
      <c r="B54" s="49" t="s">
        <v>213</v>
      </c>
      <c r="C54" s="68" t="s">
        <v>1200</v>
      </c>
      <c r="D54" s="52">
        <f t="shared" si="0"/>
        <v>4.0455658712912094E-3</v>
      </c>
      <c r="E54" s="52">
        <f t="shared" si="1"/>
        <v>1.1540342796570074E-3</v>
      </c>
      <c r="F54" s="52">
        <f t="shared" si="2"/>
        <v>3.0189973088447887E-4</v>
      </c>
      <c r="G54" s="52">
        <f t="shared" si="3"/>
        <v>1.2825958933331696E-4</v>
      </c>
      <c r="H54" s="52">
        <f t="shared" si="4"/>
        <v>2.6374542100781064E-3</v>
      </c>
      <c r="I54" s="52">
        <f t="shared" si="5"/>
        <v>2.4149122171717953E-3</v>
      </c>
      <c r="J54" s="52">
        <f t="shared" si="6"/>
        <v>3.265950038346573E-3</v>
      </c>
      <c r="K54" s="52">
        <f t="shared" si="7"/>
        <v>1.3882914274373727E-3</v>
      </c>
      <c r="L54" s="52">
        <f t="shared" si="8"/>
        <v>2.2706454947233157E-3</v>
      </c>
      <c r="M54" s="52">
        <f t="shared" si="9"/>
        <v>3.0275718472597352E-3</v>
      </c>
      <c r="N54" s="52">
        <f t="shared" si="10"/>
        <v>2.7600825247009377E-3</v>
      </c>
      <c r="O54" s="52">
        <f t="shared" si="11"/>
        <v>1.0711824401784592E-3</v>
      </c>
      <c r="P54" s="52">
        <f t="shared" si="12"/>
        <v>3.2719880448710373E-4</v>
      </c>
      <c r="Q54" s="53">
        <f t="shared" si="13"/>
        <v>7.9574466189028808E-5</v>
      </c>
      <c r="R54" s="11">
        <v>2.402576522548164E-3</v>
      </c>
      <c r="S54" s="49">
        <v>3.6464125541769E-3</v>
      </c>
      <c r="T54" s="49">
        <v>5.2686310242802481E-3</v>
      </c>
      <c r="U54" s="49">
        <v>4.0433725539367662E-3</v>
      </c>
      <c r="V54" s="49">
        <v>5.1815152610706749E-3</v>
      </c>
      <c r="W54" s="49">
        <v>5.9374373500379459E-3</v>
      </c>
      <c r="X54" s="49">
        <v>2.9706285574647878E-3</v>
      </c>
      <c r="Y54" s="49">
        <v>3.4759561301914046E-3</v>
      </c>
      <c r="Z54" s="49">
        <v>4.1754057225896566E-3</v>
      </c>
      <c r="AA54" s="49">
        <v>2.6856143344144864E-3</v>
      </c>
      <c r="AB54" s="49">
        <v>5.3429738367125031E-3</v>
      </c>
      <c r="AC54" s="49">
        <v>3.4162666080709667E-3</v>
      </c>
      <c r="AD54" s="49">
        <v>3.0227437778272595E-4</v>
      </c>
      <c r="AE54" s="49">
        <v>2.3688969670028541E-4</v>
      </c>
      <c r="AF54" s="49">
        <v>4.7269732314328037E-4</v>
      </c>
      <c r="AG54" s="49">
        <v>9.5038494048747585E-5</v>
      </c>
      <c r="AH54" s="49">
        <v>3.3979397990685365E-4</v>
      </c>
      <c r="AI54" s="49">
        <v>4.2873146799657911E-4</v>
      </c>
      <c r="AJ54" s="49">
        <v>1.6464636269526337E-4</v>
      </c>
      <c r="AK54" s="49">
        <v>2.3716602793714915E-4</v>
      </c>
      <c r="AL54" s="49">
        <v>2.5986456640652396E-4</v>
      </c>
      <c r="AM54" s="49">
        <v>5.3890655526705447E-4</v>
      </c>
      <c r="AN54" s="49">
        <v>3.216140805955005E-4</v>
      </c>
      <c r="AO54" s="49">
        <v>2.2517383813378322E-4</v>
      </c>
      <c r="AP54" s="49">
        <v>3.6090914629352083E-4</v>
      </c>
      <c r="AQ54" s="49">
        <v>4.1703189893195422E-3</v>
      </c>
      <c r="AR54" s="49">
        <v>2.1461941291268309E-3</v>
      </c>
      <c r="AS54" s="49">
        <v>4.6746438175997822E-3</v>
      </c>
      <c r="AT54" s="49">
        <v>3.6624942273907881E-3</v>
      </c>
      <c r="AU54" s="49">
        <v>4.4784874997058535E-4</v>
      </c>
      <c r="AV54" s="49">
        <v>5.9761262122694026E-3</v>
      </c>
      <c r="AW54" s="49">
        <v>1.0258844174793691E-3</v>
      </c>
      <c r="AX54" s="49">
        <v>1.0697006600686298E-3</v>
      </c>
      <c r="AY54" s="49">
        <v>3.3298563265309565E-4</v>
      </c>
      <c r="AZ54" s="49">
        <v>7.1870021918054349E-3</v>
      </c>
      <c r="BA54" s="49">
        <v>5.9534234696030002E-4</v>
      </c>
      <c r="BB54" s="49">
        <v>2.2736528066535592E-3</v>
      </c>
      <c r="BC54" s="49">
        <v>4.0800170765412638E-3</v>
      </c>
      <c r="BD54" s="49">
        <v>2.6330674238908554E-3</v>
      </c>
      <c r="BE54" s="49">
        <v>1.8677040498026156E-3</v>
      </c>
      <c r="BF54" s="49">
        <v>3.6093730976423815E-3</v>
      </c>
      <c r="BG54" s="49">
        <v>1.3753093639245818E-3</v>
      </c>
      <c r="BH54" s="49">
        <v>2.517773729380461E-3</v>
      </c>
      <c r="BI54" s="49">
        <v>2.6561383161493963E-3</v>
      </c>
      <c r="BJ54" s="49">
        <v>4.3324857948216448E-3</v>
      </c>
      <c r="BK54" s="49">
        <v>5.4741036546017566E-3</v>
      </c>
      <c r="BL54" s="49">
        <v>2.6257943000730873E-3</v>
      </c>
      <c r="BM54" s="49">
        <v>5.7459808466772799E-3</v>
      </c>
      <c r="BN54" s="49">
        <v>4.0961000439540688E-3</v>
      </c>
      <c r="BO54" s="49">
        <v>3.4470842718926887E-4</v>
      </c>
      <c r="BP54" s="49">
        <v>3.9389541575638121E-4</v>
      </c>
      <c r="BQ54" s="49">
        <v>3.8735683762886682E-4</v>
      </c>
      <c r="BR54" s="49">
        <v>9.8607300192866051E-3</v>
      </c>
      <c r="BS54" s="49">
        <v>4.6729877233234537E-4</v>
      </c>
      <c r="BT54" s="49">
        <v>4.6843945720135829E-3</v>
      </c>
      <c r="BU54" s="49">
        <v>5.8185752043146785E-4</v>
      </c>
      <c r="BV54" s="49">
        <v>4.501435675804958E-4</v>
      </c>
      <c r="BW54" s="49">
        <v>5.5979444836728651E-4</v>
      </c>
      <c r="BX54" s="49">
        <v>4.1406225246026621E-4</v>
      </c>
      <c r="BY54" s="49">
        <v>5.0074040596791479E-3</v>
      </c>
      <c r="BZ54" s="49">
        <v>2.1798161455073945E-3</v>
      </c>
      <c r="CA54" s="49">
        <v>2.1135725549331951E-3</v>
      </c>
      <c r="CB54" s="49">
        <v>1.8596799447169344E-3</v>
      </c>
      <c r="CC54" s="49">
        <v>4.3730020536249378E-3</v>
      </c>
      <c r="CD54" s="49">
        <v>2.8666659509557725E-3</v>
      </c>
      <c r="CE54" s="49">
        <v>2.6825477064378509E-3</v>
      </c>
      <c r="CF54" s="49">
        <v>2.0982272783358798E-3</v>
      </c>
      <c r="CG54" s="49">
        <v>3.1343070831931124E-3</v>
      </c>
      <c r="CH54" s="49">
        <v>4.3165366107163518E-3</v>
      </c>
      <c r="CI54" s="49">
        <v>1.2423660625540066E-3</v>
      </c>
      <c r="CJ54" s="49">
        <v>4.3237748995048663E-3</v>
      </c>
      <c r="CK54" s="49">
        <v>1.9304940059309556E-3</v>
      </c>
      <c r="CL54" s="49">
        <v>2.9223570752406067E-4</v>
      </c>
      <c r="CM54" s="49">
        <v>2.8845052292837822E-4</v>
      </c>
      <c r="CN54" s="49">
        <v>4.2940440173910784E-4</v>
      </c>
      <c r="CO54" s="49">
        <v>3.8173170366590935E-4</v>
      </c>
      <c r="CP54" s="49">
        <v>4.0303399510204391E-4</v>
      </c>
      <c r="CQ54" s="49">
        <v>3.7250643362674908E-4</v>
      </c>
      <c r="CR54" s="49">
        <v>3.6752201884069182E-4</v>
      </c>
      <c r="CS54" s="49">
        <v>4.034011763501881E-4</v>
      </c>
      <c r="CT54" s="49">
        <v>2.3782785476855932E-4</v>
      </c>
      <c r="CU54" s="49">
        <v>1.7634703143352425E-4</v>
      </c>
      <c r="CV54" s="49">
        <v>3.3328466236859648E-4</v>
      </c>
      <c r="CW54" s="60">
        <v>2.4064014549743593E-4</v>
      </c>
    </row>
    <row r="55" spans="1:101" s="12" customFormat="1" ht="14.25" customHeight="1">
      <c r="A55" s="11" t="s">
        <v>217</v>
      </c>
      <c r="B55" s="49" t="s">
        <v>216</v>
      </c>
      <c r="C55" s="68" t="s">
        <v>1201</v>
      </c>
      <c r="D55" s="52">
        <f t="shared" si="0"/>
        <v>1.6948511311674946E-2</v>
      </c>
      <c r="E55" s="52">
        <f t="shared" si="1"/>
        <v>2.3816409078377728E-3</v>
      </c>
      <c r="F55" s="52">
        <f t="shared" si="2"/>
        <v>1.8482370240435728E-2</v>
      </c>
      <c r="G55" s="52">
        <f t="shared" si="3"/>
        <v>2.9630366125269181E-3</v>
      </c>
      <c r="H55" s="52">
        <f t="shared" si="4"/>
        <v>2.0076910715283895E-2</v>
      </c>
      <c r="I55" s="52">
        <f t="shared" si="5"/>
        <v>3.3798485351651361E-3</v>
      </c>
      <c r="J55" s="52">
        <f t="shared" si="6"/>
        <v>1.9902069715905513E-2</v>
      </c>
      <c r="K55" s="52">
        <f t="shared" si="7"/>
        <v>2.5851509913031416E-3</v>
      </c>
      <c r="L55" s="52">
        <f t="shared" si="8"/>
        <v>2.009411624751058E-2</v>
      </c>
      <c r="M55" s="52">
        <f t="shared" si="9"/>
        <v>3.4392479994604795E-3</v>
      </c>
      <c r="N55" s="52">
        <f t="shared" si="10"/>
        <v>1.9414174356163865E-2</v>
      </c>
      <c r="O55" s="52">
        <f t="shared" si="11"/>
        <v>2.7518291077575216E-3</v>
      </c>
      <c r="P55" s="52">
        <f t="shared" si="12"/>
        <v>2.0035834832401008E-2</v>
      </c>
      <c r="Q55" s="53">
        <f t="shared" si="13"/>
        <v>3.6440804516547276E-3</v>
      </c>
      <c r="R55" s="11">
        <v>1.9850575502530873E-2</v>
      </c>
      <c r="S55" s="49">
        <v>1.6430134481753567E-2</v>
      </c>
      <c r="T55" s="49">
        <v>1.8447912926078325E-2</v>
      </c>
      <c r="U55" s="49">
        <v>1.6792989957093302E-2</v>
      </c>
      <c r="V55" s="49">
        <v>1.5419840459465147E-2</v>
      </c>
      <c r="W55" s="49">
        <v>1.4952948263493842E-2</v>
      </c>
      <c r="X55" s="49">
        <v>1.5912257699952675E-2</v>
      </c>
      <c r="Y55" s="49">
        <v>1.7435620353785711E-2</v>
      </c>
      <c r="Z55" s="49">
        <v>1.7366781274238761E-2</v>
      </c>
      <c r="AA55" s="49">
        <v>2.230437501938062E-2</v>
      </c>
      <c r="AB55" s="49">
        <v>1.4556445377689247E-2</v>
      </c>
      <c r="AC55" s="49">
        <v>1.3912254424637279E-2</v>
      </c>
      <c r="AD55" s="49">
        <v>1.9210602217456161E-2</v>
      </c>
      <c r="AE55" s="49">
        <v>1.4815244000249733E-2</v>
      </c>
      <c r="AF55" s="49">
        <v>1.9539870134241615E-2</v>
      </c>
      <c r="AG55" s="49">
        <v>1.8831833574138715E-2</v>
      </c>
      <c r="AH55" s="49">
        <v>1.7448619244676174E-2</v>
      </c>
      <c r="AI55" s="49">
        <v>1.545860039923423E-2</v>
      </c>
      <c r="AJ55" s="49">
        <v>2.1540607799575791E-2</v>
      </c>
      <c r="AK55" s="49">
        <v>1.6332132435427211E-2</v>
      </c>
      <c r="AL55" s="49">
        <v>2.4245764755084238E-2</v>
      </c>
      <c r="AM55" s="49">
        <v>1.5846210754030858E-2</v>
      </c>
      <c r="AN55" s="49">
        <v>1.6449241695288039E-2</v>
      </c>
      <c r="AO55" s="49">
        <v>2.2069715875825943E-2</v>
      </c>
      <c r="AP55" s="49">
        <v>1.8866377374029863E-2</v>
      </c>
      <c r="AQ55" s="49">
        <v>1.9148567406632715E-2</v>
      </c>
      <c r="AR55" s="49">
        <v>1.8986931559347789E-2</v>
      </c>
      <c r="AS55" s="49">
        <v>1.8457707343498813E-2</v>
      </c>
      <c r="AT55" s="49">
        <v>1.8391198552371632E-2</v>
      </c>
      <c r="AU55" s="49">
        <v>2.1086930853330306E-2</v>
      </c>
      <c r="AV55" s="49">
        <v>2.1292745939512678E-2</v>
      </c>
      <c r="AW55" s="49">
        <v>2.2667296364315401E-2</v>
      </c>
      <c r="AX55" s="49">
        <v>2.4053869562324189E-2</v>
      </c>
      <c r="AY55" s="49">
        <v>1.6922874069557312E-2</v>
      </c>
      <c r="AZ55" s="49">
        <v>1.414825912635786E-2</v>
      </c>
      <c r="BA55" s="49">
        <v>2.6900170432128164E-2</v>
      </c>
      <c r="BB55" s="49">
        <v>1.8656212841400781E-2</v>
      </c>
      <c r="BC55" s="49">
        <v>2.2257458228703154E-2</v>
      </c>
      <c r="BD55" s="49">
        <v>2.2273660308078681E-2</v>
      </c>
      <c r="BE55" s="49">
        <v>2.0416791404744967E-2</v>
      </c>
      <c r="BF55" s="49">
        <v>2.4726949556781227E-2</v>
      </c>
      <c r="BG55" s="49">
        <v>1.7157106770575834E-2</v>
      </c>
      <c r="BH55" s="49">
        <v>1.6783863772669362E-2</v>
      </c>
      <c r="BI55" s="49">
        <v>2.004852414079392E-2</v>
      </c>
      <c r="BJ55" s="49">
        <v>1.914826351728327E-2</v>
      </c>
      <c r="BK55" s="49">
        <v>1.6344262698988206E-2</v>
      </c>
      <c r="BL55" s="49">
        <v>1.8772471122477104E-2</v>
      </c>
      <c r="BM55" s="49">
        <v>2.2239272228369654E-2</v>
      </c>
      <c r="BN55" s="49">
        <v>2.3988053065052525E-2</v>
      </c>
      <c r="BO55" s="49">
        <v>2.2907378468523636E-2</v>
      </c>
      <c r="BP55" s="49">
        <v>1.7828436108569906E-2</v>
      </c>
      <c r="BQ55" s="49">
        <v>2.6044041788101935E-2</v>
      </c>
      <c r="BR55" s="49">
        <v>2.1533023615203057E-2</v>
      </c>
      <c r="BS55" s="49">
        <v>2.2481840989472698E-2</v>
      </c>
      <c r="BT55" s="49">
        <v>1.7570909993774732E-2</v>
      </c>
      <c r="BU55" s="49">
        <v>1.6210374016610383E-2</v>
      </c>
      <c r="BV55" s="49">
        <v>1.7365732192998286E-2</v>
      </c>
      <c r="BW55" s="49">
        <v>1.9372258074208601E-2</v>
      </c>
      <c r="BX55" s="49">
        <v>2.1060501679707053E-2</v>
      </c>
      <c r="BY55" s="49">
        <v>1.476684497790416E-2</v>
      </c>
      <c r="BZ55" s="49">
        <v>2.1761486987514997E-2</v>
      </c>
      <c r="CA55" s="49">
        <v>2.5390173164007341E-2</v>
      </c>
      <c r="CB55" s="49">
        <v>1.8512425244181278E-2</v>
      </c>
      <c r="CC55" s="49">
        <v>1.7215700572697699E-2</v>
      </c>
      <c r="CD55" s="49">
        <v>1.7276867564683149E-2</v>
      </c>
      <c r="CE55" s="49">
        <v>2.1136590712765174E-2</v>
      </c>
      <c r="CF55" s="49">
        <v>1.7593828841167055E-2</v>
      </c>
      <c r="CG55" s="49">
        <v>2.2431087132194751E-2</v>
      </c>
      <c r="CH55" s="49">
        <v>1.8088697451366063E-2</v>
      </c>
      <c r="CI55" s="49">
        <v>1.6581088903840812E-2</v>
      </c>
      <c r="CJ55" s="49">
        <v>2.0070884094363164E-2</v>
      </c>
      <c r="CK55" s="49">
        <v>1.6911261605184896E-2</v>
      </c>
      <c r="CL55" s="49">
        <v>1.3674960005387956E-2</v>
      </c>
      <c r="CM55" s="49">
        <v>1.914953763444413E-2</v>
      </c>
      <c r="CN55" s="49">
        <v>1.5930141930638901E-2</v>
      </c>
      <c r="CO55" s="49">
        <v>2.2796845631082009E-2</v>
      </c>
      <c r="CP55" s="49">
        <v>2.5210649093550482E-2</v>
      </c>
      <c r="CQ55" s="49">
        <v>1.9898355894397396E-2</v>
      </c>
      <c r="CR55" s="49">
        <v>2.3674121936446028E-2</v>
      </c>
      <c r="CS55" s="49">
        <v>2.3220162871359591E-2</v>
      </c>
      <c r="CT55" s="49">
        <v>1.6591267706506551E-2</v>
      </c>
      <c r="CU55" s="49">
        <v>1.9007925684310388E-2</v>
      </c>
      <c r="CV55" s="49">
        <v>1.7763584596239116E-2</v>
      </c>
      <c r="CW55" s="60">
        <v>2.3512465004449555E-2</v>
      </c>
    </row>
    <row r="56" spans="1:101" s="12" customFormat="1" ht="14.25" customHeight="1">
      <c r="A56" s="11" t="s">
        <v>222</v>
      </c>
      <c r="B56" s="49" t="s">
        <v>221</v>
      </c>
      <c r="C56" s="68" t="s">
        <v>1201</v>
      </c>
      <c r="D56" s="52">
        <f t="shared" si="0"/>
        <v>1.276341955825081E-2</v>
      </c>
      <c r="E56" s="52">
        <f t="shared" si="1"/>
        <v>1.1967980396361253E-3</v>
      </c>
      <c r="F56" s="52">
        <f t="shared" si="2"/>
        <v>1.6917326261182052E-2</v>
      </c>
      <c r="G56" s="52">
        <f t="shared" si="3"/>
        <v>3.0056879571386708E-3</v>
      </c>
      <c r="H56" s="52">
        <f t="shared" si="4"/>
        <v>1.6334849788708083E-2</v>
      </c>
      <c r="I56" s="52">
        <f t="shared" si="5"/>
        <v>3.9296468160225093E-3</v>
      </c>
      <c r="J56" s="52">
        <f t="shared" si="6"/>
        <v>1.6644973675911549E-2</v>
      </c>
      <c r="K56" s="52">
        <f t="shared" si="7"/>
        <v>2.878579331212102E-3</v>
      </c>
      <c r="L56" s="52">
        <f t="shared" si="8"/>
        <v>1.9398544960364757E-2</v>
      </c>
      <c r="M56" s="52">
        <f t="shared" si="9"/>
        <v>3.59299372259993E-3</v>
      </c>
      <c r="N56" s="52">
        <f t="shared" si="10"/>
        <v>1.7684852777301908E-2</v>
      </c>
      <c r="O56" s="52">
        <f t="shared" si="11"/>
        <v>3.6458321854685519E-3</v>
      </c>
      <c r="P56" s="52">
        <f t="shared" si="12"/>
        <v>1.9368422932455963E-2</v>
      </c>
      <c r="Q56" s="53">
        <f t="shared" si="13"/>
        <v>2.6527750717005661E-3</v>
      </c>
      <c r="R56" s="11">
        <v>1.2801090042750532E-2</v>
      </c>
      <c r="S56" s="49">
        <v>1.4146872168393302E-2</v>
      </c>
      <c r="T56" s="49">
        <v>1.1986214388001218E-2</v>
      </c>
      <c r="U56" s="49">
        <v>1.1342186474157809E-2</v>
      </c>
      <c r="V56" s="49">
        <v>1.4181953197007777E-2</v>
      </c>
      <c r="W56" s="49">
        <v>1.2884691371617059E-2</v>
      </c>
      <c r="X56" s="49">
        <v>1.1404158640803885E-2</v>
      </c>
      <c r="Y56" s="49">
        <v>1.4612072821851006E-2</v>
      </c>
      <c r="Z56" s="49">
        <v>1.405166270337828E-2</v>
      </c>
      <c r="AA56" s="49">
        <v>1.1736716588234256E-2</v>
      </c>
      <c r="AB56" s="49">
        <v>1.182601211558133E-2</v>
      </c>
      <c r="AC56" s="49">
        <v>1.2187404187233263E-2</v>
      </c>
      <c r="AD56" s="49">
        <v>1.346832402574861E-2</v>
      </c>
      <c r="AE56" s="49">
        <v>1.8958316455728853E-2</v>
      </c>
      <c r="AF56" s="49">
        <v>1.9206383352387588E-2</v>
      </c>
      <c r="AG56" s="49">
        <v>1.9773191920963423E-2</v>
      </c>
      <c r="AH56" s="49">
        <v>1.4774584969516903E-2</v>
      </c>
      <c r="AI56" s="49">
        <v>1.5904271832782573E-2</v>
      </c>
      <c r="AJ56" s="49">
        <v>1.5279660618124533E-2</v>
      </c>
      <c r="AK56" s="49">
        <v>1.2266906437235704E-2</v>
      </c>
      <c r="AL56" s="49">
        <v>1.8776443778828363E-2</v>
      </c>
      <c r="AM56" s="49">
        <v>1.4064733270642241E-2</v>
      </c>
      <c r="AN56" s="49">
        <v>1.8542558347458937E-2</v>
      </c>
      <c r="AO56" s="49">
        <v>2.1992540124766907E-2</v>
      </c>
      <c r="AP56" s="49">
        <v>1.9162011107105036E-2</v>
      </c>
      <c r="AQ56" s="49">
        <v>1.6690482077946468E-2</v>
      </c>
      <c r="AR56" s="49">
        <v>1.1213851444567225E-2</v>
      </c>
      <c r="AS56" s="49">
        <v>1.1112708183146518E-2</v>
      </c>
      <c r="AT56" s="49">
        <v>1.2778806820140114E-2</v>
      </c>
      <c r="AU56" s="49">
        <v>1.7151817429140671E-2</v>
      </c>
      <c r="AV56" s="49">
        <v>2.2057920135188574E-2</v>
      </c>
      <c r="AW56" s="49">
        <v>1.4134051618231891E-2</v>
      </c>
      <c r="AX56" s="49">
        <v>2.2455216884681255E-2</v>
      </c>
      <c r="AY56" s="49">
        <v>1.3013440658958729E-2</v>
      </c>
      <c r="AZ56" s="49">
        <v>1.7017971129171715E-2</v>
      </c>
      <c r="BA56" s="49">
        <v>1.9229919976218778E-2</v>
      </c>
      <c r="BB56" s="49">
        <v>1.6646577215449081E-2</v>
      </c>
      <c r="BC56" s="49">
        <v>2.0232798870599679E-2</v>
      </c>
      <c r="BD56" s="49">
        <v>1.5245233398000874E-2</v>
      </c>
      <c r="BE56" s="49">
        <v>1.5343661594184672E-2</v>
      </c>
      <c r="BF56" s="49">
        <v>1.6716620365900756E-2</v>
      </c>
      <c r="BG56" s="49">
        <v>1.7000445582158356E-2</v>
      </c>
      <c r="BH56" s="49">
        <v>1.5290049056317298E-2</v>
      </c>
      <c r="BI56" s="49">
        <v>2.3663759393552478E-2</v>
      </c>
      <c r="BJ56" s="49">
        <v>1.7667277865297724E-2</v>
      </c>
      <c r="BK56" s="49">
        <v>1.4377478349429693E-2</v>
      </c>
      <c r="BL56" s="49">
        <v>1.3159183441626178E-2</v>
      </c>
      <c r="BM56" s="49">
        <v>1.4396598978421835E-2</v>
      </c>
      <c r="BN56" s="49">
        <v>1.8050088069570387E-2</v>
      </c>
      <c r="BO56" s="49">
        <v>2.098594322928405E-2</v>
      </c>
      <c r="BP56" s="49">
        <v>2.412087287817187E-2</v>
      </c>
      <c r="BQ56" s="49">
        <v>1.6658972142705342E-2</v>
      </c>
      <c r="BR56" s="49">
        <v>2.1645852110237999E-2</v>
      </c>
      <c r="BS56" s="49">
        <v>2.0980042170294293E-2</v>
      </c>
      <c r="BT56" s="49">
        <v>1.646031826328101E-2</v>
      </c>
      <c r="BU56" s="49">
        <v>2.5073335258279223E-2</v>
      </c>
      <c r="BV56" s="49">
        <v>1.7409681923931674E-2</v>
      </c>
      <c r="BW56" s="49">
        <v>1.8938915890432288E-2</v>
      </c>
      <c r="BX56" s="49">
        <v>2.0425584853478018E-2</v>
      </c>
      <c r="BY56" s="49">
        <v>1.2032932734710946E-2</v>
      </c>
      <c r="BZ56" s="49">
        <v>2.3631321764493847E-2</v>
      </c>
      <c r="CA56" s="49">
        <v>2.3273883654522733E-2</v>
      </c>
      <c r="CB56" s="49">
        <v>2.1130186081554141E-2</v>
      </c>
      <c r="CC56" s="49">
        <v>1.6126767926787865E-2</v>
      </c>
      <c r="CD56" s="49">
        <v>1.34510699358928E-2</v>
      </c>
      <c r="CE56" s="49">
        <v>1.9981451191133828E-2</v>
      </c>
      <c r="CF56" s="49">
        <v>1.9255883341399837E-2</v>
      </c>
      <c r="CG56" s="49">
        <v>1.6778000080316446E-2</v>
      </c>
      <c r="CH56" s="49">
        <v>1.5812021780496802E-2</v>
      </c>
      <c r="CI56" s="49">
        <v>1.4008764715651942E-2</v>
      </c>
      <c r="CJ56" s="49">
        <v>1.4486804083720151E-2</v>
      </c>
      <c r="CK56" s="49">
        <v>1.4282078771652466E-2</v>
      </c>
      <c r="CL56" s="49">
        <v>1.9651909025288187E-2</v>
      </c>
      <c r="CM56" s="49">
        <v>1.6148212964836556E-2</v>
      </c>
      <c r="CN56" s="49">
        <v>1.5182462701900998E-2</v>
      </c>
      <c r="CO56" s="49">
        <v>2.4967296455576663E-2</v>
      </c>
      <c r="CP56" s="49">
        <v>2.1810171447206268E-2</v>
      </c>
      <c r="CQ56" s="49">
        <v>1.9305910136612564E-2</v>
      </c>
      <c r="CR56" s="49">
        <v>1.7352101086007921E-2</v>
      </c>
      <c r="CS56" s="49">
        <v>2.0354741685353492E-2</v>
      </c>
      <c r="CT56" s="49">
        <v>1.9587158990774674E-2</v>
      </c>
      <c r="CU56" s="49">
        <v>2.1477524532599268E-2</v>
      </c>
      <c r="CV56" s="49">
        <v>1.7923848665057703E-2</v>
      </c>
      <c r="CW56" s="60">
        <v>1.8659737498257251E-2</v>
      </c>
    </row>
    <row r="57" spans="1:101" s="12" customFormat="1" ht="14.25" customHeight="1">
      <c r="A57" s="11" t="s">
        <v>227</v>
      </c>
      <c r="B57" s="49" t="s">
        <v>226</v>
      </c>
      <c r="C57" s="68" t="s">
        <v>1201</v>
      </c>
      <c r="D57" s="52">
        <f t="shared" si="0"/>
        <v>0.19919460066193515</v>
      </c>
      <c r="E57" s="52">
        <f t="shared" si="1"/>
        <v>1.6822406134836404E-2</v>
      </c>
      <c r="F57" s="52">
        <f t="shared" si="2"/>
        <v>0.2473943176704512</v>
      </c>
      <c r="G57" s="52">
        <f t="shared" si="3"/>
        <v>2.2604390770626922E-2</v>
      </c>
      <c r="H57" s="52">
        <f t="shared" si="4"/>
        <v>0.24493412915726209</v>
      </c>
      <c r="I57" s="52">
        <f t="shared" si="5"/>
        <v>3.5298289871331961E-2</v>
      </c>
      <c r="J57" s="52">
        <f t="shared" si="6"/>
        <v>0.23644794121492474</v>
      </c>
      <c r="K57" s="52">
        <f t="shared" si="7"/>
        <v>1.9110639385450722E-2</v>
      </c>
      <c r="L57" s="52">
        <f t="shared" si="8"/>
        <v>0.2403125614312013</v>
      </c>
      <c r="M57" s="52">
        <f t="shared" si="9"/>
        <v>3.4720748542599621E-2</v>
      </c>
      <c r="N57" s="52">
        <f t="shared" si="10"/>
        <v>0.21134256664114573</v>
      </c>
      <c r="O57" s="52">
        <f t="shared" si="11"/>
        <v>2.3656456093260052E-2</v>
      </c>
      <c r="P57" s="52">
        <f t="shared" si="12"/>
        <v>0.22509713927672806</v>
      </c>
      <c r="Q57" s="53">
        <f t="shared" si="13"/>
        <v>2.2177868382887895E-2</v>
      </c>
      <c r="R57" s="11">
        <v>0.22923131388563139</v>
      </c>
      <c r="S57" s="49">
        <v>0.21340636511600258</v>
      </c>
      <c r="T57" s="49">
        <v>0.20689589852563073</v>
      </c>
      <c r="U57" s="49">
        <v>0.19540440098403311</v>
      </c>
      <c r="V57" s="49">
        <v>0.19318829598953852</v>
      </c>
      <c r="W57" s="49">
        <v>0.21126760002871961</v>
      </c>
      <c r="X57" s="49">
        <v>0.17782159672845915</v>
      </c>
      <c r="Y57" s="49">
        <v>0.19761996917580205</v>
      </c>
      <c r="Z57" s="49">
        <v>0.17275434545684104</v>
      </c>
      <c r="AA57" s="49">
        <v>0.20075037581468183</v>
      </c>
      <c r="AB57" s="49">
        <v>0.21290913044942866</v>
      </c>
      <c r="AC57" s="49">
        <v>0.17908591578845295</v>
      </c>
      <c r="AD57" s="49">
        <v>0.22541338911587178</v>
      </c>
      <c r="AE57" s="49">
        <v>0.27379622954493499</v>
      </c>
      <c r="AF57" s="49">
        <v>0.23176731547089049</v>
      </c>
      <c r="AG57" s="49">
        <v>0.24637053043147059</v>
      </c>
      <c r="AH57" s="49">
        <v>0.27451874348549621</v>
      </c>
      <c r="AI57" s="49">
        <v>0.22068603783476973</v>
      </c>
      <c r="AJ57" s="49">
        <v>0.26077646119046327</v>
      </c>
      <c r="AK57" s="49">
        <v>0.2141289603086679</v>
      </c>
      <c r="AL57" s="49">
        <v>0.27101453858372959</v>
      </c>
      <c r="AM57" s="49">
        <v>0.2270280132235741</v>
      </c>
      <c r="AN57" s="49">
        <v>0.25516850116779122</v>
      </c>
      <c r="AO57" s="49">
        <v>0.26806309168775461</v>
      </c>
      <c r="AP57" s="49">
        <v>0.2242648764095414</v>
      </c>
      <c r="AQ57" s="49">
        <v>0.2463676270957274</v>
      </c>
      <c r="AR57" s="49">
        <v>0.21692146531430181</v>
      </c>
      <c r="AS57" s="49">
        <v>0.2159504957765542</v>
      </c>
      <c r="AT57" s="49">
        <v>0.19276819241770526</v>
      </c>
      <c r="AU57" s="49">
        <v>0.24623946325124724</v>
      </c>
      <c r="AV57" s="49">
        <v>0.2513026798119572</v>
      </c>
      <c r="AW57" s="49">
        <v>0.30106107785585773</v>
      </c>
      <c r="AX57" s="49">
        <v>0.29406000367154994</v>
      </c>
      <c r="AY57" s="49">
        <v>0.23854542091434267</v>
      </c>
      <c r="AZ57" s="49">
        <v>0.21684649741066447</v>
      </c>
      <c r="BA57" s="49">
        <v>0.29488174995769584</v>
      </c>
      <c r="BB57" s="49">
        <v>0.23414568290119508</v>
      </c>
      <c r="BC57" s="49">
        <v>0.24865825785253334</v>
      </c>
      <c r="BD57" s="49">
        <v>0.19909249339147528</v>
      </c>
      <c r="BE57" s="49">
        <v>0.2292234635901349</v>
      </c>
      <c r="BF57" s="49">
        <v>0.2521319670527809</v>
      </c>
      <c r="BG57" s="49">
        <v>0.24901345244141199</v>
      </c>
      <c r="BH57" s="49">
        <v>0.26017568919948014</v>
      </c>
      <c r="BI57" s="49">
        <v>0.22026098134768368</v>
      </c>
      <c r="BJ57" s="49">
        <v>0.26142297798938768</v>
      </c>
      <c r="BK57" s="49">
        <v>0.22874422859627555</v>
      </c>
      <c r="BL57" s="49">
        <v>0.21432496049300648</v>
      </c>
      <c r="BM57" s="49">
        <v>0.2401811397237319</v>
      </c>
      <c r="BN57" s="49">
        <v>0.27532463677549796</v>
      </c>
      <c r="BO57" s="49">
        <v>0.24278321679260664</v>
      </c>
      <c r="BP57" s="49">
        <v>0.22976328688684955</v>
      </c>
      <c r="BQ57" s="49">
        <v>0.27382257155408518</v>
      </c>
      <c r="BR57" s="49">
        <v>0.29867225515992801</v>
      </c>
      <c r="BS57" s="49">
        <v>0.20630587693230901</v>
      </c>
      <c r="BT57" s="49">
        <v>0.20665714283639153</v>
      </c>
      <c r="BU57" s="49">
        <v>0.18870584015402714</v>
      </c>
      <c r="BV57" s="49">
        <v>0.22947256838537888</v>
      </c>
      <c r="BW57" s="49">
        <v>0.2649248623162776</v>
      </c>
      <c r="BX57" s="49">
        <v>0.26216031979563326</v>
      </c>
      <c r="BY57" s="49">
        <v>0.20515815958543118</v>
      </c>
      <c r="BZ57" s="49">
        <v>0.2080089494660228</v>
      </c>
      <c r="CA57" s="49">
        <v>0.24671924080018054</v>
      </c>
      <c r="CB57" s="49">
        <v>0.23374630548902547</v>
      </c>
      <c r="CC57" s="49">
        <v>0.21313579029812593</v>
      </c>
      <c r="CD57" s="49">
        <v>0.19737590742098565</v>
      </c>
      <c r="CE57" s="49">
        <v>0.18873472287665202</v>
      </c>
      <c r="CF57" s="49">
        <v>0.19713009072998089</v>
      </c>
      <c r="CG57" s="49">
        <v>0.25061071197436963</v>
      </c>
      <c r="CH57" s="49">
        <v>0.21543777688695767</v>
      </c>
      <c r="CI57" s="49">
        <v>0.2085933678102937</v>
      </c>
      <c r="CJ57" s="49">
        <v>0.20895546603746426</v>
      </c>
      <c r="CK57" s="49">
        <v>0.1676624699036903</v>
      </c>
      <c r="CL57" s="49">
        <v>0.2069472513308491</v>
      </c>
      <c r="CM57" s="49">
        <v>0.21869678043054902</v>
      </c>
      <c r="CN57" s="49">
        <v>0.21531461660509468</v>
      </c>
      <c r="CO57" s="49">
        <v>0.18821473883346987</v>
      </c>
      <c r="CP57" s="49">
        <v>0.27020615457776109</v>
      </c>
      <c r="CQ57" s="49">
        <v>0.25880316649752733</v>
      </c>
      <c r="CR57" s="49">
        <v>0.21559378571493565</v>
      </c>
      <c r="CS57" s="49">
        <v>0.22947850615287571</v>
      </c>
      <c r="CT57" s="49">
        <v>0.2207358031101696</v>
      </c>
      <c r="CU57" s="49">
        <v>0.22386612683602095</v>
      </c>
      <c r="CV57" s="49">
        <v>0.21485971404433771</v>
      </c>
      <c r="CW57" s="60">
        <v>0.23844902718714611</v>
      </c>
    </row>
    <row r="58" spans="1:101" s="12" customFormat="1" ht="14.25" customHeight="1">
      <c r="A58" s="11" t="s">
        <v>232</v>
      </c>
      <c r="B58" s="49" t="s">
        <v>231</v>
      </c>
      <c r="C58" s="68" t="s">
        <v>1201</v>
      </c>
      <c r="D58" s="52">
        <f t="shared" si="0"/>
        <v>7.7180445601334651E-3</v>
      </c>
      <c r="E58" s="52">
        <f t="shared" si="1"/>
        <v>1.0683270899431131E-3</v>
      </c>
      <c r="F58" s="52">
        <f t="shared" si="2"/>
        <v>8.8760757170133799E-3</v>
      </c>
      <c r="G58" s="52">
        <f t="shared" si="3"/>
        <v>1.8238053537946103E-3</v>
      </c>
      <c r="H58" s="52">
        <f t="shared" si="4"/>
        <v>8.085723648163845E-3</v>
      </c>
      <c r="I58" s="52">
        <f t="shared" si="5"/>
        <v>2.1373810762758869E-3</v>
      </c>
      <c r="J58" s="52">
        <f t="shared" si="6"/>
        <v>8.2406024246878106E-3</v>
      </c>
      <c r="K58" s="52">
        <f t="shared" si="7"/>
        <v>1.4429428042321976E-3</v>
      </c>
      <c r="L58" s="52">
        <f t="shared" si="8"/>
        <v>8.191106332169594E-3</v>
      </c>
      <c r="M58" s="52">
        <f t="shared" si="9"/>
        <v>1.8807499746934678E-3</v>
      </c>
      <c r="N58" s="52">
        <f t="shared" si="10"/>
        <v>7.7121872936847117E-3</v>
      </c>
      <c r="O58" s="52">
        <f t="shared" si="11"/>
        <v>1.0062626358383856E-3</v>
      </c>
      <c r="P58" s="52">
        <f t="shared" si="12"/>
        <v>8.5936940060081426E-3</v>
      </c>
      <c r="Q58" s="53">
        <f t="shared" si="13"/>
        <v>1.2754009915027279E-3</v>
      </c>
      <c r="R58" s="11">
        <v>9.883216331093795E-3</v>
      </c>
      <c r="S58" s="49">
        <v>8.4016230676270068E-3</v>
      </c>
      <c r="T58" s="49">
        <v>6.7469788657108258E-3</v>
      </c>
      <c r="U58" s="49">
        <v>8.366090735145432E-3</v>
      </c>
      <c r="V58" s="49">
        <v>8.9776162027818615E-3</v>
      </c>
      <c r="W58" s="49">
        <v>5.9810394440191787E-3</v>
      </c>
      <c r="X58" s="49">
        <v>6.9004687062427551E-3</v>
      </c>
      <c r="Y58" s="49">
        <v>7.4909063096907204E-3</v>
      </c>
      <c r="Z58" s="49">
        <v>8.0006788207895359E-3</v>
      </c>
      <c r="AA58" s="49">
        <v>7.5204833326188167E-3</v>
      </c>
      <c r="AB58" s="49">
        <v>7.1498273116552529E-3</v>
      </c>
      <c r="AC58" s="49">
        <v>7.1976055942263948E-3</v>
      </c>
      <c r="AD58" s="49">
        <v>1.2317093105128093E-2</v>
      </c>
      <c r="AE58" s="49">
        <v>9.476753346064036E-3</v>
      </c>
      <c r="AF58" s="49">
        <v>8.5349571504444825E-3</v>
      </c>
      <c r="AG58" s="49">
        <v>8.385029949777233E-3</v>
      </c>
      <c r="AH58" s="49">
        <v>1.0964581473766888E-2</v>
      </c>
      <c r="AI58" s="49">
        <v>6.5078276605175537E-3</v>
      </c>
      <c r="AJ58" s="49">
        <v>6.7065621924297927E-3</v>
      </c>
      <c r="AK58" s="49">
        <v>6.4113498620936848E-3</v>
      </c>
      <c r="AL58" s="49">
        <v>1.043448401468795E-2</v>
      </c>
      <c r="AM58" s="49">
        <v>8.3362300042284822E-3</v>
      </c>
      <c r="AN58" s="49">
        <v>9.6206507568035102E-3</v>
      </c>
      <c r="AO58" s="49">
        <v>8.8173890882188421E-3</v>
      </c>
      <c r="AP58" s="49">
        <v>8.2513755941679909E-3</v>
      </c>
      <c r="AQ58" s="49">
        <v>8.1222516632536764E-3</v>
      </c>
      <c r="AR58" s="49">
        <v>6.8454337100813658E-3</v>
      </c>
      <c r="AS58" s="49">
        <v>5.3022332500903338E-3</v>
      </c>
      <c r="AT58" s="49">
        <v>5.5050340725834451E-3</v>
      </c>
      <c r="AU58" s="49">
        <v>8.7514887095864659E-3</v>
      </c>
      <c r="AV58" s="49">
        <v>8.7943478812104129E-3</v>
      </c>
      <c r="AW58" s="49">
        <v>8.3523259844140284E-3</v>
      </c>
      <c r="AX58" s="49">
        <v>1.2630954132375718E-2</v>
      </c>
      <c r="AY58" s="49">
        <v>7.9441578118335191E-3</v>
      </c>
      <c r="AZ58" s="49">
        <v>5.7627486409771531E-3</v>
      </c>
      <c r="BA58" s="49">
        <v>1.076633232739202E-2</v>
      </c>
      <c r="BB58" s="49">
        <v>1.0013518227001245E-2</v>
      </c>
      <c r="BC58" s="49">
        <v>8.8752024061285809E-3</v>
      </c>
      <c r="BD58" s="49">
        <v>5.4066399903104946E-3</v>
      </c>
      <c r="BE58" s="49">
        <v>6.6963166991938243E-3</v>
      </c>
      <c r="BF58" s="49">
        <v>1.0099441539459235E-2</v>
      </c>
      <c r="BG58" s="49">
        <v>8.933332071884386E-3</v>
      </c>
      <c r="BH58" s="49">
        <v>7.6524745182164084E-3</v>
      </c>
      <c r="BI58" s="49">
        <v>7.836970298372466E-3</v>
      </c>
      <c r="BJ58" s="49">
        <v>9.7017047342927484E-3</v>
      </c>
      <c r="BK58" s="49">
        <v>8.665180666588241E-3</v>
      </c>
      <c r="BL58" s="49">
        <v>6.763527045855703E-3</v>
      </c>
      <c r="BM58" s="49">
        <v>8.2429208989504062E-3</v>
      </c>
      <c r="BN58" s="49">
        <v>8.2778622869566429E-3</v>
      </c>
      <c r="BO58" s="49">
        <v>9.624927540945856E-3</v>
      </c>
      <c r="BP58" s="49">
        <v>1.0128289387392644E-2</v>
      </c>
      <c r="BQ58" s="49">
        <v>8.366446045530709E-3</v>
      </c>
      <c r="BR58" s="49">
        <v>8.3559564443099182E-3</v>
      </c>
      <c r="BS58" s="49">
        <v>7.4157388159003801E-3</v>
      </c>
      <c r="BT58" s="49">
        <v>5.6230912919295224E-3</v>
      </c>
      <c r="BU58" s="49">
        <v>1.0334059795343712E-2</v>
      </c>
      <c r="BV58" s="49">
        <v>6.6381107510925337E-3</v>
      </c>
      <c r="BW58" s="49">
        <v>1.0775808824490378E-2</v>
      </c>
      <c r="BX58" s="49">
        <v>8.0452018212430337E-3</v>
      </c>
      <c r="BY58" s="49">
        <v>4.7077829808997787E-3</v>
      </c>
      <c r="BZ58" s="49">
        <v>8.9818243857278466E-3</v>
      </c>
      <c r="CA58" s="49">
        <v>8.1140181667923184E-3</v>
      </c>
      <c r="CB58" s="49">
        <v>9.6577009481256214E-3</v>
      </c>
      <c r="CC58" s="49">
        <v>7.7956961373079467E-3</v>
      </c>
      <c r="CD58" s="49">
        <v>7.5392566441085801E-3</v>
      </c>
      <c r="CE58" s="49">
        <v>7.4733190057343826E-3</v>
      </c>
      <c r="CF58" s="49">
        <v>8.3740952750130052E-3</v>
      </c>
      <c r="CG58" s="49">
        <v>7.2505110031622147E-3</v>
      </c>
      <c r="CH58" s="49">
        <v>7.821470870162793E-3</v>
      </c>
      <c r="CI58" s="49">
        <v>5.9322824064723129E-3</v>
      </c>
      <c r="CJ58" s="49">
        <v>6.8296864167126407E-3</v>
      </c>
      <c r="CK58" s="49">
        <v>6.7763862648968958E-3</v>
      </c>
      <c r="CL58" s="49">
        <v>7.121036493692689E-3</v>
      </c>
      <c r="CM58" s="49">
        <v>7.0023353456773662E-3</v>
      </c>
      <c r="CN58" s="49">
        <v>7.6057606920659311E-3</v>
      </c>
      <c r="CO58" s="49">
        <v>9.3222610386949224E-3</v>
      </c>
      <c r="CP58" s="49">
        <v>9.82316073337282E-3</v>
      </c>
      <c r="CQ58" s="49">
        <v>1.0153690263395023E-2</v>
      </c>
      <c r="CR58" s="49">
        <v>7.2800534007646254E-3</v>
      </c>
      <c r="CS58" s="49">
        <v>8.6760778305126039E-3</v>
      </c>
      <c r="CT58" s="49">
        <v>7.1005277301240382E-3</v>
      </c>
      <c r="CU58" s="49">
        <v>1.0034147951793637E-2</v>
      </c>
      <c r="CV58" s="49">
        <v>9.3433714459518306E-3</v>
      </c>
      <c r="CW58" s="60">
        <v>9.6619051460522087E-3</v>
      </c>
    </row>
    <row r="59" spans="1:101" s="12" customFormat="1" ht="14.25" customHeight="1">
      <c r="A59" s="11" t="s">
        <v>235</v>
      </c>
      <c r="B59" s="49" t="s">
        <v>234</v>
      </c>
      <c r="C59" s="68" t="s">
        <v>1201</v>
      </c>
      <c r="D59" s="52">
        <f t="shared" si="0"/>
        <v>9.8623398181128044E-3</v>
      </c>
      <c r="E59" s="52">
        <f t="shared" si="1"/>
        <v>1.0130958670063492E-3</v>
      </c>
      <c r="F59" s="52">
        <f t="shared" si="2"/>
        <v>1.2410316287947776E-2</v>
      </c>
      <c r="G59" s="52">
        <f t="shared" si="3"/>
        <v>1.4083440546003628E-3</v>
      </c>
      <c r="H59" s="52">
        <f t="shared" si="4"/>
        <v>1.1406977621765712E-2</v>
      </c>
      <c r="I59" s="52">
        <f t="shared" si="5"/>
        <v>2.2776108214462398E-3</v>
      </c>
      <c r="J59" s="52">
        <f t="shared" si="6"/>
        <v>1.197730392581983E-2</v>
      </c>
      <c r="K59" s="52">
        <f t="shared" si="7"/>
        <v>1.1881716710097255E-3</v>
      </c>
      <c r="L59" s="52">
        <f t="shared" si="8"/>
        <v>1.1943967160221251E-2</v>
      </c>
      <c r="M59" s="52">
        <f t="shared" si="9"/>
        <v>1.9149576143508917E-3</v>
      </c>
      <c r="N59" s="52">
        <f t="shared" si="10"/>
        <v>1.0841899179573004E-2</v>
      </c>
      <c r="O59" s="52">
        <f t="shared" si="11"/>
        <v>1.4272852603292039E-3</v>
      </c>
      <c r="P59" s="52">
        <f t="shared" si="12"/>
        <v>1.1362573341736541E-2</v>
      </c>
      <c r="Q59" s="53">
        <f t="shared" si="13"/>
        <v>9.5439889533152915E-4</v>
      </c>
      <c r="R59" s="11">
        <v>1.2345154370820762E-2</v>
      </c>
      <c r="S59" s="49">
        <v>1.0629048063600603E-2</v>
      </c>
      <c r="T59" s="49">
        <v>1.0721373478445661E-2</v>
      </c>
      <c r="U59" s="49">
        <v>9.4822832474680489E-3</v>
      </c>
      <c r="V59" s="49">
        <v>9.6988226863177762E-3</v>
      </c>
      <c r="W59" s="49">
        <v>9.7265055910402565E-3</v>
      </c>
      <c r="X59" s="49">
        <v>9.6188644629098784E-3</v>
      </c>
      <c r="Y59" s="49">
        <v>8.5510354956865129E-3</v>
      </c>
      <c r="Z59" s="49">
        <v>9.2777223244708603E-3</v>
      </c>
      <c r="AA59" s="49">
        <v>1.0213765172621422E-2</v>
      </c>
      <c r="AB59" s="49">
        <v>9.1402607802270833E-3</v>
      </c>
      <c r="AC59" s="49">
        <v>8.9432421437447857E-3</v>
      </c>
      <c r="AD59" s="49">
        <v>1.0464111630756348E-2</v>
      </c>
      <c r="AE59" s="49">
        <v>1.2332489594116706E-2</v>
      </c>
      <c r="AF59" s="49">
        <v>1.3140275929951999E-2</v>
      </c>
      <c r="AG59" s="49">
        <v>1.2539520128305785E-2</v>
      </c>
      <c r="AH59" s="49">
        <v>1.3517283335079516E-2</v>
      </c>
      <c r="AI59" s="49">
        <v>1.1078395041127542E-2</v>
      </c>
      <c r="AJ59" s="49">
        <v>1.4171753595170365E-2</v>
      </c>
      <c r="AK59" s="49">
        <v>1.1123476121610533E-2</v>
      </c>
      <c r="AL59" s="49">
        <v>1.3625485009976008E-2</v>
      </c>
      <c r="AM59" s="49">
        <v>1.0643206707571403E-2</v>
      </c>
      <c r="AN59" s="49">
        <v>1.1722482598984825E-2</v>
      </c>
      <c r="AO59" s="49">
        <v>1.456531576272228E-2</v>
      </c>
      <c r="AP59" s="49">
        <v>8.9518270096370471E-3</v>
      </c>
      <c r="AQ59" s="49">
        <v>1.0727790286774406E-2</v>
      </c>
      <c r="AR59" s="49">
        <v>1.0210517483808535E-2</v>
      </c>
      <c r="AS59" s="49">
        <v>9.4074185378779235E-3</v>
      </c>
      <c r="AT59" s="49">
        <v>9.506023812099848E-3</v>
      </c>
      <c r="AU59" s="49">
        <v>1.3657046423381744E-2</v>
      </c>
      <c r="AV59" s="49">
        <v>1.1800231178664277E-2</v>
      </c>
      <c r="AW59" s="49">
        <v>1.3816382392290239E-2</v>
      </c>
      <c r="AX59" s="49">
        <v>1.5357170648976208E-2</v>
      </c>
      <c r="AY59" s="49">
        <v>1.0006024510187127E-2</v>
      </c>
      <c r="AZ59" s="49">
        <v>9.1974901183145535E-3</v>
      </c>
      <c r="BA59" s="49">
        <v>1.424580905917662E-2</v>
      </c>
      <c r="BB59" s="49">
        <v>1.227555215222751E-2</v>
      </c>
      <c r="BC59" s="49">
        <v>1.2822852868964127E-2</v>
      </c>
      <c r="BD59" s="49">
        <v>1.0942095229702296E-2</v>
      </c>
      <c r="BE59" s="49">
        <v>1.2708273080792027E-2</v>
      </c>
      <c r="BF59" s="49">
        <v>1.3933779580282368E-2</v>
      </c>
      <c r="BG59" s="49">
        <v>1.3088225787609748E-2</v>
      </c>
      <c r="BH59" s="49">
        <v>1.2138202208543215E-2</v>
      </c>
      <c r="BI59" s="49">
        <v>1.3015583377736529E-2</v>
      </c>
      <c r="BJ59" s="49">
        <v>1.0930248300397205E-2</v>
      </c>
      <c r="BK59" s="49">
        <v>1.0308144318563884E-2</v>
      </c>
      <c r="BL59" s="49">
        <v>1.0454272058323407E-2</v>
      </c>
      <c r="BM59" s="49">
        <v>1.1110418146695627E-2</v>
      </c>
      <c r="BN59" s="49">
        <v>1.1419768253060262E-2</v>
      </c>
      <c r="BO59" s="49">
        <v>1.1135688027729565E-2</v>
      </c>
      <c r="BP59" s="49">
        <v>1.1192594993785093E-2</v>
      </c>
      <c r="BQ59" s="49">
        <v>1.4199217054489057E-2</v>
      </c>
      <c r="BR59" s="49">
        <v>1.3322466572879185E-2</v>
      </c>
      <c r="BS59" s="49">
        <v>1.4909539694723244E-2</v>
      </c>
      <c r="BT59" s="49">
        <v>9.0720165722509138E-3</v>
      </c>
      <c r="BU59" s="49">
        <v>1.1897219637813532E-2</v>
      </c>
      <c r="BV59" s="49">
        <v>1.2019047079559702E-2</v>
      </c>
      <c r="BW59" s="49">
        <v>1.2394673258170901E-2</v>
      </c>
      <c r="BX59" s="49">
        <v>1.3367874339719086E-2</v>
      </c>
      <c r="BY59" s="49">
        <v>8.3975004384744898E-3</v>
      </c>
      <c r="BZ59" s="49">
        <v>1.221796564098664E-2</v>
      </c>
      <c r="CA59" s="49">
        <v>1.3451493665131757E-2</v>
      </c>
      <c r="CB59" s="49">
        <v>1.2650401127014576E-2</v>
      </c>
      <c r="CC59" s="49">
        <v>1.0288789993900666E-2</v>
      </c>
      <c r="CD59" s="49">
        <v>9.6039363306101404E-3</v>
      </c>
      <c r="CE59" s="49">
        <v>1.1463440231481707E-2</v>
      </c>
      <c r="CF59" s="49">
        <v>1.1352625124108794E-2</v>
      </c>
      <c r="CG59" s="49">
        <v>1.0430242845306159E-2</v>
      </c>
      <c r="CH59" s="49">
        <v>1.0811853407266757E-2</v>
      </c>
      <c r="CI59" s="49">
        <v>8.9641955532824731E-3</v>
      </c>
      <c r="CJ59" s="49">
        <v>9.8132580277637358E-3</v>
      </c>
      <c r="CK59" s="49">
        <v>9.0545882080226535E-3</v>
      </c>
      <c r="CL59" s="49">
        <v>1.0076507961605738E-2</v>
      </c>
      <c r="CM59" s="49">
        <v>1.130708038552857E-2</v>
      </c>
      <c r="CN59" s="49">
        <v>1.0827461511235058E-2</v>
      </c>
      <c r="CO59" s="49">
        <v>1.080143839079971E-2</v>
      </c>
      <c r="CP59" s="49">
        <v>1.2542503332123965E-2</v>
      </c>
      <c r="CQ59" s="49">
        <v>1.107371530216119E-2</v>
      </c>
      <c r="CR59" s="49">
        <v>1.211455856521752E-2</v>
      </c>
      <c r="CS59" s="49">
        <v>9.7677233978132934E-3</v>
      </c>
      <c r="CT59" s="49">
        <v>1.1757137597009077E-2</v>
      </c>
      <c r="CU59" s="49">
        <v>1.1797907136111783E-2</v>
      </c>
      <c r="CV59" s="49">
        <v>1.1243769015141649E-2</v>
      </c>
      <c r="CW59" s="60">
        <v>1.3041077506090914E-2</v>
      </c>
    </row>
    <row r="60" spans="1:101" s="12" customFormat="1" ht="14.25" customHeight="1">
      <c r="A60" s="11" t="s">
        <v>238</v>
      </c>
      <c r="B60" s="49" t="s">
        <v>237</v>
      </c>
      <c r="C60" s="68" t="s">
        <v>1201</v>
      </c>
      <c r="D60" s="52">
        <f t="shared" si="0"/>
        <v>7.5778355024531856E-3</v>
      </c>
      <c r="E60" s="52">
        <f t="shared" si="1"/>
        <v>1.414376197773505E-3</v>
      </c>
      <c r="F60" s="52">
        <f t="shared" si="2"/>
        <v>9.5133609484107217E-3</v>
      </c>
      <c r="G60" s="52">
        <f t="shared" si="3"/>
        <v>1.8559779649370857E-3</v>
      </c>
      <c r="H60" s="52">
        <f t="shared" si="4"/>
        <v>9.0643664941133881E-3</v>
      </c>
      <c r="I60" s="52">
        <f t="shared" si="5"/>
        <v>2.41504200642275E-3</v>
      </c>
      <c r="J60" s="52">
        <f t="shared" si="6"/>
        <v>9.5172994119878517E-3</v>
      </c>
      <c r="K60" s="52">
        <f t="shared" si="7"/>
        <v>1.9694250279595898E-3</v>
      </c>
      <c r="L60" s="52">
        <f t="shared" si="8"/>
        <v>1.0165758162037875E-2</v>
      </c>
      <c r="M60" s="52">
        <f t="shared" si="9"/>
        <v>2.5416418123493218E-3</v>
      </c>
      <c r="N60" s="52">
        <f t="shared" si="10"/>
        <v>8.7901524523593764E-3</v>
      </c>
      <c r="O60" s="52">
        <f t="shared" si="11"/>
        <v>2.3311965307850949E-3</v>
      </c>
      <c r="P60" s="52">
        <f t="shared" si="12"/>
        <v>1.0116073323728679E-2</v>
      </c>
      <c r="Q60" s="53">
        <f t="shared" si="13"/>
        <v>2.4577146446785195E-3</v>
      </c>
      <c r="R60" s="11">
        <v>5.8112825623811157E-3</v>
      </c>
      <c r="S60" s="49">
        <v>7.7913111551972487E-3</v>
      </c>
      <c r="T60" s="49">
        <v>6.4529392787989531E-3</v>
      </c>
      <c r="U60" s="49">
        <v>7.7911410021120125E-3</v>
      </c>
      <c r="V60" s="49">
        <v>7.6318849025253264E-3</v>
      </c>
      <c r="W60" s="49">
        <v>7.5403216236964721E-3</v>
      </c>
      <c r="X60" s="49">
        <v>6.0054025007258427E-3</v>
      </c>
      <c r="Y60" s="49">
        <v>8.7518927691315664E-3</v>
      </c>
      <c r="Z60" s="49">
        <v>8.8473514382651861E-3</v>
      </c>
      <c r="AA60" s="49">
        <v>8.0612858686998409E-3</v>
      </c>
      <c r="AB60" s="49">
        <v>1.0494130872652463E-2</v>
      </c>
      <c r="AC60" s="49">
        <v>5.7550820552521977E-3</v>
      </c>
      <c r="AD60" s="49">
        <v>7.5030686512356191E-3</v>
      </c>
      <c r="AE60" s="49">
        <v>1.0198714389073806E-2</v>
      </c>
      <c r="AF60" s="49">
        <v>9.4243437135913214E-3</v>
      </c>
      <c r="AG60" s="49">
        <v>1.0987155707194402E-2</v>
      </c>
      <c r="AH60" s="49">
        <v>1.2972822231802541E-2</v>
      </c>
      <c r="AI60" s="49">
        <v>9.2318617288651636E-3</v>
      </c>
      <c r="AJ60" s="49">
        <v>1.0869145262351783E-2</v>
      </c>
      <c r="AK60" s="49">
        <v>8.5395640611841909E-3</v>
      </c>
      <c r="AL60" s="49">
        <v>8.5969166217212227E-3</v>
      </c>
      <c r="AM60" s="49">
        <v>7.2700215183477118E-3</v>
      </c>
      <c r="AN60" s="49">
        <v>7.0042770182839045E-3</v>
      </c>
      <c r="AO60" s="49">
        <v>1.1562440477276982E-2</v>
      </c>
      <c r="AP60" s="49">
        <v>9.4052915964928686E-3</v>
      </c>
      <c r="AQ60" s="49">
        <v>4.9673974724583642E-3</v>
      </c>
      <c r="AR60" s="49">
        <v>8.7497185450491049E-3</v>
      </c>
      <c r="AS60" s="49">
        <v>7.1923600485568418E-3</v>
      </c>
      <c r="AT60" s="49">
        <v>8.1972927696833797E-3</v>
      </c>
      <c r="AU60" s="49">
        <v>8.0234693825971398E-3</v>
      </c>
      <c r="AV60" s="49">
        <v>7.0128750203992509E-3</v>
      </c>
      <c r="AW60" s="49">
        <v>9.4245945937843668E-3</v>
      </c>
      <c r="AX60" s="49">
        <v>1.3606844949257225E-2</v>
      </c>
      <c r="AY60" s="49">
        <v>8.4394843748434086E-3</v>
      </c>
      <c r="AZ60" s="49">
        <v>1.1312141941299795E-2</v>
      </c>
      <c r="BA60" s="49">
        <v>1.2440927234938903E-2</v>
      </c>
      <c r="BB60" s="49">
        <v>1.2091689352633647E-2</v>
      </c>
      <c r="BC60" s="49">
        <v>1.0550447978942477E-2</v>
      </c>
      <c r="BD60" s="49">
        <v>7.4039299320780416E-3</v>
      </c>
      <c r="BE60" s="49">
        <v>9.9722886033648591E-3</v>
      </c>
      <c r="BF60" s="49">
        <v>1.1260820561547421E-2</v>
      </c>
      <c r="BG60" s="49">
        <v>8.731861328491743E-3</v>
      </c>
      <c r="BH60" s="49">
        <v>1.1646082146173012E-2</v>
      </c>
      <c r="BI60" s="49">
        <v>1.1719249361526083E-2</v>
      </c>
      <c r="BJ60" s="49">
        <v>7.8746688709906056E-3</v>
      </c>
      <c r="BK60" s="49">
        <v>6.0806483112409238E-3</v>
      </c>
      <c r="BL60" s="49">
        <v>8.8967006963051095E-3</v>
      </c>
      <c r="BM60" s="49">
        <v>7.9792058005602948E-3</v>
      </c>
      <c r="BN60" s="49">
        <v>8.9566265780609937E-3</v>
      </c>
      <c r="BO60" s="49">
        <v>1.0205333396538169E-2</v>
      </c>
      <c r="BP60" s="49">
        <v>1.6155858841226275E-2</v>
      </c>
      <c r="BQ60" s="49">
        <v>9.4425423703696464E-3</v>
      </c>
      <c r="BR60" s="49">
        <v>8.8000202459761635E-3</v>
      </c>
      <c r="BS60" s="49">
        <v>1.3811543890942248E-2</v>
      </c>
      <c r="BT60" s="49">
        <v>8.1499825424665804E-3</v>
      </c>
      <c r="BU60" s="49">
        <v>1.0412778365006125E-2</v>
      </c>
      <c r="BV60" s="49">
        <v>7.6090803757702108E-3</v>
      </c>
      <c r="BW60" s="49">
        <v>1.073243716978001E-2</v>
      </c>
      <c r="BX60" s="49">
        <v>1.020251174585095E-2</v>
      </c>
      <c r="BY60" s="49">
        <v>7.5103824224671363E-3</v>
      </c>
      <c r="BZ60" s="49">
        <v>1.1796709743803223E-2</v>
      </c>
      <c r="CA60" s="49">
        <v>1.3455057570409542E-2</v>
      </c>
      <c r="CB60" s="49">
        <v>1.1456899417924113E-2</v>
      </c>
      <c r="CC60" s="49">
        <v>7.333980958728341E-3</v>
      </c>
      <c r="CD60" s="49">
        <v>7.1912847800298706E-3</v>
      </c>
      <c r="CE60" s="49">
        <v>7.2861685462620616E-3</v>
      </c>
      <c r="CF60" s="49">
        <v>8.4635480763321034E-3</v>
      </c>
      <c r="CG60" s="49">
        <v>7.4800308073590793E-3</v>
      </c>
      <c r="CH60" s="49">
        <v>9.4060126433410298E-3</v>
      </c>
      <c r="CI60" s="49">
        <v>7.2752795672719793E-3</v>
      </c>
      <c r="CJ60" s="49">
        <v>8.7763798836252814E-3</v>
      </c>
      <c r="CK60" s="49">
        <v>5.5604774332258938E-3</v>
      </c>
      <c r="CL60" s="49">
        <v>6.6245395645241657E-3</v>
      </c>
      <c r="CM60" s="49">
        <v>8.8385221609933069E-3</v>
      </c>
      <c r="CN60" s="49">
        <v>9.9674524218929562E-3</v>
      </c>
      <c r="CO60" s="49">
        <v>1.286511947276877E-2</v>
      </c>
      <c r="CP60" s="49">
        <v>1.0443923077501818E-2</v>
      </c>
      <c r="CQ60" s="49">
        <v>1.3389652566916186E-2</v>
      </c>
      <c r="CR60" s="49">
        <v>9.2032440633584012E-3</v>
      </c>
      <c r="CS60" s="49">
        <v>1.4306823331851681E-2</v>
      </c>
      <c r="CT60" s="49">
        <v>8.7512258428317259E-3</v>
      </c>
      <c r="CU60" s="49">
        <v>1.1329772584067397E-2</v>
      </c>
      <c r="CV60" s="49">
        <v>6.813646234014285E-3</v>
      </c>
      <c r="CW60" s="60">
        <v>8.8589585640234704E-3</v>
      </c>
    </row>
    <row r="61" spans="1:101" s="12" customFormat="1" ht="14.25" customHeight="1">
      <c r="A61" s="11" t="s">
        <v>241</v>
      </c>
      <c r="B61" s="49" t="s">
        <v>240</v>
      </c>
      <c r="C61" s="68" t="s">
        <v>1202</v>
      </c>
      <c r="D61" s="52">
        <f t="shared" si="0"/>
        <v>7.8338789104921225E-4</v>
      </c>
      <c r="E61" s="52">
        <f t="shared" si="1"/>
        <v>1.8020748450756305E-4</v>
      </c>
      <c r="F61" s="52">
        <f t="shared" si="2"/>
        <v>4.7639399203294741E-4</v>
      </c>
      <c r="G61" s="52">
        <f t="shared" si="3"/>
        <v>7.5099962263233837E-5</v>
      </c>
      <c r="H61" s="52">
        <f t="shared" si="4"/>
        <v>6.8661445889137932E-4</v>
      </c>
      <c r="I61" s="52">
        <f t="shared" si="5"/>
        <v>2.9038679297683785E-4</v>
      </c>
      <c r="J61" s="52">
        <f t="shared" si="6"/>
        <v>7.7615124195478801E-4</v>
      </c>
      <c r="K61" s="52">
        <f t="shared" si="7"/>
        <v>1.7323270341019689E-4</v>
      </c>
      <c r="L61" s="52">
        <f t="shared" si="8"/>
        <v>6.2441454687118994E-4</v>
      </c>
      <c r="M61" s="52">
        <f t="shared" si="9"/>
        <v>2.7206797820143448E-4</v>
      </c>
      <c r="N61" s="52">
        <f t="shared" si="10"/>
        <v>6.6417224713937416E-4</v>
      </c>
      <c r="O61" s="52">
        <f t="shared" si="11"/>
        <v>1.8003205427241309E-4</v>
      </c>
      <c r="P61" s="52">
        <f t="shared" si="12"/>
        <v>3.6886587946023745E-4</v>
      </c>
      <c r="Q61" s="53">
        <f t="shared" si="13"/>
        <v>9.9871959006347566E-5</v>
      </c>
      <c r="R61" s="11">
        <v>6.6926281418884178E-4</v>
      </c>
      <c r="S61" s="49">
        <v>7.2628648026648341E-4</v>
      </c>
      <c r="T61" s="49">
        <v>1.1140408343945519E-3</v>
      </c>
      <c r="U61" s="49">
        <v>7.158850420007143E-4</v>
      </c>
      <c r="V61" s="49">
        <v>7.3306165857021965E-4</v>
      </c>
      <c r="W61" s="49">
        <v>9.571891845229593E-4</v>
      </c>
      <c r="X61" s="49">
        <v>5.3411972343736904E-4</v>
      </c>
      <c r="Y61" s="49">
        <v>1.0581340607461285E-3</v>
      </c>
      <c r="Z61" s="49">
        <v>6.4784562173338047E-4</v>
      </c>
      <c r="AA61" s="49">
        <v>7.4787711188254152E-4</v>
      </c>
      <c r="AB61" s="49">
        <v>8.8004149505957333E-4</v>
      </c>
      <c r="AC61" s="49">
        <v>6.169106657877842E-4</v>
      </c>
      <c r="AD61" s="49">
        <v>4.206716694297541E-4</v>
      </c>
      <c r="AE61" s="49">
        <v>5.1081373273117504E-4</v>
      </c>
      <c r="AF61" s="49">
        <v>4.4836183252214859E-4</v>
      </c>
      <c r="AG61" s="49">
        <v>5.5384981563637661E-4</v>
      </c>
      <c r="AH61" s="49">
        <v>5.1612032661041147E-4</v>
      </c>
      <c r="AI61" s="49">
        <v>6.0759278542708958E-4</v>
      </c>
      <c r="AJ61" s="49">
        <v>4.9474850858508555E-4</v>
      </c>
      <c r="AK61" s="49">
        <v>4.5733933345940068E-4</v>
      </c>
      <c r="AL61" s="49">
        <v>5.1936342027980196E-4</v>
      </c>
      <c r="AM61" s="49">
        <v>3.5219578861902541E-4</v>
      </c>
      <c r="AN61" s="49">
        <v>4.7843268995558078E-4</v>
      </c>
      <c r="AO61" s="49">
        <v>3.572380011395191E-4</v>
      </c>
      <c r="AP61" s="49">
        <v>3.6032561505150646E-4</v>
      </c>
      <c r="AQ61" s="49">
        <v>7.3879179448864071E-4</v>
      </c>
      <c r="AR61" s="49">
        <v>6.0401225700925233E-4</v>
      </c>
      <c r="AS61" s="49">
        <v>7.8391863147693117E-4</v>
      </c>
      <c r="AT61" s="49">
        <v>7.406781690132623E-4</v>
      </c>
      <c r="AU61" s="49">
        <v>4.7084882132874563E-4</v>
      </c>
      <c r="AV61" s="49">
        <v>9.0959447758707243E-4</v>
      </c>
      <c r="AW61" s="49">
        <v>4.6389151085085995E-4</v>
      </c>
      <c r="AX61" s="49">
        <v>6.2269329790818435E-4</v>
      </c>
      <c r="AY61" s="49">
        <v>5.8037077519317124E-4</v>
      </c>
      <c r="AZ61" s="49">
        <v>1.4634049081368879E-3</v>
      </c>
      <c r="BA61" s="49">
        <v>5.0084324865203955E-4</v>
      </c>
      <c r="BB61" s="49">
        <v>4.9968865513771044E-4</v>
      </c>
      <c r="BC61" s="49">
        <v>7.8209840639583349E-4</v>
      </c>
      <c r="BD61" s="49">
        <v>6.4302992651332595E-4</v>
      </c>
      <c r="BE61" s="49">
        <v>5.7342143995564663E-4</v>
      </c>
      <c r="BF61" s="49">
        <v>8.9516825202691551E-4</v>
      </c>
      <c r="BG61" s="49">
        <v>7.1359806792031842E-4</v>
      </c>
      <c r="BH61" s="49">
        <v>1.0630424703436819E-3</v>
      </c>
      <c r="BI61" s="49">
        <v>8.8901778981013361E-4</v>
      </c>
      <c r="BJ61" s="49">
        <v>6.9865226720366731E-4</v>
      </c>
      <c r="BK61" s="49">
        <v>8.4023743699813947E-4</v>
      </c>
      <c r="BL61" s="49">
        <v>6.8733466653482663E-4</v>
      </c>
      <c r="BM61" s="49">
        <v>1.028525524617258E-3</v>
      </c>
      <c r="BN61" s="49">
        <v>8.6530510078918974E-4</v>
      </c>
      <c r="BO61" s="49">
        <v>4.516804155158544E-4</v>
      </c>
      <c r="BP61" s="49">
        <v>5.1804487192287532E-4</v>
      </c>
      <c r="BQ61" s="49">
        <v>3.8240125570077055E-4</v>
      </c>
      <c r="BR61" s="49">
        <v>1.1704223878752384E-3</v>
      </c>
      <c r="BS61" s="49">
        <v>4.7338524220399812E-4</v>
      </c>
      <c r="BT61" s="49">
        <v>1.0353463233004261E-3</v>
      </c>
      <c r="BU61" s="49">
        <v>3.5043899280009643E-4</v>
      </c>
      <c r="BV61" s="49">
        <v>5.7403847943467352E-4</v>
      </c>
      <c r="BW61" s="49">
        <v>5.5247696628016579E-4</v>
      </c>
      <c r="BX61" s="49">
        <v>3.6537945259613428E-4</v>
      </c>
      <c r="BY61" s="49">
        <v>7.5405507403485692E-4</v>
      </c>
      <c r="BZ61" s="49">
        <v>1.1015535576702352E-3</v>
      </c>
      <c r="CA61" s="49">
        <v>6.6865496148703915E-4</v>
      </c>
      <c r="CB61" s="49">
        <v>5.7613281851740536E-4</v>
      </c>
      <c r="CC61" s="49">
        <v>8.1926959488806846E-4</v>
      </c>
      <c r="CD61" s="49">
        <v>6.2306289481056025E-4</v>
      </c>
      <c r="CE61" s="49">
        <v>6.8820356460833044E-4</v>
      </c>
      <c r="CF61" s="49">
        <v>6.2992911918861643E-4</v>
      </c>
      <c r="CG61" s="49">
        <v>6.1754965800727888E-4</v>
      </c>
      <c r="CH61" s="49">
        <v>7.9730915141626706E-4</v>
      </c>
      <c r="CI61" s="49">
        <v>3.9833146947255006E-4</v>
      </c>
      <c r="CJ61" s="49">
        <v>5.4333152401217521E-4</v>
      </c>
      <c r="CK61" s="49">
        <v>5.067386515939619E-4</v>
      </c>
      <c r="CL61" s="49">
        <v>3.3891966018177266E-4</v>
      </c>
      <c r="CM61" s="49">
        <v>4.3119193674770153E-4</v>
      </c>
      <c r="CN61" s="49">
        <v>3.7207728709526776E-4</v>
      </c>
      <c r="CO61" s="49">
        <v>4.0580147265711176E-4</v>
      </c>
      <c r="CP61" s="49">
        <v>4.9384328825445643E-4</v>
      </c>
      <c r="CQ61" s="49">
        <v>4.8726928622545759E-4</v>
      </c>
      <c r="CR61" s="49">
        <v>2.3168723241120094E-4</v>
      </c>
      <c r="CS61" s="49">
        <v>4.7542573466695392E-4</v>
      </c>
      <c r="CT61" s="49">
        <v>1.9469397058660012E-4</v>
      </c>
      <c r="CU61" s="49">
        <v>3.7179636395296719E-4</v>
      </c>
      <c r="CV61" s="49">
        <v>3.7059193252317687E-4</v>
      </c>
      <c r="CW61" s="60">
        <v>2.5309238822018306E-4</v>
      </c>
    </row>
    <row r="62" spans="1:101" s="12" customFormat="1" ht="14.25" customHeight="1">
      <c r="A62" s="11" t="s">
        <v>244</v>
      </c>
      <c r="B62" s="49" t="s">
        <v>243</v>
      </c>
      <c r="C62" s="68" t="s">
        <v>1201</v>
      </c>
      <c r="D62" s="52">
        <f t="shared" si="0"/>
        <v>1.0182196956936037E-2</v>
      </c>
      <c r="E62" s="52">
        <f t="shared" si="1"/>
        <v>5.6367153500228517E-4</v>
      </c>
      <c r="F62" s="52">
        <f t="shared" si="2"/>
        <v>1.4506589854232579E-2</v>
      </c>
      <c r="G62" s="52">
        <f t="shared" si="3"/>
        <v>1.9396798834693662E-3</v>
      </c>
      <c r="H62" s="52">
        <f t="shared" si="4"/>
        <v>1.2447724170974922E-2</v>
      </c>
      <c r="I62" s="52">
        <f t="shared" si="5"/>
        <v>2.8663937857348002E-3</v>
      </c>
      <c r="J62" s="52">
        <f t="shared" si="6"/>
        <v>1.3624695373427205E-2</v>
      </c>
      <c r="K62" s="52">
        <f t="shared" si="7"/>
        <v>2.1465687386460161E-3</v>
      </c>
      <c r="L62" s="52">
        <f t="shared" si="8"/>
        <v>1.4169967921175945E-2</v>
      </c>
      <c r="M62" s="52">
        <f t="shared" si="9"/>
        <v>3.0902804577711642E-3</v>
      </c>
      <c r="N62" s="52">
        <f t="shared" si="10"/>
        <v>1.3371005545803673E-2</v>
      </c>
      <c r="O62" s="52">
        <f t="shared" si="11"/>
        <v>3.3769633244033806E-3</v>
      </c>
      <c r="P62" s="52">
        <f t="shared" si="12"/>
        <v>1.3305981666463766E-2</v>
      </c>
      <c r="Q62" s="53">
        <f t="shared" si="13"/>
        <v>1.3998733982863419E-3</v>
      </c>
      <c r="R62" s="11">
        <v>1.1095355108916124E-2</v>
      </c>
      <c r="S62" s="49">
        <v>9.9870857018295629E-3</v>
      </c>
      <c r="T62" s="49">
        <v>1.0354468371076423E-2</v>
      </c>
      <c r="U62" s="49">
        <v>1.0359123862565198E-2</v>
      </c>
      <c r="V62" s="49">
        <v>1.1328989303548363E-2</v>
      </c>
      <c r="W62" s="49">
        <v>9.5343179406163509E-3</v>
      </c>
      <c r="X62" s="49">
        <v>1.000340528882211E-2</v>
      </c>
      <c r="Y62" s="49">
        <v>9.6030370624576398E-3</v>
      </c>
      <c r="Z62" s="49">
        <v>9.8475873056673175E-3</v>
      </c>
      <c r="AA62" s="49">
        <v>1.0146405469845183E-2</v>
      </c>
      <c r="AB62" s="49">
        <v>9.6092314462752765E-3</v>
      </c>
      <c r="AC62" s="49">
        <v>1.0317356621612874E-2</v>
      </c>
      <c r="AD62" s="49">
        <v>1.1657843981680171E-2</v>
      </c>
      <c r="AE62" s="49">
        <v>1.2930388253741093E-2</v>
      </c>
      <c r="AF62" s="49">
        <v>1.6189521008320138E-2</v>
      </c>
      <c r="AG62" s="49">
        <v>1.280006302389081E-2</v>
      </c>
      <c r="AH62" s="49">
        <v>1.4310266726368377E-2</v>
      </c>
      <c r="AI62" s="49">
        <v>1.4403371918316367E-2</v>
      </c>
      <c r="AJ62" s="49">
        <v>1.831160030667018E-2</v>
      </c>
      <c r="AK62" s="49">
        <v>1.3750950687710369E-2</v>
      </c>
      <c r="AL62" s="49">
        <v>1.5358468318010297E-2</v>
      </c>
      <c r="AM62" s="49">
        <v>1.3282232202202083E-2</v>
      </c>
      <c r="AN62" s="49">
        <v>1.3872796179544794E-2</v>
      </c>
      <c r="AO62" s="49">
        <v>1.7211575644336261E-2</v>
      </c>
      <c r="AP62" s="49">
        <v>1.156287845255603E-2</v>
      </c>
      <c r="AQ62" s="49">
        <v>9.5939848647181043E-3</v>
      </c>
      <c r="AR62" s="49">
        <v>1.0246694542728632E-2</v>
      </c>
      <c r="AS62" s="49">
        <v>1.0083056365655756E-2</v>
      </c>
      <c r="AT62" s="49">
        <v>9.1441590550251344E-3</v>
      </c>
      <c r="AU62" s="49">
        <v>1.4623123433992814E-2</v>
      </c>
      <c r="AV62" s="49">
        <v>1.5122726260757674E-2</v>
      </c>
      <c r="AW62" s="49">
        <v>1.3808011781956892E-2</v>
      </c>
      <c r="AX62" s="49">
        <v>1.8589030738933914E-2</v>
      </c>
      <c r="AY62" s="49">
        <v>1.0725526553042005E-2</v>
      </c>
      <c r="AZ62" s="49">
        <v>1.1323746072351254E-2</v>
      </c>
      <c r="BA62" s="49">
        <v>1.4549751929980861E-2</v>
      </c>
      <c r="BB62" s="49">
        <v>1.5434114249885217E-2</v>
      </c>
      <c r="BC62" s="49">
        <v>1.3191675699572906E-2</v>
      </c>
      <c r="BD62" s="49">
        <v>1.0356119541327438E-2</v>
      </c>
      <c r="BE62" s="49">
        <v>1.3818953063181091E-2</v>
      </c>
      <c r="BF62" s="49">
        <v>1.3589159695392591E-2</v>
      </c>
      <c r="BG62" s="49">
        <v>1.4521685850452578E-2</v>
      </c>
      <c r="BH62" s="49">
        <v>1.5478582468662429E-2</v>
      </c>
      <c r="BI62" s="49">
        <v>1.8424999437218596E-2</v>
      </c>
      <c r="BJ62" s="49">
        <v>1.1567986629383827E-2</v>
      </c>
      <c r="BK62" s="49">
        <v>1.2140549596349168E-2</v>
      </c>
      <c r="BL62" s="49">
        <v>1.2176404948016235E-2</v>
      </c>
      <c r="BM62" s="49">
        <v>1.2796113301684403E-2</v>
      </c>
      <c r="BN62" s="49">
        <v>1.1797250980852348E-2</v>
      </c>
      <c r="BO62" s="49">
        <v>1.1651461036532916E-2</v>
      </c>
      <c r="BP62" s="49">
        <v>1.6448659032728963E-2</v>
      </c>
      <c r="BQ62" s="49">
        <v>1.6389179759919048E-2</v>
      </c>
      <c r="BR62" s="49">
        <v>1.3130358053008998E-2</v>
      </c>
      <c r="BS62" s="49">
        <v>1.8804478076458103E-2</v>
      </c>
      <c r="BT62" s="49">
        <v>9.2489177633094874E-3</v>
      </c>
      <c r="BU62" s="49">
        <v>1.5874697266986867E-2</v>
      </c>
      <c r="BV62" s="49">
        <v>1.2746758272128929E-2</v>
      </c>
      <c r="BW62" s="49">
        <v>1.6306086982066127E-2</v>
      </c>
      <c r="BX62" s="49">
        <v>1.7457063910626805E-2</v>
      </c>
      <c r="BY62" s="49">
        <v>1.0184703919492749E-2</v>
      </c>
      <c r="BZ62" s="49">
        <v>1.837625705590528E-2</v>
      </c>
      <c r="CA62" s="49">
        <v>2.086630749798845E-2</v>
      </c>
      <c r="CB62" s="49">
        <v>1.3484781136190739E-2</v>
      </c>
      <c r="CC62" s="49">
        <v>1.2652095590721087E-2</v>
      </c>
      <c r="CD62" s="49">
        <v>1.0085844738872579E-2</v>
      </c>
      <c r="CE62" s="49">
        <v>1.5588328229404065E-2</v>
      </c>
      <c r="CF62" s="49">
        <v>1.3516990884535273E-2</v>
      </c>
      <c r="CG62" s="49">
        <v>1.1393954048990051E-2</v>
      </c>
      <c r="CH62" s="49">
        <v>1.1650386423475573E-2</v>
      </c>
      <c r="CI62" s="49">
        <v>1.0212827286071469E-2</v>
      </c>
      <c r="CJ62" s="49">
        <v>1.2458785291157563E-2</v>
      </c>
      <c r="CK62" s="49">
        <v>1.0165508366331932E-2</v>
      </c>
      <c r="CL62" s="49">
        <v>1.1619521615377592E-2</v>
      </c>
      <c r="CM62" s="49">
        <v>1.2416868725974481E-2</v>
      </c>
      <c r="CN62" s="49">
        <v>1.3871143540574102E-2</v>
      </c>
      <c r="CO62" s="49">
        <v>1.4805783681380327E-2</v>
      </c>
      <c r="CP62" s="49">
        <v>1.4869570298640795E-2</v>
      </c>
      <c r="CQ62" s="49">
        <v>1.3575848635385027E-2</v>
      </c>
      <c r="CR62" s="49">
        <v>1.1727559377528923E-2</v>
      </c>
      <c r="CS62" s="49">
        <v>1.3946655253666508E-2</v>
      </c>
      <c r="CT62" s="49">
        <v>1.4148713219346722E-2</v>
      </c>
      <c r="CU62" s="49">
        <v>1.454651809830596E-2</v>
      </c>
      <c r="CV62" s="49">
        <v>1.0549044953345335E-2</v>
      </c>
      <c r="CW62" s="60">
        <v>1.3594552598039425E-2</v>
      </c>
    </row>
    <row r="63" spans="1:101" s="12" customFormat="1" ht="14.25" customHeight="1">
      <c r="A63" s="11" t="s">
        <v>246</v>
      </c>
      <c r="B63" s="49" t="s">
        <v>245</v>
      </c>
      <c r="C63" s="68" t="s">
        <v>1201</v>
      </c>
      <c r="D63" s="52">
        <f t="shared" si="0"/>
        <v>8.7981250392949295E-2</v>
      </c>
      <c r="E63" s="52">
        <f t="shared" si="1"/>
        <v>8.1032329674049566E-3</v>
      </c>
      <c r="F63" s="52">
        <f t="shared" si="2"/>
        <v>0.11851563638099061</v>
      </c>
      <c r="G63" s="52">
        <f t="shared" si="3"/>
        <v>1.1168159312861361E-2</v>
      </c>
      <c r="H63" s="52">
        <f t="shared" si="4"/>
        <v>0.10403233539353496</v>
      </c>
      <c r="I63" s="52">
        <f t="shared" si="5"/>
        <v>2.1870976596616149E-2</v>
      </c>
      <c r="J63" s="52">
        <f t="shared" si="6"/>
        <v>0.10876620059165733</v>
      </c>
      <c r="K63" s="52">
        <f t="shared" si="7"/>
        <v>8.6601888142435676E-3</v>
      </c>
      <c r="L63" s="52">
        <f t="shared" si="8"/>
        <v>0.10952249819039117</v>
      </c>
      <c r="M63" s="52">
        <f t="shared" si="9"/>
        <v>1.5236872771021695E-2</v>
      </c>
      <c r="N63" s="52">
        <f t="shared" si="10"/>
        <v>8.8280330667572404E-2</v>
      </c>
      <c r="O63" s="52">
        <f t="shared" si="11"/>
        <v>1.4784556181856034E-2</v>
      </c>
      <c r="P63" s="52">
        <f t="shared" si="12"/>
        <v>0.10264175681937125</v>
      </c>
      <c r="Q63" s="53">
        <f t="shared" si="13"/>
        <v>1.3191408939643252E-2</v>
      </c>
      <c r="R63" s="11">
        <v>9.3205200405126337E-2</v>
      </c>
      <c r="S63" s="49">
        <v>9.1900243624223374E-2</v>
      </c>
      <c r="T63" s="49">
        <v>9.1998933158176907E-2</v>
      </c>
      <c r="U63" s="49">
        <v>8.3326003283316061E-2</v>
      </c>
      <c r="V63" s="49">
        <v>8.8454157863800661E-2</v>
      </c>
      <c r="W63" s="49">
        <v>8.8270208428607846E-2</v>
      </c>
      <c r="X63" s="49">
        <v>8.0837172363321608E-2</v>
      </c>
      <c r="Y63" s="49">
        <v>8.6791141120042145E-2</v>
      </c>
      <c r="Z63" s="49">
        <v>8.4845706819796446E-2</v>
      </c>
      <c r="AA63" s="49">
        <v>8.1694349518284831E-2</v>
      </c>
      <c r="AB63" s="49">
        <v>0.10809528579058868</v>
      </c>
      <c r="AC63" s="49">
        <v>7.6356602340106688E-2</v>
      </c>
      <c r="AD63" s="49">
        <v>0.11223715363644053</v>
      </c>
      <c r="AE63" s="49">
        <v>0.11863787930568362</v>
      </c>
      <c r="AF63" s="49">
        <v>0.11518871416811913</v>
      </c>
      <c r="AG63" s="49">
        <v>0.11392698976771692</v>
      </c>
      <c r="AH63" s="49">
        <v>0.13439756998251196</v>
      </c>
      <c r="AI63" s="49">
        <v>9.9341242212776265E-2</v>
      </c>
      <c r="AJ63" s="49">
        <v>0.12323383450946324</v>
      </c>
      <c r="AK63" s="49">
        <v>0.10356017477854713</v>
      </c>
      <c r="AL63" s="49">
        <v>0.13246203860679953</v>
      </c>
      <c r="AM63" s="49">
        <v>0.11705835290533111</v>
      </c>
      <c r="AN63" s="49">
        <v>0.11820391925441753</v>
      </c>
      <c r="AO63" s="49">
        <v>0.13393976744408032</v>
      </c>
      <c r="AP63" s="49">
        <v>9.1111228869862698E-2</v>
      </c>
      <c r="AQ63" s="49">
        <v>8.7888140018343469E-2</v>
      </c>
      <c r="AR63" s="49">
        <v>8.7148764335132189E-2</v>
      </c>
      <c r="AS63" s="49">
        <v>9.2081076563613598E-2</v>
      </c>
      <c r="AT63" s="49">
        <v>7.6049421315486435E-2</v>
      </c>
      <c r="AU63" s="49">
        <v>0.11910272440811476</v>
      </c>
      <c r="AV63" s="49">
        <v>0.10368742038993647</v>
      </c>
      <c r="AW63" s="49">
        <v>0.13481472660596516</v>
      </c>
      <c r="AX63" s="49">
        <v>0.12871617166049859</v>
      </c>
      <c r="AY63" s="49">
        <v>0.10291090603468538</v>
      </c>
      <c r="AZ63" s="49">
        <v>8.3313651828389651E-2</v>
      </c>
      <c r="BA63" s="49">
        <v>0.14156379269239122</v>
      </c>
      <c r="BB63" s="49">
        <v>0.10339395999252027</v>
      </c>
      <c r="BC63" s="49">
        <v>0.11404590297937001</v>
      </c>
      <c r="BD63" s="49">
        <v>9.9442305091007405E-2</v>
      </c>
      <c r="BE63" s="49">
        <v>0.10510161569123397</v>
      </c>
      <c r="BF63" s="49">
        <v>0.12075479612342982</v>
      </c>
      <c r="BG63" s="49">
        <v>0.1206928910409967</v>
      </c>
      <c r="BH63" s="49">
        <v>0.11673372502945387</v>
      </c>
      <c r="BI63" s="49">
        <v>0.11036384135706653</v>
      </c>
      <c r="BJ63" s="49">
        <v>0.10518072453393056</v>
      </c>
      <c r="BK63" s="49">
        <v>9.2518501612422685E-2</v>
      </c>
      <c r="BL63" s="49">
        <v>0.10407415001355091</v>
      </c>
      <c r="BM63" s="49">
        <v>0.1128919936349053</v>
      </c>
      <c r="BN63" s="49">
        <v>0.11399716585851165</v>
      </c>
      <c r="BO63" s="49">
        <v>0.10258631050427891</v>
      </c>
      <c r="BP63" s="49">
        <v>0.13005433165715063</v>
      </c>
      <c r="BQ63" s="49">
        <v>0.12699791942890143</v>
      </c>
      <c r="BR63" s="49">
        <v>0.11880172984361972</v>
      </c>
      <c r="BS63" s="49">
        <v>0.10568930492920174</v>
      </c>
      <c r="BT63" s="49">
        <v>8.8360599247384999E-2</v>
      </c>
      <c r="BU63" s="49">
        <v>9.6585399376272557E-2</v>
      </c>
      <c r="BV63" s="49">
        <v>9.7936408614629072E-2</v>
      </c>
      <c r="BW63" s="49">
        <v>0.12629183778513239</v>
      </c>
      <c r="BX63" s="49">
        <v>0.12013305764389841</v>
      </c>
      <c r="BY63" s="49">
        <v>8.6835913395712644E-2</v>
      </c>
      <c r="BZ63" s="49">
        <v>9.367317738665297E-2</v>
      </c>
      <c r="CA63" s="49">
        <v>0.11591361081317615</v>
      </c>
      <c r="CB63" s="49">
        <v>0.10409133307627468</v>
      </c>
      <c r="CC63" s="49">
        <v>9.9051607125794139E-2</v>
      </c>
      <c r="CD63" s="49">
        <v>7.362592316682634E-2</v>
      </c>
      <c r="CE63" s="49">
        <v>7.346197294099302E-2</v>
      </c>
      <c r="CF63" s="49">
        <v>8.04671344624424E-2</v>
      </c>
      <c r="CG63" s="49">
        <v>0.10296622525121418</v>
      </c>
      <c r="CH63" s="49">
        <v>8.2288958944992538E-2</v>
      </c>
      <c r="CI63" s="49">
        <v>8.2975753219041229E-2</v>
      </c>
      <c r="CJ63" s="49">
        <v>8.3792811526855943E-2</v>
      </c>
      <c r="CK63" s="49">
        <v>6.7055460096605318E-2</v>
      </c>
      <c r="CL63" s="49">
        <v>9.632024164708336E-2</v>
      </c>
      <c r="CM63" s="49">
        <v>9.3480661707357318E-2</v>
      </c>
      <c r="CN63" s="49">
        <v>9.9330265956777103E-2</v>
      </c>
      <c r="CO63" s="49">
        <v>8.8039859540961704E-2</v>
      </c>
      <c r="CP63" s="49">
        <v>0.11189628145256934</v>
      </c>
      <c r="CQ63" s="49">
        <v>0.11509796188579954</v>
      </c>
      <c r="CR63" s="49">
        <v>0.10924231254560554</v>
      </c>
      <c r="CS63" s="49">
        <v>0.12924066569332321</v>
      </c>
      <c r="CT63" s="49">
        <v>9.7058515870910508E-2</v>
      </c>
      <c r="CU63" s="49">
        <v>8.9043127106896741E-2</v>
      </c>
      <c r="CV63" s="49">
        <v>8.8145372265164473E-2</v>
      </c>
      <c r="CW63" s="60">
        <v>0.11480581616000617</v>
      </c>
    </row>
    <row r="64" spans="1:101" s="12" customFormat="1" ht="14.25" customHeight="1">
      <c r="A64" s="11" t="s">
        <v>249</v>
      </c>
      <c r="B64" s="49" t="s">
        <v>248</v>
      </c>
      <c r="C64" s="68" t="s">
        <v>1201</v>
      </c>
      <c r="D64" s="52">
        <f t="shared" si="0"/>
        <v>0.12606012868081226</v>
      </c>
      <c r="E64" s="52">
        <f t="shared" si="1"/>
        <v>8.6145516191828159E-3</v>
      </c>
      <c r="F64" s="52">
        <f t="shared" si="2"/>
        <v>0.17550485018337961</v>
      </c>
      <c r="G64" s="52">
        <f t="shared" si="3"/>
        <v>2.0535851738679358E-2</v>
      </c>
      <c r="H64" s="52">
        <f t="shared" si="4"/>
        <v>0.15158896484400938</v>
      </c>
      <c r="I64" s="52">
        <f t="shared" si="5"/>
        <v>2.862653412750989E-2</v>
      </c>
      <c r="J64" s="52">
        <f t="shared" si="6"/>
        <v>0.16101808571043194</v>
      </c>
      <c r="K64" s="52">
        <f t="shared" si="7"/>
        <v>1.1304752723477508E-2</v>
      </c>
      <c r="L64" s="52">
        <f t="shared" si="8"/>
        <v>0.15940081957072941</v>
      </c>
      <c r="M64" s="52">
        <f t="shared" si="9"/>
        <v>2.587553654987057E-2</v>
      </c>
      <c r="N64" s="52">
        <f t="shared" si="10"/>
        <v>0.14325320702861483</v>
      </c>
      <c r="O64" s="52">
        <f t="shared" si="11"/>
        <v>1.9322151947816706E-2</v>
      </c>
      <c r="P64" s="52">
        <f t="shared" si="12"/>
        <v>0.1509598657297255</v>
      </c>
      <c r="Q64" s="53">
        <f t="shared" si="13"/>
        <v>1.400833144867736E-2</v>
      </c>
      <c r="R64" s="11">
        <v>0.13881032744106986</v>
      </c>
      <c r="S64" s="49">
        <v>0.13237120550646594</v>
      </c>
      <c r="T64" s="49">
        <v>0.13199370088930978</v>
      </c>
      <c r="U64" s="49">
        <v>0.12053216485530376</v>
      </c>
      <c r="V64" s="49">
        <v>0.12870436000390573</v>
      </c>
      <c r="W64" s="49">
        <v>0.12786528615659595</v>
      </c>
      <c r="X64" s="49">
        <v>0.11811929235623919</v>
      </c>
      <c r="Y64" s="49">
        <v>0.1170779804023654</v>
      </c>
      <c r="Z64" s="49">
        <v>0.12639770426964592</v>
      </c>
      <c r="AA64" s="49">
        <v>0.12463051204341236</v>
      </c>
      <c r="AB64" s="49">
        <v>0.1367951916501966</v>
      </c>
      <c r="AC64" s="49">
        <v>0.10942381859523648</v>
      </c>
      <c r="AD64" s="49">
        <v>0.15888710215270441</v>
      </c>
      <c r="AE64" s="49">
        <v>0.17538440066226227</v>
      </c>
      <c r="AF64" s="49">
        <v>0.15926228638524426</v>
      </c>
      <c r="AG64" s="49">
        <v>0.16475528105615436</v>
      </c>
      <c r="AH64" s="49">
        <v>0.19559588233882355</v>
      </c>
      <c r="AI64" s="49">
        <v>0.16775015239998087</v>
      </c>
      <c r="AJ64" s="49">
        <v>0.19093952932335415</v>
      </c>
      <c r="AK64" s="49">
        <v>0.15166257545501297</v>
      </c>
      <c r="AL64" s="49">
        <v>0.18543851884501206</v>
      </c>
      <c r="AM64" s="49">
        <v>0.15927338783107856</v>
      </c>
      <c r="AN64" s="49">
        <v>0.17317529943347509</v>
      </c>
      <c r="AO64" s="49">
        <v>0.2239337863174527</v>
      </c>
      <c r="AP64" s="49">
        <v>0.13277180842528866</v>
      </c>
      <c r="AQ64" s="49">
        <v>0.13054118026260284</v>
      </c>
      <c r="AR64" s="49">
        <v>0.12666173748936888</v>
      </c>
      <c r="AS64" s="49">
        <v>0.13264110351319663</v>
      </c>
      <c r="AT64" s="49">
        <v>0.11812034410986048</v>
      </c>
      <c r="AU64" s="49">
        <v>0.17595860388573142</v>
      </c>
      <c r="AV64" s="49">
        <v>0.16111869382113334</v>
      </c>
      <c r="AW64" s="49">
        <v>0.19638980512684112</v>
      </c>
      <c r="AX64" s="49">
        <v>0.18835670444276925</v>
      </c>
      <c r="AY64" s="49">
        <v>0.1414891772253758</v>
      </c>
      <c r="AZ64" s="49">
        <v>0.12668024301637779</v>
      </c>
      <c r="BA64" s="49">
        <v>0.18833817680956627</v>
      </c>
      <c r="BB64" s="49">
        <v>0.1578240537072069</v>
      </c>
      <c r="BC64" s="49">
        <v>0.16061398924808251</v>
      </c>
      <c r="BD64" s="49">
        <v>0.13278205986498645</v>
      </c>
      <c r="BE64" s="49">
        <v>0.15520819827240764</v>
      </c>
      <c r="BF64" s="49">
        <v>0.16989131985592437</v>
      </c>
      <c r="BG64" s="49">
        <v>0.17302278184728245</v>
      </c>
      <c r="BH64" s="49">
        <v>0.16272032412591261</v>
      </c>
      <c r="BI64" s="49">
        <v>0.167284719916069</v>
      </c>
      <c r="BJ64" s="49">
        <v>0.16957819203007002</v>
      </c>
      <c r="BK64" s="49">
        <v>0.15796231296403157</v>
      </c>
      <c r="BL64" s="49">
        <v>0.15238522464684143</v>
      </c>
      <c r="BM64" s="49">
        <v>0.17294385204636831</v>
      </c>
      <c r="BN64" s="49">
        <v>0.17073219378761773</v>
      </c>
      <c r="BO64" s="49">
        <v>0.1243080043842041</v>
      </c>
      <c r="BP64" s="49">
        <v>0.14914755914594899</v>
      </c>
      <c r="BQ64" s="49">
        <v>0.19593113518054453</v>
      </c>
      <c r="BR64" s="49">
        <v>0.18895841777190392</v>
      </c>
      <c r="BS64" s="49">
        <v>0.14497998933028655</v>
      </c>
      <c r="BT64" s="49">
        <v>0.12975803346751372</v>
      </c>
      <c r="BU64" s="49">
        <v>0.13260349353287149</v>
      </c>
      <c r="BV64" s="49">
        <v>0.15424085470390966</v>
      </c>
      <c r="BW64" s="49">
        <v>0.19416710550573849</v>
      </c>
      <c r="BX64" s="49">
        <v>0.18145013027989351</v>
      </c>
      <c r="BY64" s="49">
        <v>0.14653291775832034</v>
      </c>
      <c r="BZ64" s="49">
        <v>0.16319653455218797</v>
      </c>
      <c r="CA64" s="49">
        <v>0.17103150516271914</v>
      </c>
      <c r="CB64" s="49">
        <v>0.15776541130864516</v>
      </c>
      <c r="CC64" s="49">
        <v>0.17189069335970183</v>
      </c>
      <c r="CD64" s="49">
        <v>0.13158140953768005</v>
      </c>
      <c r="CE64" s="49">
        <v>0.13660423511367803</v>
      </c>
      <c r="CF64" s="49">
        <v>0.13098402588875036</v>
      </c>
      <c r="CG64" s="49">
        <v>0.14751524468696775</v>
      </c>
      <c r="CH64" s="49">
        <v>0.13312129771149397</v>
      </c>
      <c r="CI64" s="49">
        <v>0.12596057020990784</v>
      </c>
      <c r="CJ64" s="49">
        <v>0.13997429127793276</v>
      </c>
      <c r="CK64" s="49">
        <v>0.10941326553371292</v>
      </c>
      <c r="CL64" s="49">
        <v>0.13779084416602178</v>
      </c>
      <c r="CM64" s="49">
        <v>0.1470861540750984</v>
      </c>
      <c r="CN64" s="49">
        <v>0.1497593247404356</v>
      </c>
      <c r="CO64" s="49">
        <v>0.13289624999595046</v>
      </c>
      <c r="CP64" s="49">
        <v>0.16925198606348985</v>
      </c>
      <c r="CQ64" s="49">
        <v>0.1686773566547739</v>
      </c>
      <c r="CR64" s="49">
        <v>0.16234734091140607</v>
      </c>
      <c r="CS64" s="49">
        <v>0.129552653396417</v>
      </c>
      <c r="CT64" s="49">
        <v>0.15946425915246701</v>
      </c>
      <c r="CU64" s="49">
        <v>0.15648419143547362</v>
      </c>
      <c r="CV64" s="49">
        <v>0.1369340339630887</v>
      </c>
      <c r="CW64" s="60">
        <v>0.16127399420208349</v>
      </c>
    </row>
    <row r="65" spans="1:101" s="12" customFormat="1" ht="14.25" customHeight="1">
      <c r="A65" s="11" t="s">
        <v>252</v>
      </c>
      <c r="B65" s="49" t="s">
        <v>251</v>
      </c>
      <c r="C65" s="68" t="s">
        <v>1202</v>
      </c>
      <c r="D65" s="52">
        <f t="shared" si="0"/>
        <v>6.415523149793566E-4</v>
      </c>
      <c r="E65" s="52">
        <f t="shared" si="1"/>
        <v>1.9597964479260848E-4</v>
      </c>
      <c r="F65" s="52">
        <f t="shared" si="2"/>
        <v>4.4760775906172741E-4</v>
      </c>
      <c r="G65" s="52">
        <f t="shared" si="3"/>
        <v>1.2936129230825462E-4</v>
      </c>
      <c r="H65" s="52">
        <f t="shared" si="4"/>
        <v>5.8351151929830313E-4</v>
      </c>
      <c r="I65" s="52">
        <f t="shared" si="5"/>
        <v>2.9212888754303874E-4</v>
      </c>
      <c r="J65" s="52">
        <f t="shared" si="6"/>
        <v>6.0239609861403637E-4</v>
      </c>
      <c r="K65" s="52">
        <f t="shared" si="7"/>
        <v>1.8714853279527599E-4</v>
      </c>
      <c r="L65" s="52">
        <f t="shared" si="8"/>
        <v>5.2293000188019447E-4</v>
      </c>
      <c r="M65" s="52">
        <f t="shared" si="9"/>
        <v>1.9664656250643553E-4</v>
      </c>
      <c r="N65" s="52">
        <f t="shared" si="10"/>
        <v>5.7436642771056215E-4</v>
      </c>
      <c r="O65" s="52">
        <f t="shared" si="11"/>
        <v>1.7132703685099768E-4</v>
      </c>
      <c r="P65" s="52">
        <f t="shared" si="12"/>
        <v>3.6327770334449659E-4</v>
      </c>
      <c r="Q65" s="53">
        <f t="shared" si="13"/>
        <v>9.7427331307048691E-5</v>
      </c>
      <c r="R65" s="11">
        <v>4.6765704936370189E-4</v>
      </c>
      <c r="S65" s="49">
        <v>6.471529786578915E-4</v>
      </c>
      <c r="T65" s="49">
        <v>5.5014193812126804E-4</v>
      </c>
      <c r="U65" s="49">
        <v>3.7413631896928226E-4</v>
      </c>
      <c r="V65" s="49">
        <v>7.3198015431779294E-4</v>
      </c>
      <c r="W65" s="49">
        <v>9.2710978232750992E-4</v>
      </c>
      <c r="X65" s="49">
        <v>4.9739429743071836E-4</v>
      </c>
      <c r="Y65" s="49">
        <v>8.9068890776249066E-4</v>
      </c>
      <c r="Z65" s="49">
        <v>6.9153082628167816E-4</v>
      </c>
      <c r="AA65" s="49">
        <v>3.8468888199877588E-4</v>
      </c>
      <c r="AB65" s="49">
        <v>9.0822946306879E-4</v>
      </c>
      <c r="AC65" s="49">
        <v>6.2791718145238087E-4</v>
      </c>
      <c r="AD65" s="49">
        <v>2.8782461025108057E-4</v>
      </c>
      <c r="AE65" s="49">
        <v>6.0890097222589203E-4</v>
      </c>
      <c r="AF65" s="49">
        <v>3.507023053126353E-4</v>
      </c>
      <c r="AG65" s="49">
        <v>3.5844678166444064E-4</v>
      </c>
      <c r="AH65" s="49">
        <v>4.3193717474156147E-4</v>
      </c>
      <c r="AI65" s="49">
        <v>4.8190449100418985E-4</v>
      </c>
      <c r="AJ65" s="49">
        <v>3.9802503629662303E-4</v>
      </c>
      <c r="AK65" s="49">
        <v>3.5051318445127239E-4</v>
      </c>
      <c r="AL65" s="49">
        <v>2.9516448850183609E-4</v>
      </c>
      <c r="AM65" s="49">
        <v>5.7676142011957397E-4</v>
      </c>
      <c r="AN65" s="49">
        <v>6.6823737614251082E-4</v>
      </c>
      <c r="AO65" s="49">
        <v>5.6287526802911323E-4</v>
      </c>
      <c r="AP65" s="49">
        <v>3.9893675577057689E-4</v>
      </c>
      <c r="AQ65" s="49">
        <v>3.9271030521352394E-4</v>
      </c>
      <c r="AR65" s="49">
        <v>4.2423765261307984E-4</v>
      </c>
      <c r="AS65" s="49">
        <v>5.7792363550211094E-4</v>
      </c>
      <c r="AT65" s="49">
        <v>5.6994807579365946E-4</v>
      </c>
      <c r="AU65" s="49">
        <v>2.869568498858306E-4</v>
      </c>
      <c r="AV65" s="49">
        <v>1.0035042825773306E-3</v>
      </c>
      <c r="AW65" s="49">
        <v>6.1707185253955779E-4</v>
      </c>
      <c r="AX65" s="49">
        <v>6.7224793310664919E-4</v>
      </c>
      <c r="AY65" s="49">
        <v>3.9752203656994931E-4</v>
      </c>
      <c r="AZ65" s="49">
        <v>1.2847965956218812E-3</v>
      </c>
      <c r="BA65" s="49">
        <v>3.7628225638548888E-4</v>
      </c>
      <c r="BB65" s="49">
        <v>3.7698794548292813E-4</v>
      </c>
      <c r="BC65" s="49">
        <v>6.6295789343694307E-4</v>
      </c>
      <c r="BD65" s="49">
        <v>4.5133443617224227E-4</v>
      </c>
      <c r="BE65" s="49">
        <v>6.2770266432861127E-4</v>
      </c>
      <c r="BF65" s="49">
        <v>5.3656247159432552E-4</v>
      </c>
      <c r="BG65" s="49">
        <v>4.5158003299140164E-4</v>
      </c>
      <c r="BH65" s="49">
        <v>6.1671579293404578E-4</v>
      </c>
      <c r="BI65" s="49">
        <v>7.2791895952380658E-4</v>
      </c>
      <c r="BJ65" s="49">
        <v>6.0589905830348294E-4</v>
      </c>
      <c r="BK65" s="49">
        <v>6.7019732426444741E-4</v>
      </c>
      <c r="BL65" s="49">
        <v>4.2193276924004284E-4</v>
      </c>
      <c r="BM65" s="49">
        <v>1.0789638350961572E-3</v>
      </c>
      <c r="BN65" s="49">
        <v>5.5325347087770279E-4</v>
      </c>
      <c r="BO65" s="49">
        <v>4.6326614562748896E-4</v>
      </c>
      <c r="BP65" s="49">
        <v>6.1588336416473299E-4</v>
      </c>
      <c r="BQ65" s="49">
        <v>4.184442867150932E-4</v>
      </c>
      <c r="BR65" s="49">
        <v>8.2089333286792599E-4</v>
      </c>
      <c r="BS65" s="49">
        <v>3.3661273107204846E-4</v>
      </c>
      <c r="BT65" s="49">
        <v>9.0058988686717728E-4</v>
      </c>
      <c r="BU65" s="49">
        <v>3.679757264248397E-4</v>
      </c>
      <c r="BV65" s="49">
        <v>3.1810037014993851E-4</v>
      </c>
      <c r="BW65" s="49">
        <v>3.5368143827497507E-4</v>
      </c>
      <c r="BX65" s="49">
        <v>4.2657453626341116E-4</v>
      </c>
      <c r="BY65" s="49">
        <v>6.9988473325699972E-4</v>
      </c>
      <c r="BZ65" s="49">
        <v>8.0823858795834561E-4</v>
      </c>
      <c r="CA65" s="49">
        <v>7.6119503602392667E-4</v>
      </c>
      <c r="CB65" s="49">
        <v>5.0656341312866747E-4</v>
      </c>
      <c r="CC65" s="49">
        <v>7.8392720980325844E-4</v>
      </c>
      <c r="CD65" s="49">
        <v>4.1652955620016959E-4</v>
      </c>
      <c r="CE65" s="49">
        <v>7.3869269885939017E-4</v>
      </c>
      <c r="CF65" s="49">
        <v>6.4131452381592773E-4</v>
      </c>
      <c r="CG65" s="49">
        <v>4.6346276824375858E-4</v>
      </c>
      <c r="CH65" s="49">
        <v>6.0311009646577527E-4</v>
      </c>
      <c r="CI65" s="49">
        <v>2.9705131491300127E-4</v>
      </c>
      <c r="CJ65" s="49">
        <v>4.2787958206826798E-4</v>
      </c>
      <c r="CK65" s="49">
        <v>4.4443234504625597E-4</v>
      </c>
      <c r="CL65" s="49">
        <v>3.6256815993888821E-4</v>
      </c>
      <c r="CM65" s="49">
        <v>2.3348767983625096E-4</v>
      </c>
      <c r="CN65" s="49">
        <v>3.3823796182157445E-4</v>
      </c>
      <c r="CO65" s="49">
        <v>3.6372439418680988E-4</v>
      </c>
      <c r="CP65" s="49">
        <v>5.843830787194788E-4</v>
      </c>
      <c r="CQ65" s="49">
        <v>4.6273632228601433E-4</v>
      </c>
      <c r="CR65" s="49">
        <v>2.0184011683820782E-4</v>
      </c>
      <c r="CS65" s="49">
        <v>3.9114616382690531E-4</v>
      </c>
      <c r="CT65" s="49">
        <v>3.6247780062855672E-4</v>
      </c>
      <c r="CU65" s="49">
        <v>3.3882489460556475E-4</v>
      </c>
      <c r="CV65" s="49">
        <v>3.4123456459469049E-4</v>
      </c>
      <c r="CW65" s="60">
        <v>3.7867130285101772E-4</v>
      </c>
    </row>
    <row r="66" spans="1:101" s="12" customFormat="1" ht="14.25" customHeight="1">
      <c r="A66" s="49" t="s">
        <v>255</v>
      </c>
      <c r="B66" s="49" t="s">
        <v>254</v>
      </c>
      <c r="C66" s="68" t="s">
        <v>1202</v>
      </c>
      <c r="D66" s="52">
        <f t="shared" si="0"/>
        <v>3.3607609096136179E-3</v>
      </c>
      <c r="E66" s="52">
        <f t="shared" si="1"/>
        <v>1.1723436258942966E-3</v>
      </c>
      <c r="F66" s="52">
        <f t="shared" si="2"/>
        <v>1.1095634944529044E-3</v>
      </c>
      <c r="G66" s="52">
        <f t="shared" si="3"/>
        <v>3.1104305624813028E-4</v>
      </c>
      <c r="H66" s="52">
        <f t="shared" si="4"/>
        <v>3.5945030234089425E-3</v>
      </c>
      <c r="I66" s="52">
        <f t="shared" si="5"/>
        <v>2.7877258817416016E-3</v>
      </c>
      <c r="J66" s="52">
        <f t="shared" si="6"/>
        <v>3.9730404541352179E-3</v>
      </c>
      <c r="K66" s="52">
        <f t="shared" si="7"/>
        <v>1.3052241446657937E-3</v>
      </c>
      <c r="L66" s="52">
        <f t="shared" si="8"/>
        <v>2.7430170799388268E-3</v>
      </c>
      <c r="M66" s="52">
        <f t="shared" si="9"/>
        <v>1.9707101497384977E-3</v>
      </c>
      <c r="N66" s="52">
        <f t="shared" si="10"/>
        <v>2.4814479198640039E-3</v>
      </c>
      <c r="O66" s="52">
        <f t="shared" si="11"/>
        <v>6.5663433317465607E-4</v>
      </c>
      <c r="P66" s="52">
        <f t="shared" si="12"/>
        <v>1.1767138085032767E-3</v>
      </c>
      <c r="Q66" s="53">
        <f t="shared" si="13"/>
        <v>1.9938370730310709E-4</v>
      </c>
      <c r="R66" s="11">
        <v>2.1152175014956102E-3</v>
      </c>
      <c r="S66" s="49">
        <v>2.3873126335691407E-3</v>
      </c>
      <c r="T66" s="49">
        <v>3.8504891444969113E-3</v>
      </c>
      <c r="U66" s="49">
        <v>2.4368817815022914E-3</v>
      </c>
      <c r="V66" s="49">
        <v>3.0084322760836582E-3</v>
      </c>
      <c r="W66" s="49">
        <v>5.0090312473938907E-3</v>
      </c>
      <c r="X66" s="49">
        <v>2.2484940042720317E-3</v>
      </c>
      <c r="Y66" s="49">
        <v>5.5372060510325343E-3</v>
      </c>
      <c r="Z66" s="49">
        <v>3.4624010452990071E-3</v>
      </c>
      <c r="AA66" s="49">
        <v>2.2657454223092778E-3</v>
      </c>
      <c r="AB66" s="49">
        <v>4.5845362606409899E-3</v>
      </c>
      <c r="AC66" s="49">
        <v>3.4233835472680762E-3</v>
      </c>
      <c r="AD66" s="49">
        <v>1.0382759342809833E-3</v>
      </c>
      <c r="AE66" s="49">
        <v>1.2990945660389195E-3</v>
      </c>
      <c r="AF66" s="49">
        <v>1.2485475259360332E-3</v>
      </c>
      <c r="AG66" s="49">
        <v>7.8029420578681235E-4</v>
      </c>
      <c r="AH66" s="49">
        <v>1.3111800776495132E-3</v>
      </c>
      <c r="AI66" s="49">
        <v>1.471241829977109E-3</v>
      </c>
      <c r="AJ66" s="49">
        <v>8.60230521629837E-4</v>
      </c>
      <c r="AK66" s="49">
        <v>7.3723939972899577E-4</v>
      </c>
      <c r="AL66" s="49">
        <v>1.1555792563686445E-3</v>
      </c>
      <c r="AM66" s="49">
        <v>5.6853741379732175E-4</v>
      </c>
      <c r="AN66" s="49">
        <v>1.294137710781645E-3</v>
      </c>
      <c r="AO66" s="49">
        <v>1.5504034914590405E-3</v>
      </c>
      <c r="AP66" s="49">
        <v>1.3835898257942318E-3</v>
      </c>
      <c r="AQ66" s="49">
        <v>5.3027870770382115E-3</v>
      </c>
      <c r="AR66" s="49">
        <v>3.0988256288628046E-3</v>
      </c>
      <c r="AS66" s="49">
        <v>4.5516113206351492E-3</v>
      </c>
      <c r="AT66" s="49">
        <v>3.3728946429086573E-3</v>
      </c>
      <c r="AU66" s="49">
        <v>1.3547345922797181E-3</v>
      </c>
      <c r="AV66" s="49">
        <v>7.2936330082613542E-3</v>
      </c>
      <c r="AW66" s="49">
        <v>2.0121597917491505E-3</v>
      </c>
      <c r="AX66" s="49">
        <v>1.8452870166654762E-3</v>
      </c>
      <c r="AY66" s="49">
        <v>1.3833231344721072E-3</v>
      </c>
      <c r="AZ66" s="49">
        <v>1.0119070172464087E-2</v>
      </c>
      <c r="BA66" s="49">
        <v>1.4161200697763651E-3</v>
      </c>
      <c r="BB66" s="49">
        <v>2.7906279768258372E-3</v>
      </c>
      <c r="BC66" s="49">
        <v>4.548999765683767E-3</v>
      </c>
      <c r="BD66" s="49">
        <v>2.8289778126960687E-3</v>
      </c>
      <c r="BE66" s="49">
        <v>2.8906568186833348E-3</v>
      </c>
      <c r="BF66" s="49">
        <v>4.5339161227001372E-3</v>
      </c>
      <c r="BG66" s="49">
        <v>2.4082139374417095E-3</v>
      </c>
      <c r="BH66" s="49">
        <v>4.5179214478682566E-3</v>
      </c>
      <c r="BI66" s="49">
        <v>3.2717477415960552E-3</v>
      </c>
      <c r="BJ66" s="49">
        <v>4.3886142757430125E-3</v>
      </c>
      <c r="BK66" s="49">
        <v>6.1701472713935274E-3</v>
      </c>
      <c r="BL66" s="49">
        <v>3.0783238915702634E-3</v>
      </c>
      <c r="BM66" s="49">
        <v>6.2483383874206416E-3</v>
      </c>
      <c r="BN66" s="49">
        <v>4.5538948230143686E-3</v>
      </c>
      <c r="BO66" s="49">
        <v>1.5459111211526993E-3</v>
      </c>
      <c r="BP66" s="49">
        <v>2.1340193035563997E-3</v>
      </c>
      <c r="BQ66" s="49">
        <v>1.3372674008652319E-3</v>
      </c>
      <c r="BR66" s="49">
        <v>6.7783732593925316E-3</v>
      </c>
      <c r="BS66" s="49">
        <v>1.1067096654233134E-3</v>
      </c>
      <c r="BT66" s="49">
        <v>5.6076274017209599E-3</v>
      </c>
      <c r="BU66" s="49">
        <v>1.0797902487984195E-3</v>
      </c>
      <c r="BV66" s="49">
        <v>1.5254459979209616E-3</v>
      </c>
      <c r="BW66" s="49">
        <v>1.7182100539769973E-3</v>
      </c>
      <c r="BX66" s="49">
        <v>1.5007957293685032E-3</v>
      </c>
      <c r="BY66" s="49">
        <v>4.0281599540755398E-3</v>
      </c>
      <c r="BZ66" s="49">
        <v>2.8295969832268005E-3</v>
      </c>
      <c r="CA66" s="49">
        <v>2.4168727149857802E-3</v>
      </c>
      <c r="CB66" s="49">
        <v>1.6827582090980237E-3</v>
      </c>
      <c r="CC66" s="49">
        <v>3.0274840465238564E-3</v>
      </c>
      <c r="CD66" s="49">
        <v>2.6775725905290996E-3</v>
      </c>
      <c r="CE66" s="49">
        <v>2.4197203245669022E-3</v>
      </c>
      <c r="CF66" s="49">
        <v>2.2952190578806467E-3</v>
      </c>
      <c r="CG66" s="49">
        <v>2.5361906192360915E-3</v>
      </c>
      <c r="CH66" s="49">
        <v>3.8856330845717193E-3</v>
      </c>
      <c r="CI66" s="49">
        <v>1.9174092246122285E-3</v>
      </c>
      <c r="CJ66" s="49">
        <v>2.7262469823976896E-3</v>
      </c>
      <c r="CK66" s="49">
        <v>1.3626712007392104E-3</v>
      </c>
      <c r="CL66" s="49">
        <v>1.3875274155275344E-3</v>
      </c>
      <c r="CM66" s="49">
        <v>1.1382254651316006E-3</v>
      </c>
      <c r="CN66" s="49">
        <v>1.1451521138957331E-3</v>
      </c>
      <c r="CO66" s="49">
        <v>1.1817128880076064E-3</v>
      </c>
      <c r="CP66" s="49">
        <v>1.5279360009851231E-3</v>
      </c>
      <c r="CQ66" s="49">
        <v>9.9866819116618518E-4</v>
      </c>
      <c r="CR66" s="49">
        <v>8.000538575011518E-4</v>
      </c>
      <c r="CS66" s="49">
        <v>1.4095326229552406E-3</v>
      </c>
      <c r="CT66" s="49">
        <v>1.0504716545689343E-3</v>
      </c>
      <c r="CU66" s="49">
        <v>1.2771841568691904E-3</v>
      </c>
      <c r="CV66" s="49">
        <v>1.0701720043103668E-3</v>
      </c>
      <c r="CW66" s="60">
        <v>1.1339293311206523E-3</v>
      </c>
    </row>
    <row r="67" spans="1:101" s="12" customFormat="1" ht="14.25" customHeight="1">
      <c r="A67" s="11" t="s">
        <v>258</v>
      </c>
      <c r="B67" s="49" t="s">
        <v>257</v>
      </c>
      <c r="C67" s="69" t="s">
        <v>1203</v>
      </c>
      <c r="D67" s="52">
        <f t="shared" si="0"/>
        <v>1.8479488296853492E-2</v>
      </c>
      <c r="E67" s="52">
        <f t="shared" si="1"/>
        <v>2.3578961132217106E-3</v>
      </c>
      <c r="F67" s="52">
        <f t="shared" si="2"/>
        <v>1.8695027917926273E-2</v>
      </c>
      <c r="G67" s="52">
        <f t="shared" si="3"/>
        <v>2.5395089312742593E-3</v>
      </c>
      <c r="H67" s="52">
        <f t="shared" si="4"/>
        <v>1.7793234142196388E-2</v>
      </c>
      <c r="I67" s="52">
        <f t="shared" si="5"/>
        <v>2.2653318995556806E-3</v>
      </c>
      <c r="J67" s="52">
        <f t="shared" si="6"/>
        <v>1.9932635631525621E-2</v>
      </c>
      <c r="K67" s="52">
        <f t="shared" si="7"/>
        <v>4.4942695370991294E-3</v>
      </c>
      <c r="L67" s="52">
        <f t="shared" si="8"/>
        <v>1.8140286845940896E-2</v>
      </c>
      <c r="M67" s="52">
        <f t="shared" si="9"/>
        <v>2.2867800059689189E-3</v>
      </c>
      <c r="N67" s="52">
        <f t="shared" si="10"/>
        <v>1.9756591867428865E-2</v>
      </c>
      <c r="O67" s="52">
        <f t="shared" si="11"/>
        <v>4.2168896631235211E-3</v>
      </c>
      <c r="P67" s="52">
        <f t="shared" si="12"/>
        <v>2.2400822944729518E-2</v>
      </c>
      <c r="Q67" s="53">
        <f t="shared" si="13"/>
        <v>2.386354880429856E-3</v>
      </c>
      <c r="R67" s="11">
        <v>1.7765420616814433E-2</v>
      </c>
      <c r="S67" s="49">
        <v>1.7781165197294051E-2</v>
      </c>
      <c r="T67" s="49">
        <v>1.7257293566258963E-2</v>
      </c>
      <c r="U67" s="49">
        <v>2.092698554457469E-2</v>
      </c>
      <c r="V67" s="49">
        <v>2.3854351083584295E-2</v>
      </c>
      <c r="W67" s="49">
        <v>2.0446070035149182E-2</v>
      </c>
      <c r="X67" s="49">
        <v>1.5795674163394686E-2</v>
      </c>
      <c r="Y67" s="49">
        <v>1.7242693061282621E-2</v>
      </c>
      <c r="Z67" s="49">
        <v>1.6746040451842845E-2</v>
      </c>
      <c r="AA67" s="49">
        <v>1.5777568390663445E-2</v>
      </c>
      <c r="AB67" s="49">
        <v>1.8798704223657391E-2</v>
      </c>
      <c r="AC67" s="49">
        <v>1.9361893227725312E-2</v>
      </c>
      <c r="AD67" s="49">
        <v>2.242847651446862E-2</v>
      </c>
      <c r="AE67" s="49">
        <v>1.745010248905024E-2</v>
      </c>
      <c r="AF67" s="49">
        <v>1.7932498105030854E-2</v>
      </c>
      <c r="AG67" s="49">
        <v>1.7410036218911778E-2</v>
      </c>
      <c r="AH67" s="49">
        <v>2.2573362965713085E-2</v>
      </c>
      <c r="AI67" s="49">
        <v>1.8041677029472108E-2</v>
      </c>
      <c r="AJ67" s="49">
        <v>1.777597924549932E-2</v>
      </c>
      <c r="AK67" s="49">
        <v>1.5534183997411369E-2</v>
      </c>
      <c r="AL67" s="49">
        <v>1.8338225435064991E-2</v>
      </c>
      <c r="AM67" s="49">
        <v>1.6638022501000035E-2</v>
      </c>
      <c r="AN67" s="49">
        <v>1.7062696713741419E-2</v>
      </c>
      <c r="AO67" s="49">
        <v>2.3155073799751454E-2</v>
      </c>
      <c r="AP67" s="49">
        <v>1.8497462013740622E-2</v>
      </c>
      <c r="AQ67" s="49">
        <v>1.6269050232549032E-2</v>
      </c>
      <c r="AR67" s="49">
        <v>1.8493997881593442E-2</v>
      </c>
      <c r="AS67" s="49">
        <v>1.8753875451265559E-2</v>
      </c>
      <c r="AT67" s="49">
        <v>1.8320834026096838E-2</v>
      </c>
      <c r="AU67" s="49">
        <v>2.0448837006537122E-2</v>
      </c>
      <c r="AV67" s="49">
        <v>1.3990673248130407E-2</v>
      </c>
      <c r="AW67" s="49">
        <v>2.135461519560292E-2</v>
      </c>
      <c r="AX67" s="49">
        <v>1.7807682748975994E-2</v>
      </c>
      <c r="AY67" s="49">
        <v>1.5710805093059221E-2</v>
      </c>
      <c r="AZ67" s="49">
        <v>1.4492705958257109E-2</v>
      </c>
      <c r="BA67" s="49">
        <v>1.9378270850548423E-2</v>
      </c>
      <c r="BB67" s="49">
        <v>2.2456079621044334E-2</v>
      </c>
      <c r="BC67" s="49">
        <v>1.7997643067207362E-2</v>
      </c>
      <c r="BD67" s="49">
        <v>2.514549020789426E-2</v>
      </c>
      <c r="BE67" s="49">
        <v>2.3000785587422697E-2</v>
      </c>
      <c r="BF67" s="49">
        <v>2.9784871679791772E-2</v>
      </c>
      <c r="BG67" s="49">
        <v>1.7891693331802239E-2</v>
      </c>
      <c r="BH67" s="49">
        <v>1.441180546401623E-2</v>
      </c>
      <c r="BI67" s="49">
        <v>2.0981824231210724E-2</v>
      </c>
      <c r="BJ67" s="49">
        <v>1.8666172559831606E-2</v>
      </c>
      <c r="BK67" s="49">
        <v>1.5418268893943536E-2</v>
      </c>
      <c r="BL67" s="49">
        <v>1.6833610859243522E-2</v>
      </c>
      <c r="BM67" s="49">
        <v>1.6603382074899167E-2</v>
      </c>
      <c r="BN67" s="49">
        <v>1.8774847421850788E-2</v>
      </c>
      <c r="BO67" s="49">
        <v>2.0241407467221299E-2</v>
      </c>
      <c r="BP67" s="49">
        <v>1.9127050505190864E-2</v>
      </c>
      <c r="BQ67" s="49">
        <v>2.036806937268457E-2</v>
      </c>
      <c r="BR67" s="49">
        <v>2.0648295538939484E-2</v>
      </c>
      <c r="BS67" s="49">
        <v>1.8166607957127275E-2</v>
      </c>
      <c r="BT67" s="49">
        <v>1.5699378789444211E-2</v>
      </c>
      <c r="BU67" s="49">
        <v>1.9764017570744873E-2</v>
      </c>
      <c r="BV67" s="49">
        <v>1.7100777214311996E-2</v>
      </c>
      <c r="BW67" s="49">
        <v>1.8274259480637361E-2</v>
      </c>
      <c r="BX67" s="49">
        <v>1.6749814597166141E-2</v>
      </c>
      <c r="BY67" s="49">
        <v>1.27689162359719E-2</v>
      </c>
      <c r="BZ67" s="49">
        <v>2.1840146470919912E-2</v>
      </c>
      <c r="CA67" s="49">
        <v>2.5526331627839342E-2</v>
      </c>
      <c r="CB67" s="49">
        <v>1.5956585672064993E-2</v>
      </c>
      <c r="CC67" s="49">
        <v>1.7015305351868258E-2</v>
      </c>
      <c r="CD67" s="49">
        <v>1.7229613872117095E-2</v>
      </c>
      <c r="CE67" s="49">
        <v>1.5855788059052016E-2</v>
      </c>
      <c r="CF67" s="49">
        <v>1.8435225350178691E-2</v>
      </c>
      <c r="CG67" s="49">
        <v>2.6740760590255267E-2</v>
      </c>
      <c r="CH67" s="49">
        <v>2.6339760509727337E-2</v>
      </c>
      <c r="CI67" s="49">
        <v>1.8272753015552819E-2</v>
      </c>
      <c r="CJ67" s="49">
        <v>1.8031346988391588E-2</v>
      </c>
      <c r="CK67" s="49">
        <v>1.5835484901179048E-2</v>
      </c>
      <c r="CL67" s="49">
        <v>2.8900269059678442E-2</v>
      </c>
      <c r="CM67" s="49">
        <v>2.0949033044909301E-2</v>
      </c>
      <c r="CN67" s="49">
        <v>2.1290933155427096E-2</v>
      </c>
      <c r="CO67" s="49">
        <v>2.3483177715514131E-2</v>
      </c>
      <c r="CP67" s="49">
        <v>2.1054686508355076E-2</v>
      </c>
      <c r="CQ67" s="49">
        <v>2.083757370898906E-2</v>
      </c>
      <c r="CR67" s="49">
        <v>1.9986230008105343E-2</v>
      </c>
      <c r="CS67" s="49">
        <v>2.1143919040362641E-2</v>
      </c>
      <c r="CT67" s="49">
        <v>2.2013790813724447E-2</v>
      </c>
      <c r="CU67" s="49">
        <v>2.4322217099644303E-2</v>
      </c>
      <c r="CV67" s="49">
        <v>2.1978161903874853E-2</v>
      </c>
      <c r="CW67" s="60">
        <v>2.2849883278169496E-2</v>
      </c>
    </row>
    <row r="68" spans="1:101" s="12" customFormat="1" ht="14.25" customHeight="1">
      <c r="A68" s="11" t="s">
        <v>263</v>
      </c>
      <c r="B68" s="49" t="s">
        <v>262</v>
      </c>
      <c r="C68" s="69" t="s">
        <v>1203</v>
      </c>
      <c r="D68" s="52">
        <f t="shared" ref="D68:D131" si="14">AVERAGE(R68:AC68)</f>
        <v>9.4904718921712591E-3</v>
      </c>
      <c r="E68" s="52">
        <f t="shared" ref="E68:E131" si="15">STDEV(R68:AC68)</f>
        <v>1.3304655017973455E-3</v>
      </c>
      <c r="F68" s="52">
        <f t="shared" ref="F68:F131" si="16">AVERAGE(AD68:AO68)</f>
        <v>1.1276320521214507E-2</v>
      </c>
      <c r="G68" s="52">
        <f t="shared" ref="G68:G131" si="17">STDEV(AD68:AO68)</f>
        <v>2.2195056482482043E-3</v>
      </c>
      <c r="H68" s="52">
        <f t="shared" ref="H68:H131" si="18">AVERAGE(AP68:BA68)</f>
        <v>7.1197912331459568E-3</v>
      </c>
      <c r="I68" s="52">
        <f t="shared" ref="I68:I131" si="19">STDEV(AP68:BA68)</f>
        <v>1.1095725900761924E-3</v>
      </c>
      <c r="J68" s="52">
        <f t="shared" ref="J68:J131" si="20">AVERAGE(BB68:BM68)</f>
        <v>9.4627951857962373E-3</v>
      </c>
      <c r="K68" s="52">
        <f t="shared" ref="K68:K131" si="21">STDEV(BB68:BM68)</f>
        <v>2.0581271681073916E-3</v>
      </c>
      <c r="L68" s="52">
        <f t="shared" ref="L68:L131" si="22">AVERAGE(BN68:BY68)</f>
        <v>1.1919739993120973E-2</v>
      </c>
      <c r="M68" s="52">
        <f t="shared" ref="M68:M131" si="23">STDEV(BN68:BY68)</f>
        <v>2.8651145662558506E-3</v>
      </c>
      <c r="N68" s="52">
        <f t="shared" ref="N68:N131" si="24">AVERAGE(BZ68:CK68)</f>
        <v>1.2659801044553448E-2</v>
      </c>
      <c r="O68" s="52">
        <f t="shared" ref="O68:O131" si="25">STDEV(BZ68:CK68)</f>
        <v>2.963830229061297E-3</v>
      </c>
      <c r="P68" s="52">
        <f t="shared" ref="P68:P131" si="26">AVERAGE(CL68:CW68)</f>
        <v>1.2033979570832758E-2</v>
      </c>
      <c r="Q68" s="53">
        <f t="shared" ref="Q68:Q131" si="27">STDEV(CL68:CW68)</f>
        <v>1.2738416535171761E-3</v>
      </c>
      <c r="R68" s="11">
        <v>1.1814208022496053E-2</v>
      </c>
      <c r="S68" s="49">
        <v>9.4736500672995896E-3</v>
      </c>
      <c r="T68" s="49">
        <v>7.982218190419367E-3</v>
      </c>
      <c r="U68" s="49">
        <v>9.264313741342926E-3</v>
      </c>
      <c r="V68" s="49">
        <v>8.6075884298540337E-3</v>
      </c>
      <c r="W68" s="49">
        <v>7.2017739722545849E-3</v>
      </c>
      <c r="X68" s="49">
        <v>1.1099650420435767E-2</v>
      </c>
      <c r="Y68" s="49">
        <v>1.0662814967361591E-2</v>
      </c>
      <c r="Z68" s="49">
        <v>8.4081468529883796E-3</v>
      </c>
      <c r="AA68" s="49">
        <v>1.0252570425836697E-2</v>
      </c>
      <c r="AB68" s="49">
        <v>9.5935295436553013E-3</v>
      </c>
      <c r="AC68" s="49">
        <v>9.5251980721108211E-3</v>
      </c>
      <c r="AD68" s="49">
        <v>7.5633067288201471E-3</v>
      </c>
      <c r="AE68" s="49">
        <v>1.0418762636792481E-2</v>
      </c>
      <c r="AF68" s="49">
        <v>1.5378530168830486E-2</v>
      </c>
      <c r="AG68" s="49">
        <v>9.2607620607976018E-3</v>
      </c>
      <c r="AH68" s="49">
        <v>1.1721414847618426E-2</v>
      </c>
      <c r="AI68" s="49">
        <v>1.0474911067996608E-2</v>
      </c>
      <c r="AJ68" s="49">
        <v>1.3825515347391416E-2</v>
      </c>
      <c r="AK68" s="49">
        <v>1.0058382212457936E-2</v>
      </c>
      <c r="AL68" s="49">
        <v>1.3917563902463419E-2</v>
      </c>
      <c r="AM68" s="49">
        <v>1.0219460765741987E-2</v>
      </c>
      <c r="AN68" s="49">
        <v>1.0274853353728951E-2</v>
      </c>
      <c r="AO68" s="49">
        <v>1.2202383161934624E-2</v>
      </c>
      <c r="AP68" s="49">
        <v>7.2002537985805005E-3</v>
      </c>
      <c r="AQ68" s="49">
        <v>5.8277638730712053E-3</v>
      </c>
      <c r="AR68" s="49">
        <v>6.8325609928871871E-3</v>
      </c>
      <c r="AS68" s="49">
        <v>6.5740739910662887E-3</v>
      </c>
      <c r="AT68" s="49">
        <v>6.2206339041197614E-3</v>
      </c>
      <c r="AU68" s="49">
        <v>9.4596898356794322E-3</v>
      </c>
      <c r="AV68" s="49">
        <v>8.0165151537145048E-3</v>
      </c>
      <c r="AW68" s="49">
        <v>7.6468298660157374E-3</v>
      </c>
      <c r="AX68" s="49">
        <v>8.2407154240597396E-3</v>
      </c>
      <c r="AY68" s="49">
        <v>5.8294525856786858E-3</v>
      </c>
      <c r="AZ68" s="49">
        <v>6.0916569745668179E-3</v>
      </c>
      <c r="BA68" s="49">
        <v>7.4973483983116198E-3</v>
      </c>
      <c r="BB68" s="49">
        <v>8.9783043798445112E-3</v>
      </c>
      <c r="BC68" s="49">
        <v>1.0697401389497886E-2</v>
      </c>
      <c r="BD68" s="49">
        <v>6.8884220645871689E-3</v>
      </c>
      <c r="BE68" s="49">
        <v>6.8390629876769991E-3</v>
      </c>
      <c r="BF68" s="49">
        <v>8.8539757320523285E-3</v>
      </c>
      <c r="BG68" s="49">
        <v>1.0634167521858152E-2</v>
      </c>
      <c r="BH68" s="49">
        <v>1.0561733359499522E-2</v>
      </c>
      <c r="BI68" s="49">
        <v>1.3870450836462638E-2</v>
      </c>
      <c r="BJ68" s="49">
        <v>1.0425650783747745E-2</v>
      </c>
      <c r="BK68" s="49">
        <v>7.4269262721681278E-3</v>
      </c>
      <c r="BL68" s="49">
        <v>7.8240881667912699E-3</v>
      </c>
      <c r="BM68" s="49">
        <v>1.0553358735368499E-2</v>
      </c>
      <c r="BN68" s="49">
        <v>1.2744209957427631E-2</v>
      </c>
      <c r="BO68" s="49">
        <v>1.3612962157966795E-2</v>
      </c>
      <c r="BP68" s="49">
        <v>1.2878026848123806E-2</v>
      </c>
      <c r="BQ68" s="49">
        <v>1.2982504118876338E-2</v>
      </c>
      <c r="BR68" s="49">
        <v>1.4800185630122129E-2</v>
      </c>
      <c r="BS68" s="49">
        <v>1.5210702860547844E-2</v>
      </c>
      <c r="BT68" s="49">
        <v>1.1736255501963555E-2</v>
      </c>
      <c r="BU68" s="49">
        <v>1.4323529278407923E-2</v>
      </c>
      <c r="BV68" s="49">
        <v>8.2507228721770201E-3</v>
      </c>
      <c r="BW68" s="49">
        <v>7.9646808217424762E-3</v>
      </c>
      <c r="BX68" s="49">
        <v>1.2145861931862333E-2</v>
      </c>
      <c r="BY68" s="49">
        <v>6.3872379382337941E-3</v>
      </c>
      <c r="BZ68" s="49">
        <v>1.527247537338049E-2</v>
      </c>
      <c r="CA68" s="49">
        <v>1.8079780719762642E-2</v>
      </c>
      <c r="CB68" s="49">
        <v>1.3392314463229124E-2</v>
      </c>
      <c r="CC68" s="49">
        <v>1.1849178852197136E-2</v>
      </c>
      <c r="CD68" s="49">
        <v>8.2394681674431529E-3</v>
      </c>
      <c r="CE68" s="49">
        <v>1.2078988334194296E-2</v>
      </c>
      <c r="CF68" s="49">
        <v>1.3559312519569067E-2</v>
      </c>
      <c r="CG68" s="49">
        <v>1.5931926470214429E-2</v>
      </c>
      <c r="CH68" s="49">
        <v>1.1892668336902876E-2</v>
      </c>
      <c r="CI68" s="49">
        <v>1.2969300170430784E-2</v>
      </c>
      <c r="CJ68" s="49">
        <v>7.7565089248653957E-3</v>
      </c>
      <c r="CK68" s="49">
        <v>1.0895690202451963E-2</v>
      </c>
      <c r="CL68" s="49">
        <v>1.1012948321805823E-2</v>
      </c>
      <c r="CM68" s="49">
        <v>1.0189869316758275E-2</v>
      </c>
      <c r="CN68" s="49">
        <v>1.0379965387835968E-2</v>
      </c>
      <c r="CO68" s="49">
        <v>1.1803215419475569E-2</v>
      </c>
      <c r="CP68" s="49">
        <v>1.1794433478580515E-2</v>
      </c>
      <c r="CQ68" s="49">
        <v>1.2396496697962103E-2</v>
      </c>
      <c r="CR68" s="49">
        <v>1.2015233726350858E-2</v>
      </c>
      <c r="CS68" s="49">
        <v>1.3153788623906013E-2</v>
      </c>
      <c r="CT68" s="49">
        <v>1.2099049248198247E-2</v>
      </c>
      <c r="CU68" s="49">
        <v>1.422415927165498E-2</v>
      </c>
      <c r="CV68" s="49">
        <v>1.1334076425952759E-2</v>
      </c>
      <c r="CW68" s="60">
        <v>1.4004518931511995E-2</v>
      </c>
    </row>
    <row r="69" spans="1:101" s="12" customFormat="1" ht="14.25" customHeight="1">
      <c r="A69" s="11" t="s">
        <v>267</v>
      </c>
      <c r="B69" s="49" t="s">
        <v>266</v>
      </c>
      <c r="C69" s="69" t="s">
        <v>1203</v>
      </c>
      <c r="D69" s="52">
        <f t="shared" si="14"/>
        <v>1.208234776850702E-2</v>
      </c>
      <c r="E69" s="52">
        <f t="shared" si="15"/>
        <v>1.0676982506833E-3</v>
      </c>
      <c r="F69" s="52">
        <f t="shared" si="16"/>
        <v>1.3881485531280999E-2</v>
      </c>
      <c r="G69" s="52">
        <f t="shared" si="17"/>
        <v>1.9282764194049743E-3</v>
      </c>
      <c r="H69" s="52">
        <f t="shared" si="18"/>
        <v>1.0775533097122224E-2</v>
      </c>
      <c r="I69" s="52">
        <f t="shared" si="19"/>
        <v>1.7411863536493846E-3</v>
      </c>
      <c r="J69" s="52">
        <f t="shared" si="20"/>
        <v>1.2381966440307748E-2</v>
      </c>
      <c r="K69" s="52">
        <f t="shared" si="21"/>
        <v>2.2104943078854983E-3</v>
      </c>
      <c r="L69" s="52">
        <f t="shared" si="22"/>
        <v>1.4729782619916023E-2</v>
      </c>
      <c r="M69" s="52">
        <f t="shared" si="23"/>
        <v>2.5351989558506016E-3</v>
      </c>
      <c r="N69" s="52">
        <f t="shared" si="24"/>
        <v>1.5530247749491591E-2</v>
      </c>
      <c r="O69" s="52">
        <f t="shared" si="25"/>
        <v>2.8943712320375166E-3</v>
      </c>
      <c r="P69" s="52">
        <f t="shared" si="26"/>
        <v>1.5138106789597592E-2</v>
      </c>
      <c r="Q69" s="53">
        <f t="shared" si="27"/>
        <v>1.5404979765784347E-3</v>
      </c>
      <c r="R69" s="11">
        <v>1.3447680943748219E-2</v>
      </c>
      <c r="S69" s="49">
        <v>1.289010754736541E-2</v>
      </c>
      <c r="T69" s="49">
        <v>1.0832451146248995E-2</v>
      </c>
      <c r="U69" s="49">
        <v>1.1978185084338676E-2</v>
      </c>
      <c r="V69" s="49">
        <v>1.1930140311902765E-2</v>
      </c>
      <c r="W69" s="49">
        <v>1.050191543663905E-2</v>
      </c>
      <c r="X69" s="49">
        <v>1.3680306623627453E-2</v>
      </c>
      <c r="Y69" s="49">
        <v>1.2859708731223664E-2</v>
      </c>
      <c r="Z69" s="49">
        <v>1.2679570599053657E-2</v>
      </c>
      <c r="AA69" s="49">
        <v>1.19875608052082E-2</v>
      </c>
      <c r="AB69" s="49">
        <v>1.0612023213771544E-2</v>
      </c>
      <c r="AC69" s="49">
        <v>1.1588522778956592E-2</v>
      </c>
      <c r="AD69" s="49">
        <v>1.1516853967567638E-2</v>
      </c>
      <c r="AE69" s="49">
        <v>1.2892464739190321E-2</v>
      </c>
      <c r="AF69" s="49">
        <v>1.6206655645534643E-2</v>
      </c>
      <c r="AG69" s="49">
        <v>1.1825974069381668E-2</v>
      </c>
      <c r="AH69" s="49">
        <v>1.3688428717127971E-2</v>
      </c>
      <c r="AI69" s="49">
        <v>1.3142618596453602E-2</v>
      </c>
      <c r="AJ69" s="49">
        <v>1.7142507776492791E-2</v>
      </c>
      <c r="AK69" s="49">
        <v>1.3467613595872816E-2</v>
      </c>
      <c r="AL69" s="49">
        <v>1.6053635671214511E-2</v>
      </c>
      <c r="AM69" s="49">
        <v>1.2560796922434428E-2</v>
      </c>
      <c r="AN69" s="49">
        <v>1.2196498722675682E-2</v>
      </c>
      <c r="AO69" s="49">
        <v>1.588377795142595E-2</v>
      </c>
      <c r="AP69" s="49">
        <v>1.0399791238451818E-2</v>
      </c>
      <c r="AQ69" s="49">
        <v>8.858207500543256E-3</v>
      </c>
      <c r="AR69" s="49">
        <v>9.9468021254680329E-3</v>
      </c>
      <c r="AS69" s="49">
        <v>9.677018852251475E-3</v>
      </c>
      <c r="AT69" s="49">
        <v>1.043951302532955E-2</v>
      </c>
      <c r="AU69" s="49">
        <v>1.498239452261632E-2</v>
      </c>
      <c r="AV69" s="49">
        <v>1.1163921766721608E-2</v>
      </c>
      <c r="AW69" s="49">
        <v>1.0631203025892428E-2</v>
      </c>
      <c r="AX69" s="49">
        <v>1.3149799727379797E-2</v>
      </c>
      <c r="AY69" s="49">
        <v>9.1138255360350123E-3</v>
      </c>
      <c r="AZ69" s="49">
        <v>9.7394354254571533E-3</v>
      </c>
      <c r="BA69" s="49">
        <v>1.1204484419320223E-2</v>
      </c>
      <c r="BB69" s="49">
        <v>1.3307941536346971E-2</v>
      </c>
      <c r="BC69" s="49">
        <v>1.2489346312772358E-2</v>
      </c>
      <c r="BD69" s="49">
        <v>1.1241860603479726E-2</v>
      </c>
      <c r="BE69" s="49">
        <v>1.2176475685647345E-2</v>
      </c>
      <c r="BF69" s="49">
        <v>1.3298245239598374E-2</v>
      </c>
      <c r="BG69" s="49">
        <v>1.366845496660239E-2</v>
      </c>
      <c r="BH69" s="49">
        <v>1.225200730119011E-2</v>
      </c>
      <c r="BI69" s="49">
        <v>1.791830378823242E-2</v>
      </c>
      <c r="BJ69" s="49">
        <v>1.2403704641548143E-2</v>
      </c>
      <c r="BK69" s="49">
        <v>1.018268847346354E-2</v>
      </c>
      <c r="BL69" s="49">
        <v>9.3562763607542634E-3</v>
      </c>
      <c r="BM69" s="49">
        <v>1.028829237405734E-2</v>
      </c>
      <c r="BN69" s="49">
        <v>1.334189191416105E-2</v>
      </c>
      <c r="BO69" s="49">
        <v>1.6238095924716353E-2</v>
      </c>
      <c r="BP69" s="49">
        <v>1.6157370359802851E-2</v>
      </c>
      <c r="BQ69" s="49">
        <v>1.5435159262698311E-2</v>
      </c>
      <c r="BR69" s="49">
        <v>1.4894645543759076E-2</v>
      </c>
      <c r="BS69" s="49">
        <v>1.8363001293406928E-2</v>
      </c>
      <c r="BT69" s="49">
        <v>1.2500020119592475E-2</v>
      </c>
      <c r="BU69" s="49">
        <v>1.8737052952122669E-2</v>
      </c>
      <c r="BV69" s="49">
        <v>1.2336554045101696E-2</v>
      </c>
      <c r="BW69" s="49">
        <v>1.2873976615710723E-2</v>
      </c>
      <c r="BX69" s="49">
        <v>1.5597413430198073E-2</v>
      </c>
      <c r="BY69" s="49">
        <v>1.0282209977722043E-2</v>
      </c>
      <c r="BZ69" s="49">
        <v>1.9932668798457311E-2</v>
      </c>
      <c r="CA69" s="49">
        <v>2.0392890686593508E-2</v>
      </c>
      <c r="CB69" s="49">
        <v>1.3697863563323781E-2</v>
      </c>
      <c r="CC69" s="49">
        <v>1.4487263391335476E-2</v>
      </c>
      <c r="CD69" s="49">
        <v>1.036471690793167E-2</v>
      </c>
      <c r="CE69" s="49">
        <v>1.5643557590278457E-2</v>
      </c>
      <c r="CF69" s="49">
        <v>1.7643973308256032E-2</v>
      </c>
      <c r="CG69" s="49">
        <v>1.6533982692936371E-2</v>
      </c>
      <c r="CH69" s="49">
        <v>1.6482122550420211E-2</v>
      </c>
      <c r="CI69" s="49">
        <v>1.4423472161947613E-2</v>
      </c>
      <c r="CJ69" s="49">
        <v>1.2627852696757235E-2</v>
      </c>
      <c r="CK69" s="49">
        <v>1.4132608645661423E-2</v>
      </c>
      <c r="CL69" s="49">
        <v>1.5655290660836735E-2</v>
      </c>
      <c r="CM69" s="49">
        <v>1.4415893400682176E-2</v>
      </c>
      <c r="CN69" s="49">
        <v>1.5222002947895013E-2</v>
      </c>
      <c r="CO69" s="49">
        <v>1.7221062898909831E-2</v>
      </c>
      <c r="CP69" s="49">
        <v>1.3759904570575526E-2</v>
      </c>
      <c r="CQ69" s="49">
        <v>1.4761978213546273E-2</v>
      </c>
      <c r="CR69" s="49">
        <v>1.283384997508589E-2</v>
      </c>
      <c r="CS69" s="49">
        <v>1.5083080509053465E-2</v>
      </c>
      <c r="CT69" s="49">
        <v>1.4519223446714332E-2</v>
      </c>
      <c r="CU69" s="49">
        <v>1.6941526106733707E-2</v>
      </c>
      <c r="CV69" s="49">
        <v>1.3440795630282358E-2</v>
      </c>
      <c r="CW69" s="60">
        <v>1.780267311485579E-2</v>
      </c>
    </row>
    <row r="70" spans="1:101" s="12" customFormat="1" ht="14.25" customHeight="1">
      <c r="A70" s="49" t="s">
        <v>1282</v>
      </c>
      <c r="B70" s="49" t="s">
        <v>1240</v>
      </c>
      <c r="C70" s="69" t="s">
        <v>1203</v>
      </c>
      <c r="D70" s="52">
        <f t="shared" si="14"/>
        <v>3.6585166789582728E-2</v>
      </c>
      <c r="E70" s="52">
        <f t="shared" si="15"/>
        <v>4.3635372570791425E-3</v>
      </c>
      <c r="F70" s="52">
        <f t="shared" si="16"/>
        <v>3.9486685120380574E-2</v>
      </c>
      <c r="G70" s="52">
        <f t="shared" si="17"/>
        <v>6.0824738402541255E-3</v>
      </c>
      <c r="H70" s="52">
        <f t="shared" si="18"/>
        <v>3.6222759016427734E-2</v>
      </c>
      <c r="I70" s="52">
        <f t="shared" si="19"/>
        <v>4.3123107383515958E-3</v>
      </c>
      <c r="J70" s="52">
        <f t="shared" si="20"/>
        <v>3.8317839863492242E-2</v>
      </c>
      <c r="K70" s="52">
        <f t="shared" si="21"/>
        <v>8.5575918983311437E-3</v>
      </c>
      <c r="L70" s="52">
        <f t="shared" si="22"/>
        <v>3.8190464191736717E-2</v>
      </c>
      <c r="M70" s="52">
        <f t="shared" si="23"/>
        <v>4.7421479034120391E-3</v>
      </c>
      <c r="N70" s="52">
        <f t="shared" si="24"/>
        <v>4.3262472834526167E-2</v>
      </c>
      <c r="O70" s="52">
        <f t="shared" si="25"/>
        <v>1.0425275985326502E-2</v>
      </c>
      <c r="P70" s="52">
        <f t="shared" si="26"/>
        <v>4.5751283099174582E-2</v>
      </c>
      <c r="Q70" s="53">
        <f t="shared" si="27"/>
        <v>6.1625145857329986E-3</v>
      </c>
      <c r="R70" s="11">
        <v>3.5517954511081008E-2</v>
      </c>
      <c r="S70" s="49">
        <v>3.8524190657779296E-2</v>
      </c>
      <c r="T70" s="49">
        <v>3.6878612627485083E-2</v>
      </c>
      <c r="U70" s="49">
        <v>4.0929255692191122E-2</v>
      </c>
      <c r="V70" s="49">
        <v>4.4235658891968795E-2</v>
      </c>
      <c r="W70" s="49">
        <v>4.1126299101529873E-2</v>
      </c>
      <c r="X70" s="49">
        <v>3.2579581087169011E-2</v>
      </c>
      <c r="Y70" s="49">
        <v>3.2198545822931017E-2</v>
      </c>
      <c r="Z70" s="49">
        <v>3.58828680913044E-2</v>
      </c>
      <c r="AA70" s="49">
        <v>3.0281761814568233E-2</v>
      </c>
      <c r="AB70" s="49">
        <v>3.1673862452037682E-2</v>
      </c>
      <c r="AC70" s="49">
        <v>3.9193410724947232E-2</v>
      </c>
      <c r="AD70" s="49">
        <v>4.7747719398457129E-2</v>
      </c>
      <c r="AE70" s="49">
        <v>3.7459240824595091E-2</v>
      </c>
      <c r="AF70" s="49">
        <v>3.5750059080598147E-2</v>
      </c>
      <c r="AG70" s="49">
        <v>3.4471496700705664E-2</v>
      </c>
      <c r="AH70" s="49">
        <v>4.5045790935334375E-2</v>
      </c>
      <c r="AI70" s="49">
        <v>3.8142787852243239E-2</v>
      </c>
      <c r="AJ70" s="49">
        <v>3.6779677413413092E-2</v>
      </c>
      <c r="AK70" s="49">
        <v>3.2382309352843044E-2</v>
      </c>
      <c r="AL70" s="49">
        <v>4.1632676301687419E-2</v>
      </c>
      <c r="AM70" s="49">
        <v>3.4635633750989193E-2</v>
      </c>
      <c r="AN70" s="49">
        <v>3.7205070175922832E-2</v>
      </c>
      <c r="AO70" s="49">
        <v>5.2587759657777629E-2</v>
      </c>
      <c r="AP70" s="49">
        <v>3.5079432983638553E-2</v>
      </c>
      <c r="AQ70" s="49">
        <v>3.1259765926475662E-2</v>
      </c>
      <c r="AR70" s="49">
        <v>3.4194386982003507E-2</v>
      </c>
      <c r="AS70" s="49">
        <v>3.5810610937502506E-2</v>
      </c>
      <c r="AT70" s="49">
        <v>4.2039622293576398E-2</v>
      </c>
      <c r="AU70" s="49">
        <v>4.2132461458166952E-2</v>
      </c>
      <c r="AV70" s="49">
        <v>3.3007142291493471E-2</v>
      </c>
      <c r="AW70" s="49">
        <v>4.219879877362101E-2</v>
      </c>
      <c r="AX70" s="49">
        <v>3.962458735728621E-2</v>
      </c>
      <c r="AY70" s="49">
        <v>3.4708336732864151E-2</v>
      </c>
      <c r="AZ70" s="49">
        <v>2.9568665418247056E-2</v>
      </c>
      <c r="BA70" s="49">
        <v>3.5049297042257267E-2</v>
      </c>
      <c r="BB70" s="49">
        <v>4.7412372568400418E-2</v>
      </c>
      <c r="BC70" s="49">
        <v>3.3756057359212728E-2</v>
      </c>
      <c r="BD70" s="49">
        <v>4.7322400723128918E-2</v>
      </c>
      <c r="BE70" s="49">
        <v>4.4933310715462943E-2</v>
      </c>
      <c r="BF70" s="49">
        <v>5.3019972592273187E-2</v>
      </c>
      <c r="BG70" s="49">
        <v>3.4793470769715451E-2</v>
      </c>
      <c r="BH70" s="49">
        <v>2.9620829032406589E-2</v>
      </c>
      <c r="BI70" s="49">
        <v>4.4448975828123058E-2</v>
      </c>
      <c r="BJ70" s="49">
        <v>3.4941063229651549E-2</v>
      </c>
      <c r="BK70" s="49">
        <v>2.8179783315281696E-2</v>
      </c>
      <c r="BL70" s="49">
        <v>3.2262144122799333E-2</v>
      </c>
      <c r="BM70" s="49">
        <v>2.9123698105451009E-2</v>
      </c>
      <c r="BN70" s="49">
        <v>3.3012654290706656E-2</v>
      </c>
      <c r="BO70" s="49">
        <v>3.8433716701176575E-2</v>
      </c>
      <c r="BP70" s="49">
        <v>4.1421318725750104E-2</v>
      </c>
      <c r="BQ70" s="49">
        <v>4.2603181443004859E-2</v>
      </c>
      <c r="BR70" s="49">
        <v>4.1476273737752499E-2</v>
      </c>
      <c r="BS70" s="49">
        <v>4.0701717763549805E-2</v>
      </c>
      <c r="BT70" s="49">
        <v>3.122232850126545E-2</v>
      </c>
      <c r="BU70" s="49">
        <v>4.4604198403832132E-2</v>
      </c>
      <c r="BV70" s="49">
        <v>3.489690038658088E-2</v>
      </c>
      <c r="BW70" s="49">
        <v>3.8918995509161822E-2</v>
      </c>
      <c r="BX70" s="49">
        <v>4.0878040449164349E-2</v>
      </c>
      <c r="BY70" s="49">
        <v>3.0116244388895482E-2</v>
      </c>
      <c r="BZ70" s="49">
        <v>5.2328995621331323E-2</v>
      </c>
      <c r="CA70" s="49">
        <v>6.257198935129267E-2</v>
      </c>
      <c r="CB70" s="49">
        <v>3.3437393339570048E-2</v>
      </c>
      <c r="CC70" s="49">
        <v>3.6195884291779681E-2</v>
      </c>
      <c r="CD70" s="49">
        <v>3.635865569280855E-2</v>
      </c>
      <c r="CE70" s="49">
        <v>3.5035477443089484E-2</v>
      </c>
      <c r="CF70" s="49">
        <v>4.487221855100134E-2</v>
      </c>
      <c r="CG70" s="49">
        <v>5.4312816517337492E-2</v>
      </c>
      <c r="CH70" s="49">
        <v>5.6481728923013945E-2</v>
      </c>
      <c r="CI70" s="49">
        <v>3.4822513502660767E-2</v>
      </c>
      <c r="CJ70" s="49">
        <v>3.8902752084709114E-2</v>
      </c>
      <c r="CK70" s="49">
        <v>3.3829248695719627E-2</v>
      </c>
      <c r="CL70" s="49">
        <v>5.7406649278017731E-2</v>
      </c>
      <c r="CM70" s="49">
        <v>4.4388833408588478E-2</v>
      </c>
      <c r="CN70" s="49">
        <v>4.6150694520591486E-2</v>
      </c>
      <c r="CO70" s="49">
        <v>5.4062378568164357E-2</v>
      </c>
      <c r="CP70" s="49">
        <v>4.3937104444578975E-2</v>
      </c>
      <c r="CQ70" s="49">
        <v>4.0715555599312704E-2</v>
      </c>
      <c r="CR70" s="49">
        <v>3.7914742505363488E-2</v>
      </c>
      <c r="CS70" s="49">
        <v>4.0234998075598029E-2</v>
      </c>
      <c r="CT70" s="49">
        <v>4.4046020522388499E-2</v>
      </c>
      <c r="CU70" s="49">
        <v>5.3208977450968704E-2</v>
      </c>
      <c r="CV70" s="49">
        <v>4.0201831052360595E-2</v>
      </c>
      <c r="CW70" s="60">
        <v>4.6747611764161819E-2</v>
      </c>
    </row>
    <row r="71" spans="1:101" s="12" customFormat="1" ht="14.25" customHeight="1">
      <c r="A71" s="49" t="s">
        <v>1283</v>
      </c>
      <c r="B71" s="49" t="s">
        <v>1241</v>
      </c>
      <c r="C71" s="69" t="s">
        <v>1203</v>
      </c>
      <c r="D71" s="52">
        <f t="shared" si="14"/>
        <v>3.9665031940194426E-3</v>
      </c>
      <c r="E71" s="52">
        <f t="shared" si="15"/>
        <v>7.8120604213486884E-4</v>
      </c>
      <c r="F71" s="52">
        <f t="shared" si="16"/>
        <v>3.7627811245025157E-3</v>
      </c>
      <c r="G71" s="52">
        <f t="shared" si="17"/>
        <v>7.0898471736659642E-4</v>
      </c>
      <c r="H71" s="52">
        <f t="shared" si="18"/>
        <v>3.9641174973856948E-3</v>
      </c>
      <c r="I71" s="52">
        <f t="shared" si="19"/>
        <v>6.5680725973128024E-4</v>
      </c>
      <c r="J71" s="52">
        <f t="shared" si="20"/>
        <v>3.8383254086641846E-3</v>
      </c>
      <c r="K71" s="52">
        <f t="shared" si="21"/>
        <v>1.0162782228924376E-3</v>
      </c>
      <c r="L71" s="52">
        <f t="shared" si="22"/>
        <v>3.8255793747882811E-3</v>
      </c>
      <c r="M71" s="52">
        <f t="shared" si="23"/>
        <v>8.3506130182410608E-4</v>
      </c>
      <c r="N71" s="52">
        <f t="shared" si="24"/>
        <v>4.3741663045803909E-3</v>
      </c>
      <c r="O71" s="52">
        <f t="shared" si="25"/>
        <v>1.3794445723238251E-3</v>
      </c>
      <c r="P71" s="52">
        <f t="shared" si="26"/>
        <v>5.431001516047522E-3</v>
      </c>
      <c r="Q71" s="53">
        <f t="shared" si="27"/>
        <v>1.3818191155285137E-3</v>
      </c>
      <c r="R71" s="11">
        <v>3.9628838350359262E-3</v>
      </c>
      <c r="S71" s="49">
        <v>3.9864592545298385E-3</v>
      </c>
      <c r="T71" s="49">
        <v>3.4325967538796666E-3</v>
      </c>
      <c r="U71" s="49">
        <v>4.4038539673485078E-3</v>
      </c>
      <c r="V71" s="49">
        <v>5.3620475310472591E-3</v>
      </c>
      <c r="W71" s="49">
        <v>4.6781639818601886E-3</v>
      </c>
      <c r="X71" s="49">
        <v>2.4960058644685874E-3</v>
      </c>
      <c r="Y71" s="49">
        <v>3.2010400289403302E-3</v>
      </c>
      <c r="Z71" s="49">
        <v>4.3902409131740356E-3</v>
      </c>
      <c r="AA71" s="49">
        <v>3.1486774048156566E-3</v>
      </c>
      <c r="AB71" s="49">
        <v>4.2242598727339166E-3</v>
      </c>
      <c r="AC71" s="49">
        <v>4.3118089203993994E-3</v>
      </c>
      <c r="AD71" s="49">
        <v>4.8258174807871562E-3</v>
      </c>
      <c r="AE71" s="49">
        <v>3.8260445920311227E-3</v>
      </c>
      <c r="AF71" s="49">
        <v>3.0476856052502246E-3</v>
      </c>
      <c r="AG71" s="49">
        <v>2.8658227376572474E-3</v>
      </c>
      <c r="AH71" s="49">
        <v>4.2058437862888699E-3</v>
      </c>
      <c r="AI71" s="49">
        <v>4.7070396274328111E-3</v>
      </c>
      <c r="AJ71" s="49">
        <v>3.5467092174011504E-3</v>
      </c>
      <c r="AK71" s="49">
        <v>3.0265712468872719E-3</v>
      </c>
      <c r="AL71" s="49">
        <v>3.253961495533707E-3</v>
      </c>
      <c r="AM71" s="49">
        <v>4.0682484815526944E-3</v>
      </c>
      <c r="AN71" s="49">
        <v>3.1763005321141643E-3</v>
      </c>
      <c r="AO71" s="49">
        <v>4.6033286910937624E-3</v>
      </c>
      <c r="AP71" s="49">
        <v>3.8136825536718095E-3</v>
      </c>
      <c r="AQ71" s="49">
        <v>3.5994439391383998E-3</v>
      </c>
      <c r="AR71" s="49">
        <v>3.6558875126249521E-3</v>
      </c>
      <c r="AS71" s="49">
        <v>5.0048136524177738E-3</v>
      </c>
      <c r="AT71" s="49">
        <v>3.7169769762195556E-3</v>
      </c>
      <c r="AU71" s="49">
        <v>3.3617825303985365E-3</v>
      </c>
      <c r="AV71" s="49">
        <v>4.0306912353957032E-3</v>
      </c>
      <c r="AW71" s="49">
        <v>4.661081993615656E-3</v>
      </c>
      <c r="AX71" s="49">
        <v>4.9874434624569593E-3</v>
      </c>
      <c r="AY71" s="49">
        <v>3.4566902014772603E-3</v>
      </c>
      <c r="AZ71" s="49">
        <v>2.9392393936845109E-3</v>
      </c>
      <c r="BA71" s="49">
        <v>4.341676517527219E-3</v>
      </c>
      <c r="BB71" s="49">
        <v>4.9112568269396792E-3</v>
      </c>
      <c r="BC71" s="49">
        <v>3.4076683926136573E-3</v>
      </c>
      <c r="BD71" s="49">
        <v>5.0311555756623379E-3</v>
      </c>
      <c r="BE71" s="49">
        <v>5.3077303360670944E-3</v>
      </c>
      <c r="BF71" s="49">
        <v>5.1908980076626398E-3</v>
      </c>
      <c r="BG71" s="49">
        <v>3.0049259012896461E-3</v>
      </c>
      <c r="BH71" s="49">
        <v>2.887091385198728E-3</v>
      </c>
      <c r="BI71" s="49">
        <v>3.4231958116271413E-3</v>
      </c>
      <c r="BJ71" s="49">
        <v>3.763762353420453E-3</v>
      </c>
      <c r="BK71" s="49">
        <v>2.2883547831423021E-3</v>
      </c>
      <c r="BL71" s="49">
        <v>3.6298670905308976E-3</v>
      </c>
      <c r="BM71" s="49">
        <v>3.2139984398156431E-3</v>
      </c>
      <c r="BN71" s="49">
        <v>3.2379627335251062E-3</v>
      </c>
      <c r="BO71" s="49">
        <v>4.236632103528426E-3</v>
      </c>
      <c r="BP71" s="49">
        <v>4.2609412116529919E-3</v>
      </c>
      <c r="BQ71" s="49">
        <v>3.974075223625825E-3</v>
      </c>
      <c r="BR71" s="49">
        <v>4.1115162888864486E-3</v>
      </c>
      <c r="BS71" s="49">
        <v>3.3382837207789891E-3</v>
      </c>
      <c r="BT71" s="49">
        <v>2.2905810842379455E-3</v>
      </c>
      <c r="BU71" s="49">
        <v>5.0133586845960256E-3</v>
      </c>
      <c r="BV71" s="49">
        <v>4.20622334496739E-3</v>
      </c>
      <c r="BW71" s="49">
        <v>4.6738820663431756E-3</v>
      </c>
      <c r="BX71" s="49">
        <v>4.1191498788468086E-3</v>
      </c>
      <c r="BY71" s="49">
        <v>2.4443461564702318E-3</v>
      </c>
      <c r="BZ71" s="49">
        <v>6.5872207918664929E-3</v>
      </c>
      <c r="CA71" s="49">
        <v>6.7227057446251921E-3</v>
      </c>
      <c r="CB71" s="49">
        <v>2.9607218132937938E-3</v>
      </c>
      <c r="CC71" s="49">
        <v>3.9959277890472822E-3</v>
      </c>
      <c r="CD71" s="49">
        <v>3.0642075053830715E-3</v>
      </c>
      <c r="CE71" s="49">
        <v>3.0992835859800475E-3</v>
      </c>
      <c r="CF71" s="49">
        <v>4.405216520044831E-3</v>
      </c>
      <c r="CG71" s="49">
        <v>5.4741060760175493E-3</v>
      </c>
      <c r="CH71" s="49">
        <v>5.5666281420395335E-3</v>
      </c>
      <c r="CI71" s="49">
        <v>3.8834174197286417E-3</v>
      </c>
      <c r="CJ71" s="49">
        <v>3.1135349182440947E-3</v>
      </c>
      <c r="CK71" s="49">
        <v>3.6170253486941676E-3</v>
      </c>
      <c r="CL71" s="49">
        <v>6.9091353309263925E-3</v>
      </c>
      <c r="CM71" s="49">
        <v>4.9077009072747476E-3</v>
      </c>
      <c r="CN71" s="49">
        <v>5.8460409794424762E-3</v>
      </c>
      <c r="CO71" s="49">
        <v>8.3290131901288551E-3</v>
      </c>
      <c r="CP71" s="49">
        <v>6.0800417335782203E-3</v>
      </c>
      <c r="CQ71" s="49">
        <v>5.6939380963151754E-3</v>
      </c>
      <c r="CR71" s="49">
        <v>3.9013354228282591E-3</v>
      </c>
      <c r="CS71" s="49">
        <v>3.5054693393275563E-3</v>
      </c>
      <c r="CT71" s="49">
        <v>4.3461694479903961E-3</v>
      </c>
      <c r="CU71" s="49">
        <v>6.3115386000509432E-3</v>
      </c>
      <c r="CV71" s="49">
        <v>4.2656599307567154E-3</v>
      </c>
      <c r="CW71" s="60">
        <v>5.0759752139505256E-3</v>
      </c>
    </row>
    <row r="72" spans="1:101" s="12" customFormat="1" ht="14.25" customHeight="1">
      <c r="A72" s="49" t="s">
        <v>1284</v>
      </c>
      <c r="B72" s="49" t="s">
        <v>1243</v>
      </c>
      <c r="C72" s="69" t="s">
        <v>1203</v>
      </c>
      <c r="D72" s="52">
        <f t="shared" si="14"/>
        <v>6.8348335087495054E-3</v>
      </c>
      <c r="E72" s="52">
        <f t="shared" si="15"/>
        <v>4.5837418060470326E-3</v>
      </c>
      <c r="F72" s="52">
        <f t="shared" si="16"/>
        <v>1.3634314595274664E-2</v>
      </c>
      <c r="G72" s="52">
        <f t="shared" si="17"/>
        <v>5.0972435826404849E-3</v>
      </c>
      <c r="H72" s="52">
        <f t="shared" si="18"/>
        <v>3.0275061410454641E-3</v>
      </c>
      <c r="I72" s="52">
        <f t="shared" si="19"/>
        <v>2.5192730039242683E-3</v>
      </c>
      <c r="J72" s="52">
        <f t="shared" si="20"/>
        <v>9.2576115949221643E-3</v>
      </c>
      <c r="K72" s="52">
        <f t="shared" si="21"/>
        <v>5.7519746724767505E-3</v>
      </c>
      <c r="L72" s="52">
        <f t="shared" si="22"/>
        <v>1.490081827864021E-2</v>
      </c>
      <c r="M72" s="52">
        <f t="shared" si="23"/>
        <v>7.4863931470728852E-3</v>
      </c>
      <c r="N72" s="52">
        <f t="shared" si="24"/>
        <v>1.9563069502861321E-2</v>
      </c>
      <c r="O72" s="52">
        <f t="shared" si="25"/>
        <v>1.0169009444199326E-2</v>
      </c>
      <c r="P72" s="52">
        <f t="shared" si="26"/>
        <v>1.7283468682035438E-2</v>
      </c>
      <c r="Q72" s="53">
        <f t="shared" si="27"/>
        <v>4.6471269580892517E-3</v>
      </c>
      <c r="R72" s="11">
        <v>1.4292238207357611E-2</v>
      </c>
      <c r="S72" s="49">
        <v>7.4237257514228969E-3</v>
      </c>
      <c r="T72" s="49">
        <v>3.7467429937725425E-3</v>
      </c>
      <c r="U72" s="49">
        <v>7.2926133959229401E-3</v>
      </c>
      <c r="V72" s="49">
        <v>4.2809591727157115E-3</v>
      </c>
      <c r="W72" s="49">
        <v>1.5461420640600443E-3</v>
      </c>
      <c r="X72" s="49">
        <v>1.3063944528038576E-2</v>
      </c>
      <c r="Y72" s="49">
        <v>9.3907875189137482E-3</v>
      </c>
      <c r="Z72" s="49">
        <v>1.8601928935815942E-3</v>
      </c>
      <c r="AA72" s="49">
        <v>1.2695946541164689E-2</v>
      </c>
      <c r="AB72" s="49">
        <v>2.8656742495418172E-3</v>
      </c>
      <c r="AC72" s="49">
        <v>3.5590347885019048E-3</v>
      </c>
      <c r="AD72" s="49">
        <v>6.5466347392062032E-3</v>
      </c>
      <c r="AE72" s="49">
        <v>1.3050595728441486E-2</v>
      </c>
      <c r="AF72" s="49">
        <v>2.092979759756193E-2</v>
      </c>
      <c r="AG72" s="49">
        <v>1.0066997619001823E-2</v>
      </c>
      <c r="AH72" s="49">
        <v>1.3798312365615229E-2</v>
      </c>
      <c r="AI72" s="49">
        <v>1.419736672592856E-2</v>
      </c>
      <c r="AJ72" s="49">
        <v>1.7896200596340464E-2</v>
      </c>
      <c r="AK72" s="49">
        <v>2.8634627713467727E-3</v>
      </c>
      <c r="AL72" s="49">
        <v>1.6719660338807545E-2</v>
      </c>
      <c r="AM72" s="49">
        <v>1.3970575292446266E-2</v>
      </c>
      <c r="AN72" s="49">
        <v>1.5164903774927465E-2</v>
      </c>
      <c r="AO72" s="49">
        <v>1.8407267593672227E-2</v>
      </c>
      <c r="AP72" s="49">
        <v>1.202237140457344E-3</v>
      </c>
      <c r="AQ72" s="49">
        <v>8.7748073528096506E-4</v>
      </c>
      <c r="AR72" s="49">
        <v>1.3989128328160915E-3</v>
      </c>
      <c r="AS72" s="49">
        <v>2.1802128061354027E-3</v>
      </c>
      <c r="AT72" s="49">
        <v>1.2193841019661012E-3</v>
      </c>
      <c r="AU72" s="49">
        <v>9.2746879034645239E-3</v>
      </c>
      <c r="AV72" s="49">
        <v>6.3608625649909352E-3</v>
      </c>
      <c r="AW72" s="49">
        <v>3.1248057935696488E-3</v>
      </c>
      <c r="AX72" s="49">
        <v>4.1969053680607354E-3</v>
      </c>
      <c r="AY72" s="49">
        <v>1.4782982799626202E-3</v>
      </c>
      <c r="AZ72" s="49">
        <v>3.1267422054403037E-3</v>
      </c>
      <c r="BA72" s="49">
        <v>1.8895439604008895E-3</v>
      </c>
      <c r="BB72" s="49">
        <v>7.3837559080984737E-3</v>
      </c>
      <c r="BC72" s="49">
        <v>1.183704966623041E-2</v>
      </c>
      <c r="BD72" s="49">
        <v>6.0421520457020297E-4</v>
      </c>
      <c r="BE72" s="49">
        <v>3.5142987992081327E-3</v>
      </c>
      <c r="BF72" s="49">
        <v>4.7591490651399176E-3</v>
      </c>
      <c r="BG72" s="49">
        <v>1.3745593848470699E-2</v>
      </c>
      <c r="BH72" s="49">
        <v>1.5183180895027695E-2</v>
      </c>
      <c r="BI72" s="49">
        <v>1.7413281440971613E-2</v>
      </c>
      <c r="BJ72" s="49">
        <v>1.5866774384327965E-2</v>
      </c>
      <c r="BK72" s="49">
        <v>6.172968168034817E-3</v>
      </c>
      <c r="BL72" s="49">
        <v>2.6642611057561241E-3</v>
      </c>
      <c r="BM72" s="49">
        <v>1.1946810653229918E-2</v>
      </c>
      <c r="BN72" s="49">
        <v>1.9155253713821711E-2</v>
      </c>
      <c r="BO72" s="49">
        <v>1.3804333094304368E-2</v>
      </c>
      <c r="BP72" s="49">
        <v>1.6986492902256855E-2</v>
      </c>
      <c r="BQ72" s="49">
        <v>1.8746260962830118E-2</v>
      </c>
      <c r="BR72" s="49">
        <v>2.9129176313248149E-2</v>
      </c>
      <c r="BS72" s="49">
        <v>1.6862814782604332E-2</v>
      </c>
      <c r="BT72" s="49">
        <v>1.4846564957093484E-2</v>
      </c>
      <c r="BU72" s="49">
        <v>1.7930638196920774E-2</v>
      </c>
      <c r="BV72" s="49">
        <v>5.3314704671493822E-3</v>
      </c>
      <c r="BW72" s="49">
        <v>1.8307870337732008E-3</v>
      </c>
      <c r="BX72" s="49">
        <v>1.8590047871425392E-2</v>
      </c>
      <c r="BY72" s="49">
        <v>5.5959790482547093E-3</v>
      </c>
      <c r="BZ72" s="49">
        <v>2.9819415761566007E-2</v>
      </c>
      <c r="CA72" s="49">
        <v>4.1281462907480859E-2</v>
      </c>
      <c r="CB72" s="49">
        <v>2.4932094551620609E-2</v>
      </c>
      <c r="CC72" s="49">
        <v>2.1214903685774781E-2</v>
      </c>
      <c r="CD72" s="49">
        <v>6.8857351291725984E-3</v>
      </c>
      <c r="CE72" s="49">
        <v>1.4405109268962582E-2</v>
      </c>
      <c r="CF72" s="49">
        <v>1.814040032406081E-2</v>
      </c>
      <c r="CG72" s="49">
        <v>2.6978901381565387E-2</v>
      </c>
      <c r="CH72" s="49">
        <v>1.0910305201613436E-2</v>
      </c>
      <c r="CI72" s="49">
        <v>2.0927329741997135E-2</v>
      </c>
      <c r="CJ72" s="49">
        <v>7.3195034101676071E-3</v>
      </c>
      <c r="CK72" s="49">
        <v>1.1941672670354075E-2</v>
      </c>
      <c r="CL72" s="49">
        <v>9.1950348705870984E-3</v>
      </c>
      <c r="CM72" s="49">
        <v>1.4586508767575205E-2</v>
      </c>
      <c r="CN72" s="49">
        <v>1.426028066324698E-2</v>
      </c>
      <c r="CO72" s="49">
        <v>1.2314482747579677E-2</v>
      </c>
      <c r="CP72" s="49">
        <v>1.8381597307904816E-2</v>
      </c>
      <c r="CQ72" s="49">
        <v>2.5381064005265536E-2</v>
      </c>
      <c r="CR72" s="49">
        <v>2.0562280859144758E-2</v>
      </c>
      <c r="CS72" s="49">
        <v>1.8124092500505833E-2</v>
      </c>
      <c r="CT72" s="49">
        <v>1.380603883177473E-2</v>
      </c>
      <c r="CU72" s="49">
        <v>2.0870408509207863E-2</v>
      </c>
      <c r="CV72" s="49">
        <v>1.7361145715207409E-2</v>
      </c>
      <c r="CW72" s="60">
        <v>2.2558689406425345E-2</v>
      </c>
    </row>
    <row r="73" spans="1:101" s="12" customFormat="1" ht="14.25" customHeight="1">
      <c r="A73" s="49" t="s">
        <v>1285</v>
      </c>
      <c r="B73" s="49" t="s">
        <v>1245</v>
      </c>
      <c r="C73" s="69" t="s">
        <v>1203</v>
      </c>
      <c r="D73" s="52">
        <f t="shared" si="14"/>
        <v>5.1613208738377336E-3</v>
      </c>
      <c r="E73" s="52">
        <f t="shared" si="15"/>
        <v>6.0447883817835407E-4</v>
      </c>
      <c r="F73" s="52">
        <f t="shared" si="16"/>
        <v>5.4241563426657459E-3</v>
      </c>
      <c r="G73" s="52">
        <f t="shared" si="17"/>
        <v>9.0597389763926979E-4</v>
      </c>
      <c r="H73" s="52">
        <f t="shared" si="18"/>
        <v>5.3617686193628859E-3</v>
      </c>
      <c r="I73" s="52">
        <f t="shared" si="19"/>
        <v>1.0417845959194785E-3</v>
      </c>
      <c r="J73" s="52">
        <f t="shared" si="20"/>
        <v>5.9466977161888278E-3</v>
      </c>
      <c r="K73" s="52">
        <f t="shared" si="21"/>
        <v>1.1093824146219395E-3</v>
      </c>
      <c r="L73" s="52">
        <f t="shared" si="22"/>
        <v>6.216831280522612E-3</v>
      </c>
      <c r="M73" s="52">
        <f t="shared" si="23"/>
        <v>1.075408407019031E-3</v>
      </c>
      <c r="N73" s="52">
        <f t="shared" si="24"/>
        <v>7.1996446031394124E-3</v>
      </c>
      <c r="O73" s="52">
        <f t="shared" si="25"/>
        <v>1.814704822921617E-3</v>
      </c>
      <c r="P73" s="52">
        <f t="shared" si="26"/>
        <v>7.919726503678625E-3</v>
      </c>
      <c r="Q73" s="53">
        <f t="shared" si="27"/>
        <v>1.0235728522248254E-3</v>
      </c>
      <c r="R73" s="11">
        <v>6.1623775880030032E-3</v>
      </c>
      <c r="S73" s="49">
        <v>5.6590407757111973E-3</v>
      </c>
      <c r="T73" s="49">
        <v>5.5481212494078091E-3</v>
      </c>
      <c r="U73" s="49">
        <v>5.5298146028716841E-3</v>
      </c>
      <c r="V73" s="49">
        <v>4.9873201637004819E-3</v>
      </c>
      <c r="W73" s="49">
        <v>5.1839300810026792E-3</v>
      </c>
      <c r="X73" s="49">
        <v>4.6653672020103834E-3</v>
      </c>
      <c r="Y73" s="49">
        <v>4.1093499897163722E-3</v>
      </c>
      <c r="Z73" s="49">
        <v>5.7950082515143215E-3</v>
      </c>
      <c r="AA73" s="49">
        <v>4.6271646391473119E-3</v>
      </c>
      <c r="AB73" s="49">
        <v>4.5181306827248319E-3</v>
      </c>
      <c r="AC73" s="49">
        <v>5.1502252602427228E-3</v>
      </c>
      <c r="AD73" s="49">
        <v>4.4779831317849125E-3</v>
      </c>
      <c r="AE73" s="49">
        <v>5.6127523949114798E-3</v>
      </c>
      <c r="AF73" s="49">
        <v>6.9579328716915445E-3</v>
      </c>
      <c r="AG73" s="49">
        <v>4.5415783655942139E-3</v>
      </c>
      <c r="AH73" s="49">
        <v>5.8147990204420593E-3</v>
      </c>
      <c r="AI73" s="49">
        <v>3.9126627141415037E-3</v>
      </c>
      <c r="AJ73" s="49">
        <v>6.2617004379439374E-3</v>
      </c>
      <c r="AK73" s="49">
        <v>5.4529829408023686E-3</v>
      </c>
      <c r="AL73" s="49">
        <v>5.3946243622355365E-3</v>
      </c>
      <c r="AM73" s="49">
        <v>5.4901759526312021E-3</v>
      </c>
      <c r="AN73" s="49">
        <v>4.6458409386362738E-3</v>
      </c>
      <c r="AO73" s="49">
        <v>6.5268429811739222E-3</v>
      </c>
      <c r="AP73" s="49">
        <v>4.8825414274270883E-3</v>
      </c>
      <c r="AQ73" s="49">
        <v>4.2244199142535861E-3</v>
      </c>
      <c r="AR73" s="49">
        <v>4.4267910066669892E-3</v>
      </c>
      <c r="AS73" s="49">
        <v>5.64809410229961E-3</v>
      </c>
      <c r="AT73" s="49">
        <v>5.027175580981454E-3</v>
      </c>
      <c r="AU73" s="49">
        <v>6.4877954470239146E-3</v>
      </c>
      <c r="AV73" s="49">
        <v>5.0632233308016894E-3</v>
      </c>
      <c r="AW73" s="49">
        <v>5.818499262914301E-3</v>
      </c>
      <c r="AX73" s="49">
        <v>8.0183377747059144E-3</v>
      </c>
      <c r="AY73" s="49">
        <v>4.948572648016944E-3</v>
      </c>
      <c r="AZ73" s="49">
        <v>4.6498991555458859E-3</v>
      </c>
      <c r="BA73" s="49">
        <v>5.1458737817172417E-3</v>
      </c>
      <c r="BB73" s="49">
        <v>7.5321648675451972E-3</v>
      </c>
      <c r="BC73" s="49">
        <v>6.4899082099154305E-3</v>
      </c>
      <c r="BD73" s="49">
        <v>6.4451890780178748E-3</v>
      </c>
      <c r="BE73" s="49">
        <v>6.1877616936022242E-3</v>
      </c>
      <c r="BF73" s="49">
        <v>6.8994879994775443E-3</v>
      </c>
      <c r="BG73" s="49">
        <v>5.7373931035134794E-3</v>
      </c>
      <c r="BH73" s="49">
        <v>4.7109368546838382E-3</v>
      </c>
      <c r="BI73" s="49">
        <v>7.3909469980904582E-3</v>
      </c>
      <c r="BJ73" s="49">
        <v>5.9936647769087519E-3</v>
      </c>
      <c r="BK73" s="49">
        <v>4.4620397628793319E-3</v>
      </c>
      <c r="BL73" s="49">
        <v>4.1176904227431367E-3</v>
      </c>
      <c r="BM73" s="49">
        <v>5.393188826888674E-3</v>
      </c>
      <c r="BN73" s="49">
        <v>5.9014116187829039E-3</v>
      </c>
      <c r="BO73" s="49">
        <v>6.8091171294046285E-3</v>
      </c>
      <c r="BP73" s="49">
        <v>6.7097112871842175E-3</v>
      </c>
      <c r="BQ73" s="49">
        <v>6.7044642826023645E-3</v>
      </c>
      <c r="BR73" s="49">
        <v>5.7720189698444793E-3</v>
      </c>
      <c r="BS73" s="49">
        <v>6.7951648824321398E-3</v>
      </c>
      <c r="BT73" s="49">
        <v>5.028755767762105E-3</v>
      </c>
      <c r="BU73" s="49">
        <v>8.1459750324924807E-3</v>
      </c>
      <c r="BV73" s="49">
        <v>5.5800378825617229E-3</v>
      </c>
      <c r="BW73" s="49">
        <v>6.0335303383363811E-3</v>
      </c>
      <c r="BX73" s="49">
        <v>7.1141918484921044E-3</v>
      </c>
      <c r="BY73" s="49">
        <v>4.0075963263758339E-3</v>
      </c>
      <c r="BZ73" s="49">
        <v>1.0778553650983243E-2</v>
      </c>
      <c r="CA73" s="49">
        <v>8.525613763900243E-3</v>
      </c>
      <c r="CB73" s="49">
        <v>5.0853467579070593E-3</v>
      </c>
      <c r="CC73" s="49">
        <v>6.4929626512566169E-3</v>
      </c>
      <c r="CD73" s="49">
        <v>4.8640365142534779E-3</v>
      </c>
      <c r="CE73" s="49">
        <v>6.9740523861386546E-3</v>
      </c>
      <c r="CF73" s="49">
        <v>9.7284343328484253E-3</v>
      </c>
      <c r="CG73" s="49">
        <v>8.2282038909321439E-3</v>
      </c>
      <c r="CH73" s="49">
        <v>7.1156183679805356E-3</v>
      </c>
      <c r="CI73" s="49">
        <v>6.2159058644919137E-3</v>
      </c>
      <c r="CJ73" s="49">
        <v>5.5892933609755398E-3</v>
      </c>
      <c r="CK73" s="49">
        <v>6.7977136960050968E-3</v>
      </c>
      <c r="CL73" s="49">
        <v>8.3931227572239617E-3</v>
      </c>
      <c r="CM73" s="49">
        <v>7.3312507454768444E-3</v>
      </c>
      <c r="CN73" s="49">
        <v>9.1150233128277202E-3</v>
      </c>
      <c r="CO73" s="49">
        <v>8.8264122668225385E-3</v>
      </c>
      <c r="CP73" s="49">
        <v>8.0054786254256903E-3</v>
      </c>
      <c r="CQ73" s="49">
        <v>8.176319535418624E-3</v>
      </c>
      <c r="CR73" s="49">
        <v>6.5021068298421027E-3</v>
      </c>
      <c r="CS73" s="49">
        <v>6.5930861702951154E-3</v>
      </c>
      <c r="CT73" s="49">
        <v>6.8995352726742764E-3</v>
      </c>
      <c r="CU73" s="49">
        <v>8.9001437480337332E-3</v>
      </c>
      <c r="CV73" s="49">
        <v>6.9733951333596101E-3</v>
      </c>
      <c r="CW73" s="60">
        <v>9.3208436467432897E-3</v>
      </c>
    </row>
    <row r="74" spans="1:101" s="12" customFormat="1" ht="14.25" customHeight="1">
      <c r="A74" s="49" t="s">
        <v>1286</v>
      </c>
      <c r="B74" s="49" t="s">
        <v>1247</v>
      </c>
      <c r="C74" s="69" t="s">
        <v>1203</v>
      </c>
      <c r="D74" s="52">
        <f t="shared" si="14"/>
        <v>2.1974215295915089E-2</v>
      </c>
      <c r="E74" s="52">
        <f t="shared" si="15"/>
        <v>2.0768134533842267E-3</v>
      </c>
      <c r="F74" s="52">
        <f t="shared" si="16"/>
        <v>2.7190750454490705E-2</v>
      </c>
      <c r="G74" s="52">
        <f t="shared" si="17"/>
        <v>4.614756034407275E-3</v>
      </c>
      <c r="H74" s="52">
        <f t="shared" si="18"/>
        <v>2.0492645406745502E-2</v>
      </c>
      <c r="I74" s="52">
        <f t="shared" si="19"/>
        <v>4.4998987399060986E-3</v>
      </c>
      <c r="J74" s="52">
        <f t="shared" si="20"/>
        <v>2.3324323738121881E-2</v>
      </c>
      <c r="K74" s="52">
        <f t="shared" si="21"/>
        <v>4.5730512693564034E-3</v>
      </c>
      <c r="L74" s="52">
        <f t="shared" si="22"/>
        <v>2.9199378451586534E-2</v>
      </c>
      <c r="M74" s="52">
        <f t="shared" si="23"/>
        <v>5.8224700906216063E-3</v>
      </c>
      <c r="N74" s="52">
        <f t="shared" si="24"/>
        <v>3.2177849943701702E-2</v>
      </c>
      <c r="O74" s="52">
        <f t="shared" si="25"/>
        <v>8.001150918903072E-3</v>
      </c>
      <c r="P74" s="52">
        <f t="shared" si="26"/>
        <v>3.1121604786574497E-2</v>
      </c>
      <c r="Q74" s="53">
        <f t="shared" si="27"/>
        <v>4.7146355081975214E-3</v>
      </c>
      <c r="R74" s="11">
        <v>2.4761679428860369E-2</v>
      </c>
      <c r="S74" s="49">
        <v>2.3966734407777131E-2</v>
      </c>
      <c r="T74" s="49">
        <v>2.2167141490477445E-2</v>
      </c>
      <c r="U74" s="49">
        <v>2.1789980104751631E-2</v>
      </c>
      <c r="V74" s="49">
        <v>2.1588355125851621E-2</v>
      </c>
      <c r="W74" s="49">
        <v>1.9487434337544542E-2</v>
      </c>
      <c r="X74" s="49">
        <v>2.5325359448808458E-2</v>
      </c>
      <c r="Y74" s="49">
        <v>2.1104667982251139E-2</v>
      </c>
      <c r="Z74" s="49">
        <v>2.310169229735155E-2</v>
      </c>
      <c r="AA74" s="49">
        <v>2.1258896318731724E-2</v>
      </c>
      <c r="AB74" s="49">
        <v>1.8161436299007336E-2</v>
      </c>
      <c r="AC74" s="49">
        <v>2.0977206309568119E-2</v>
      </c>
      <c r="AD74" s="49">
        <v>2.0861337040136818E-2</v>
      </c>
      <c r="AE74" s="49">
        <v>2.4235374910468007E-2</v>
      </c>
      <c r="AF74" s="49">
        <v>3.2207622223885804E-2</v>
      </c>
      <c r="AG74" s="49">
        <v>2.2987331989530915E-2</v>
      </c>
      <c r="AH74" s="49">
        <v>2.5005414102838894E-2</v>
      </c>
      <c r="AI74" s="49">
        <v>2.4858514752690269E-2</v>
      </c>
      <c r="AJ74" s="49">
        <v>3.5552585737600721E-2</v>
      </c>
      <c r="AK74" s="49">
        <v>2.6350614088865486E-2</v>
      </c>
      <c r="AL74" s="49">
        <v>3.1964779087187922E-2</v>
      </c>
      <c r="AM74" s="49">
        <v>2.4382524370934713E-2</v>
      </c>
      <c r="AN74" s="49">
        <v>2.540777877355075E-2</v>
      </c>
      <c r="AO74" s="49">
        <v>3.2475128376198169E-2</v>
      </c>
      <c r="AP74" s="49">
        <v>1.775508737025976E-2</v>
      </c>
      <c r="AQ74" s="49">
        <v>1.5785160847185967E-2</v>
      </c>
      <c r="AR74" s="49">
        <v>1.6778879529409381E-2</v>
      </c>
      <c r="AS74" s="49">
        <v>1.7352150296081996E-2</v>
      </c>
      <c r="AT74" s="49">
        <v>2.1009158998211715E-2</v>
      </c>
      <c r="AU74" s="49">
        <v>3.0118347194570641E-2</v>
      </c>
      <c r="AV74" s="49">
        <v>2.2672916845811606E-2</v>
      </c>
      <c r="AW74" s="49">
        <v>1.9427796601590351E-2</v>
      </c>
      <c r="AX74" s="49">
        <v>2.8392828002566938E-2</v>
      </c>
      <c r="AY74" s="49">
        <v>1.9058479759827992E-2</v>
      </c>
      <c r="AZ74" s="49">
        <v>1.8400102200952364E-2</v>
      </c>
      <c r="BA74" s="49">
        <v>1.9160837234477309E-2</v>
      </c>
      <c r="BB74" s="49">
        <v>2.6858559914520876E-2</v>
      </c>
      <c r="BC74" s="49">
        <v>2.3517449485049559E-2</v>
      </c>
      <c r="BD74" s="49">
        <v>2.1976996011203884E-2</v>
      </c>
      <c r="BE74" s="49">
        <v>2.4472831592002448E-2</v>
      </c>
      <c r="BF74" s="49">
        <v>2.2676398589675306E-2</v>
      </c>
      <c r="BG74" s="49">
        <v>2.6002636382517066E-2</v>
      </c>
      <c r="BH74" s="49">
        <v>2.3890603159478434E-2</v>
      </c>
      <c r="BI74" s="49">
        <v>3.4366241186256891E-2</v>
      </c>
      <c r="BJ74" s="49">
        <v>2.1209429203651389E-2</v>
      </c>
      <c r="BK74" s="49">
        <v>1.9782380636657333E-2</v>
      </c>
      <c r="BL74" s="49">
        <v>1.6769492166174516E-2</v>
      </c>
      <c r="BM74" s="49">
        <v>1.8368866530274874E-2</v>
      </c>
      <c r="BN74" s="49">
        <v>2.2674594644233791E-2</v>
      </c>
      <c r="BO74" s="49">
        <v>2.862294515738302E-2</v>
      </c>
      <c r="BP74" s="49">
        <v>3.3032796090628265E-2</v>
      </c>
      <c r="BQ74" s="49">
        <v>3.3918347585127635E-2</v>
      </c>
      <c r="BR74" s="49">
        <v>2.867021229564955E-2</v>
      </c>
      <c r="BS74" s="49">
        <v>3.7827014462236887E-2</v>
      </c>
      <c r="BT74" s="49">
        <v>2.4111253111258744E-2</v>
      </c>
      <c r="BU74" s="49">
        <v>3.8855183501100898E-2</v>
      </c>
      <c r="BV74" s="49">
        <v>2.4767598192647445E-2</v>
      </c>
      <c r="BW74" s="49">
        <v>2.4155982442974417E-2</v>
      </c>
      <c r="BX74" s="49">
        <v>3.1534105618510437E-2</v>
      </c>
      <c r="BY74" s="49">
        <v>2.2222508317287313E-2</v>
      </c>
      <c r="BZ74" s="49">
        <v>4.8430497153266812E-2</v>
      </c>
      <c r="CA74" s="49">
        <v>4.3581916686375101E-2</v>
      </c>
      <c r="CB74" s="49">
        <v>2.732396196260585E-2</v>
      </c>
      <c r="CC74" s="49">
        <v>2.8830163844361607E-2</v>
      </c>
      <c r="CD74" s="49">
        <v>1.9916290174456924E-2</v>
      </c>
      <c r="CE74" s="49">
        <v>3.1130158338494529E-2</v>
      </c>
      <c r="CF74" s="49">
        <v>3.8960275010755524E-2</v>
      </c>
      <c r="CG74" s="49">
        <v>3.3867572298955796E-2</v>
      </c>
      <c r="CH74" s="49">
        <v>3.1763787074780357E-2</v>
      </c>
      <c r="CI74" s="49">
        <v>2.7523931845044425E-2</v>
      </c>
      <c r="CJ74" s="49">
        <v>2.5466081347856249E-2</v>
      </c>
      <c r="CK74" s="49">
        <v>2.9339563587467206E-2</v>
      </c>
      <c r="CL74" s="49">
        <v>3.4760300648943282E-2</v>
      </c>
      <c r="CM74" s="49">
        <v>2.9566144770893657E-2</v>
      </c>
      <c r="CN74" s="49">
        <v>3.2623390722439922E-2</v>
      </c>
      <c r="CO74" s="49">
        <v>3.877778242885966E-2</v>
      </c>
      <c r="CP74" s="49">
        <v>2.7239299372563482E-2</v>
      </c>
      <c r="CQ74" s="49">
        <v>2.5893003434557513E-2</v>
      </c>
      <c r="CR74" s="49">
        <v>2.6326019838290925E-2</v>
      </c>
      <c r="CS74" s="49">
        <v>2.7906410305222354E-2</v>
      </c>
      <c r="CT74" s="49">
        <v>2.8769828294101806E-2</v>
      </c>
      <c r="CU74" s="49">
        <v>3.8660540978857252E-2</v>
      </c>
      <c r="CV74" s="49">
        <v>2.7619811070826689E-2</v>
      </c>
      <c r="CW74" s="60">
        <v>3.5316725573337475E-2</v>
      </c>
    </row>
    <row r="75" spans="1:101" s="12" customFormat="1" ht="14.25" customHeight="1">
      <c r="A75" s="49" t="s">
        <v>1287</v>
      </c>
      <c r="B75" s="49" t="s">
        <v>1248</v>
      </c>
      <c r="C75" s="69" t="s">
        <v>1203</v>
      </c>
      <c r="D75" s="52">
        <f t="shared" si="14"/>
        <v>2.2944334747199441E-3</v>
      </c>
      <c r="E75" s="52">
        <f t="shared" si="15"/>
        <v>3.7115910080672167E-4</v>
      </c>
      <c r="F75" s="52">
        <f t="shared" si="16"/>
        <v>2.4352039110533464E-3</v>
      </c>
      <c r="G75" s="52">
        <f t="shared" si="17"/>
        <v>4.3144619565451536E-4</v>
      </c>
      <c r="H75" s="52">
        <f t="shared" si="18"/>
        <v>2.2718298931841147E-3</v>
      </c>
      <c r="I75" s="52">
        <f t="shared" si="19"/>
        <v>7.1035848400576799E-4</v>
      </c>
      <c r="J75" s="52">
        <f t="shared" si="20"/>
        <v>2.446396296421753E-3</v>
      </c>
      <c r="K75" s="52">
        <f t="shared" si="21"/>
        <v>7.1659794459169124E-4</v>
      </c>
      <c r="L75" s="52">
        <f t="shared" si="22"/>
        <v>2.4675814637897071E-3</v>
      </c>
      <c r="M75" s="52">
        <f t="shared" si="23"/>
        <v>7.1485666972978057E-4</v>
      </c>
      <c r="N75" s="52">
        <f t="shared" si="24"/>
        <v>2.9007595759680213E-3</v>
      </c>
      <c r="O75" s="52">
        <f t="shared" si="25"/>
        <v>7.1022040584434632E-4</v>
      </c>
      <c r="P75" s="52">
        <f t="shared" si="26"/>
        <v>3.1302315123614647E-3</v>
      </c>
      <c r="Q75" s="53">
        <f t="shared" si="27"/>
        <v>6.9136790472352344E-4</v>
      </c>
      <c r="R75" s="11">
        <v>2.5827054625034498E-3</v>
      </c>
      <c r="S75" s="49">
        <v>2.2257710474019358E-3</v>
      </c>
      <c r="T75" s="49">
        <v>2.1992526616316814E-3</v>
      </c>
      <c r="U75" s="49">
        <v>2.1812151670753586E-3</v>
      </c>
      <c r="V75" s="49">
        <v>2.8260347464307543E-3</v>
      </c>
      <c r="W75" s="49">
        <v>2.0570465287484364E-3</v>
      </c>
      <c r="X75" s="49">
        <v>2.3796311733094338E-3</v>
      </c>
      <c r="Y75" s="49">
        <v>1.5980746697363429E-3</v>
      </c>
      <c r="Z75" s="49">
        <v>2.6109859532045723E-3</v>
      </c>
      <c r="AA75" s="49">
        <v>1.7318073076390652E-3</v>
      </c>
      <c r="AB75" s="49">
        <v>2.5177586368096399E-3</v>
      </c>
      <c r="AC75" s="49">
        <v>2.6229183421486568E-3</v>
      </c>
      <c r="AD75" s="49">
        <v>1.9263824388980155E-3</v>
      </c>
      <c r="AE75" s="49">
        <v>1.8007756620457606E-3</v>
      </c>
      <c r="AF75" s="49">
        <v>2.6742702056630498E-3</v>
      </c>
      <c r="AG75" s="49">
        <v>1.8379595417834372E-3</v>
      </c>
      <c r="AH75" s="49">
        <v>2.5912100517625799E-3</v>
      </c>
      <c r="AI75" s="49">
        <v>2.388747296085225E-3</v>
      </c>
      <c r="AJ75" s="49">
        <v>2.8926411055025243E-3</v>
      </c>
      <c r="AK75" s="49">
        <v>2.5674201933174106E-3</v>
      </c>
      <c r="AL75" s="49">
        <v>2.8453103763351958E-3</v>
      </c>
      <c r="AM75" s="49">
        <v>2.868179268469715E-3</v>
      </c>
      <c r="AN75" s="49">
        <v>1.9889607024835419E-3</v>
      </c>
      <c r="AO75" s="49">
        <v>2.8405900902937009E-3</v>
      </c>
      <c r="AP75" s="49">
        <v>1.7973157193876665E-3</v>
      </c>
      <c r="AQ75" s="49">
        <v>1.6578897586178171E-3</v>
      </c>
      <c r="AR75" s="49">
        <v>1.8372249310810158E-3</v>
      </c>
      <c r="AS75" s="49">
        <v>2.3463882240777629E-3</v>
      </c>
      <c r="AT75" s="49">
        <v>2.6850940261171092E-3</v>
      </c>
      <c r="AU75" s="49">
        <v>3.6891926057629485E-3</v>
      </c>
      <c r="AV75" s="49">
        <v>2.4925547932267401E-3</v>
      </c>
      <c r="AW75" s="49">
        <v>2.1658777159365124E-3</v>
      </c>
      <c r="AX75" s="49">
        <v>3.4165442395968355E-3</v>
      </c>
      <c r="AY75" s="49">
        <v>1.7783841552183536E-3</v>
      </c>
      <c r="AZ75" s="49">
        <v>1.3094673512501261E-3</v>
      </c>
      <c r="BA75" s="49">
        <v>2.086025197936491E-3</v>
      </c>
      <c r="BB75" s="49">
        <v>3.3637395467015631E-3</v>
      </c>
      <c r="BC75" s="49">
        <v>2.1988809825680385E-3</v>
      </c>
      <c r="BD75" s="49">
        <v>2.3882811866818092E-3</v>
      </c>
      <c r="BE75" s="49">
        <v>3.3486872018873904E-3</v>
      </c>
      <c r="BF75" s="49">
        <v>3.0278387717927566E-3</v>
      </c>
      <c r="BG75" s="49">
        <v>1.8827138891278235E-3</v>
      </c>
      <c r="BH75" s="49">
        <v>1.8693689496814552E-3</v>
      </c>
      <c r="BI75" s="49">
        <v>3.5119016593593926E-3</v>
      </c>
      <c r="BJ75" s="49">
        <v>2.4411746660154316E-3</v>
      </c>
      <c r="BK75" s="49">
        <v>1.3812559395566576E-3</v>
      </c>
      <c r="BL75" s="49">
        <v>2.3020524394990654E-3</v>
      </c>
      <c r="BM75" s="49">
        <v>1.6408603241896563E-3</v>
      </c>
      <c r="BN75" s="49">
        <v>2.3108944985833985E-3</v>
      </c>
      <c r="BO75" s="49">
        <v>1.9796933207971656E-3</v>
      </c>
      <c r="BP75" s="49">
        <v>1.8832090342878422E-3</v>
      </c>
      <c r="BQ75" s="49">
        <v>2.7767344379358108E-3</v>
      </c>
      <c r="BR75" s="49">
        <v>2.7306036724067317E-3</v>
      </c>
      <c r="BS75" s="49">
        <v>3.3494864653385642E-3</v>
      </c>
      <c r="BT75" s="49">
        <v>1.6271407617521392E-3</v>
      </c>
      <c r="BU75" s="49">
        <v>3.694452093899432E-3</v>
      </c>
      <c r="BV75" s="49">
        <v>2.3298881593748844E-3</v>
      </c>
      <c r="BW75" s="49">
        <v>3.155244363335767E-3</v>
      </c>
      <c r="BX75" s="49">
        <v>2.4770106292043648E-3</v>
      </c>
      <c r="BY75" s="49">
        <v>1.2966201285603896E-3</v>
      </c>
      <c r="BZ75" s="49">
        <v>3.9072504575014683E-3</v>
      </c>
      <c r="CA75" s="49">
        <v>4.1897979754021639E-3</v>
      </c>
      <c r="CB75" s="49">
        <v>1.819142837598312E-3</v>
      </c>
      <c r="CC75" s="49">
        <v>3.0292006406917268E-3</v>
      </c>
      <c r="CD75" s="49">
        <v>2.2862143035790026E-3</v>
      </c>
      <c r="CE75" s="49">
        <v>2.4147637249281695E-3</v>
      </c>
      <c r="CF75" s="49">
        <v>3.4960492546867381E-3</v>
      </c>
      <c r="CG75" s="49">
        <v>2.9699596270250117E-3</v>
      </c>
      <c r="CH75" s="49">
        <v>3.0499395148168239E-3</v>
      </c>
      <c r="CI75" s="49">
        <v>2.3414632935959251E-3</v>
      </c>
      <c r="CJ75" s="49">
        <v>2.2946694301484998E-3</v>
      </c>
      <c r="CK75" s="49">
        <v>3.0106638516424144E-3</v>
      </c>
      <c r="CL75" s="49">
        <v>3.3392340784843284E-3</v>
      </c>
      <c r="CM75" s="49">
        <v>3.3317408130219819E-3</v>
      </c>
      <c r="CN75" s="49">
        <v>3.4612702373946758E-3</v>
      </c>
      <c r="CO75" s="49">
        <v>4.7193974325022764E-3</v>
      </c>
      <c r="CP75" s="49">
        <v>3.2032085545145345E-3</v>
      </c>
      <c r="CQ75" s="49">
        <v>3.2537896855347114E-3</v>
      </c>
      <c r="CR75" s="49">
        <v>2.7508521271169656E-3</v>
      </c>
      <c r="CS75" s="49">
        <v>1.799460163311411E-3</v>
      </c>
      <c r="CT75" s="49">
        <v>2.5932946561463065E-3</v>
      </c>
      <c r="CU75" s="49">
        <v>3.1216397909236723E-3</v>
      </c>
      <c r="CV75" s="49">
        <v>2.6217267912499423E-3</v>
      </c>
      <c r="CW75" s="60">
        <v>3.3671638181367674E-3</v>
      </c>
    </row>
    <row r="76" spans="1:101" s="12" customFormat="1" ht="14.25" customHeight="1">
      <c r="A76" s="49" t="s">
        <v>1288</v>
      </c>
      <c r="B76" s="49" t="s">
        <v>1250</v>
      </c>
      <c r="C76" s="69" t="s">
        <v>1203</v>
      </c>
      <c r="D76" s="52">
        <f t="shared" si="14"/>
        <v>3.0871104124408941E-3</v>
      </c>
      <c r="E76" s="52">
        <f t="shared" si="15"/>
        <v>4.1977625593964699E-4</v>
      </c>
      <c r="F76" s="52">
        <f t="shared" si="16"/>
        <v>2.9438023073697791E-3</v>
      </c>
      <c r="G76" s="52">
        <f t="shared" si="17"/>
        <v>4.9487843238147126E-4</v>
      </c>
      <c r="H76" s="52">
        <f t="shared" si="18"/>
        <v>3.108991327565131E-3</v>
      </c>
      <c r="I76" s="52">
        <f t="shared" si="19"/>
        <v>5.4425293797746919E-4</v>
      </c>
      <c r="J76" s="52">
        <f t="shared" si="20"/>
        <v>3.0845708213468746E-3</v>
      </c>
      <c r="K76" s="52">
        <f t="shared" si="21"/>
        <v>6.1952566931898555E-4</v>
      </c>
      <c r="L76" s="52">
        <f t="shared" si="22"/>
        <v>3.4614178772448159E-3</v>
      </c>
      <c r="M76" s="52">
        <f t="shared" si="23"/>
        <v>7.4436571117185847E-4</v>
      </c>
      <c r="N76" s="52">
        <f t="shared" si="24"/>
        <v>4.362808489229055E-3</v>
      </c>
      <c r="O76" s="52">
        <f t="shared" si="25"/>
        <v>1.6833498762187319E-3</v>
      </c>
      <c r="P76" s="52">
        <f t="shared" si="26"/>
        <v>4.4913893250150289E-3</v>
      </c>
      <c r="Q76" s="53">
        <f t="shared" si="27"/>
        <v>8.8827287483675215E-4</v>
      </c>
      <c r="R76" s="11">
        <v>2.9680125188152524E-3</v>
      </c>
      <c r="S76" s="49">
        <v>3.1638945238062956E-3</v>
      </c>
      <c r="T76" s="49">
        <v>3.5535482490269134E-3</v>
      </c>
      <c r="U76" s="49">
        <v>3.6539720902123061E-3</v>
      </c>
      <c r="V76" s="49">
        <v>3.4639232628145269E-3</v>
      </c>
      <c r="W76" s="49">
        <v>3.4369768003246273E-3</v>
      </c>
      <c r="X76" s="49">
        <v>2.6722503978069117E-3</v>
      </c>
      <c r="Y76" s="49">
        <v>2.5364734180768123E-3</v>
      </c>
      <c r="Z76" s="49">
        <v>3.1991155180916666E-3</v>
      </c>
      <c r="AA76" s="49">
        <v>2.7107575231799107E-3</v>
      </c>
      <c r="AB76" s="49">
        <v>2.41513410107898E-3</v>
      </c>
      <c r="AC76" s="49">
        <v>3.271266546056523E-3</v>
      </c>
      <c r="AD76" s="49">
        <v>2.8912715852427171E-3</v>
      </c>
      <c r="AE76" s="49">
        <v>2.950175985749971E-3</v>
      </c>
      <c r="AF76" s="49">
        <v>2.800307277892879E-3</v>
      </c>
      <c r="AG76" s="49">
        <v>2.1253122490116527E-3</v>
      </c>
      <c r="AH76" s="49">
        <v>2.7081417995934868E-3</v>
      </c>
      <c r="AI76" s="49">
        <v>2.5162074068564135E-3</v>
      </c>
      <c r="AJ76" s="49">
        <v>3.8459682434151547E-3</v>
      </c>
      <c r="AK76" s="49">
        <v>2.6462834271583037E-3</v>
      </c>
      <c r="AL76" s="49">
        <v>3.0264640130866554E-3</v>
      </c>
      <c r="AM76" s="49">
        <v>3.1127015841145361E-3</v>
      </c>
      <c r="AN76" s="49">
        <v>2.8553056490350929E-3</v>
      </c>
      <c r="AO76" s="49">
        <v>3.8474884672804808E-3</v>
      </c>
      <c r="AP76" s="49">
        <v>2.8643915862769003E-3</v>
      </c>
      <c r="AQ76" s="49">
        <v>2.4744832619577571E-3</v>
      </c>
      <c r="AR76" s="49">
        <v>2.4116213591729228E-3</v>
      </c>
      <c r="AS76" s="49">
        <v>3.2281778973222981E-3</v>
      </c>
      <c r="AT76" s="49">
        <v>2.8022846584848365E-3</v>
      </c>
      <c r="AU76" s="49">
        <v>3.924057786863922E-3</v>
      </c>
      <c r="AV76" s="49">
        <v>3.3447138208189428E-3</v>
      </c>
      <c r="AW76" s="49">
        <v>3.4035893129175368E-3</v>
      </c>
      <c r="AX76" s="49">
        <v>4.1336867807405062E-3</v>
      </c>
      <c r="AY76" s="49">
        <v>2.5570488611484326E-3</v>
      </c>
      <c r="AZ76" s="49">
        <v>2.9431728413598485E-3</v>
      </c>
      <c r="BA76" s="49">
        <v>3.2206677637176676E-3</v>
      </c>
      <c r="BB76" s="49">
        <v>4.1436466827614047E-3</v>
      </c>
      <c r="BC76" s="49">
        <v>2.6294078164091849E-3</v>
      </c>
      <c r="BD76" s="49">
        <v>3.3100019158564978E-3</v>
      </c>
      <c r="BE76" s="49">
        <v>3.3597530338850719E-3</v>
      </c>
      <c r="BF76" s="49">
        <v>3.62399736781386E-3</v>
      </c>
      <c r="BG76" s="49">
        <v>2.8390636731646323E-3</v>
      </c>
      <c r="BH76" s="49">
        <v>2.810171849347854E-3</v>
      </c>
      <c r="BI76" s="49">
        <v>3.9329695466028668E-3</v>
      </c>
      <c r="BJ76" s="49">
        <v>2.9084968611967706E-3</v>
      </c>
      <c r="BK76" s="49">
        <v>2.0193761917339575E-3</v>
      </c>
      <c r="BL76" s="49">
        <v>2.412966247744985E-3</v>
      </c>
      <c r="BM76" s="49">
        <v>3.0249986696454069E-3</v>
      </c>
      <c r="BN76" s="49">
        <v>2.8566678667678457E-3</v>
      </c>
      <c r="BO76" s="49">
        <v>3.9915147047564015E-3</v>
      </c>
      <c r="BP76" s="49">
        <v>3.3930177941410003E-3</v>
      </c>
      <c r="BQ76" s="49">
        <v>3.8852285711757071E-3</v>
      </c>
      <c r="BR76" s="49">
        <v>3.6447591526811889E-3</v>
      </c>
      <c r="BS76" s="49">
        <v>3.851457110341361E-3</v>
      </c>
      <c r="BT76" s="49">
        <v>2.0705919741409369E-3</v>
      </c>
      <c r="BU76" s="49">
        <v>3.7379607019844977E-3</v>
      </c>
      <c r="BV76" s="49">
        <v>3.4726149486559686E-3</v>
      </c>
      <c r="BW76" s="49">
        <v>4.0565205897263191E-3</v>
      </c>
      <c r="BX76" s="49">
        <v>4.4400919943369402E-3</v>
      </c>
      <c r="BY76" s="49">
        <v>2.1365891182296222E-3</v>
      </c>
      <c r="BZ76" s="49">
        <v>7.5853427797045493E-3</v>
      </c>
      <c r="CA76" s="49">
        <v>7.4205398593380541E-3</v>
      </c>
      <c r="CB76" s="49">
        <v>3.0469233883984406E-3</v>
      </c>
      <c r="CC76" s="49">
        <v>4.1402416307930699E-3</v>
      </c>
      <c r="CD76" s="49">
        <v>2.8885376551320771E-3</v>
      </c>
      <c r="CE76" s="49">
        <v>3.6173246005858002E-3</v>
      </c>
      <c r="CF76" s="49">
        <v>5.9481655354669425E-3</v>
      </c>
      <c r="CG76" s="49">
        <v>3.9061292633114386E-3</v>
      </c>
      <c r="CH76" s="49">
        <v>3.8593635483926002E-3</v>
      </c>
      <c r="CI76" s="49">
        <v>3.3077333306759252E-3</v>
      </c>
      <c r="CJ76" s="49">
        <v>2.747341941200862E-3</v>
      </c>
      <c r="CK76" s="49">
        <v>3.8860583377489117E-3</v>
      </c>
      <c r="CL76" s="49">
        <v>4.5822980606264989E-3</v>
      </c>
      <c r="CM76" s="49">
        <v>4.3144947954366041E-3</v>
      </c>
      <c r="CN76" s="49">
        <v>5.2389650222538506E-3</v>
      </c>
      <c r="CO76" s="49">
        <v>5.7844757778196254E-3</v>
      </c>
      <c r="CP76" s="49">
        <v>4.6498476135856262E-3</v>
      </c>
      <c r="CQ76" s="49">
        <v>4.7349357832982397E-3</v>
      </c>
      <c r="CR76" s="49">
        <v>4.7161335264226138E-3</v>
      </c>
      <c r="CS76" s="49">
        <v>3.0404466158757745E-3</v>
      </c>
      <c r="CT76" s="49">
        <v>3.0133203626267549E-3</v>
      </c>
      <c r="CU76" s="49">
        <v>5.7134983697314295E-3</v>
      </c>
      <c r="CV76" s="49">
        <v>4.286523868537632E-3</v>
      </c>
      <c r="CW76" s="60">
        <v>3.8217321039656972E-3</v>
      </c>
    </row>
    <row r="77" spans="1:101" s="12" customFormat="1" ht="14.25" customHeight="1">
      <c r="A77" s="49" t="s">
        <v>1289</v>
      </c>
      <c r="B77" s="49" t="s">
        <v>1251</v>
      </c>
      <c r="C77" s="69" t="s">
        <v>1203</v>
      </c>
      <c r="D77" s="52">
        <f t="shared" si="14"/>
        <v>2.6530849510674795E-3</v>
      </c>
      <c r="E77" s="52">
        <f t="shared" si="15"/>
        <v>4.1861933127116665E-4</v>
      </c>
      <c r="F77" s="52">
        <f t="shared" si="16"/>
        <v>2.8870744964585855E-3</v>
      </c>
      <c r="G77" s="52">
        <f t="shared" si="17"/>
        <v>3.9997591022428077E-4</v>
      </c>
      <c r="H77" s="52">
        <f t="shared" si="18"/>
        <v>2.6266381374572844E-3</v>
      </c>
      <c r="I77" s="52">
        <f t="shared" si="19"/>
        <v>5.9611080700441854E-4</v>
      </c>
      <c r="J77" s="52">
        <f t="shared" si="20"/>
        <v>3.0019975122774173E-3</v>
      </c>
      <c r="K77" s="52">
        <f t="shared" si="21"/>
        <v>8.6276749090644393E-4</v>
      </c>
      <c r="L77" s="52">
        <f t="shared" si="22"/>
        <v>3.0805445431984304E-3</v>
      </c>
      <c r="M77" s="52">
        <f t="shared" si="23"/>
        <v>9.3090987526604427E-4</v>
      </c>
      <c r="N77" s="52">
        <f t="shared" si="24"/>
        <v>3.5580707507835499E-3</v>
      </c>
      <c r="O77" s="52">
        <f t="shared" si="25"/>
        <v>1.0324952779555685E-3</v>
      </c>
      <c r="P77" s="52">
        <f t="shared" si="26"/>
        <v>3.7822353883290305E-3</v>
      </c>
      <c r="Q77" s="53">
        <f t="shared" si="27"/>
        <v>1.1013136681421217E-3</v>
      </c>
      <c r="R77" s="11">
        <v>2.8665875198366671E-3</v>
      </c>
      <c r="S77" s="49">
        <v>2.9401699813802014E-3</v>
      </c>
      <c r="T77" s="49">
        <v>3.334230052668708E-3</v>
      </c>
      <c r="U77" s="49">
        <v>2.3634732935100796E-3</v>
      </c>
      <c r="V77" s="49">
        <v>2.9429988628604884E-3</v>
      </c>
      <c r="W77" s="49">
        <v>2.5260690187579892E-3</v>
      </c>
      <c r="X77" s="49">
        <v>2.8260889589377014E-3</v>
      </c>
      <c r="Y77" s="49">
        <v>2.0126424725523161E-3</v>
      </c>
      <c r="Z77" s="49">
        <v>3.0220964142419642E-3</v>
      </c>
      <c r="AA77" s="49">
        <v>2.0973163011864544E-3</v>
      </c>
      <c r="AB77" s="49">
        <v>2.1475742263444703E-3</v>
      </c>
      <c r="AC77" s="49">
        <v>2.7577723105327149E-3</v>
      </c>
      <c r="AD77" s="49">
        <v>3.0733901756594159E-3</v>
      </c>
      <c r="AE77" s="49">
        <v>2.6268510466833503E-3</v>
      </c>
      <c r="AF77" s="49">
        <v>3.0805712773844429E-3</v>
      </c>
      <c r="AG77" s="49">
        <v>2.5887687528763884E-3</v>
      </c>
      <c r="AH77" s="49">
        <v>3.0083065008285679E-3</v>
      </c>
      <c r="AI77" s="49">
        <v>3.1797699284424503E-3</v>
      </c>
      <c r="AJ77" s="49">
        <v>2.9120038719797686E-3</v>
      </c>
      <c r="AK77" s="49">
        <v>3.1058678410771923E-3</v>
      </c>
      <c r="AL77" s="49">
        <v>2.7902315074911808E-3</v>
      </c>
      <c r="AM77" s="49">
        <v>2.1698371944891453E-3</v>
      </c>
      <c r="AN77" s="49">
        <v>2.4213622602224307E-3</v>
      </c>
      <c r="AO77" s="49">
        <v>3.6879336003686884E-3</v>
      </c>
      <c r="AP77" s="49">
        <v>2.3651925059789019E-3</v>
      </c>
      <c r="AQ77" s="49">
        <v>1.9470576676179254E-3</v>
      </c>
      <c r="AR77" s="49">
        <v>2.2424888601705949E-3</v>
      </c>
      <c r="AS77" s="49">
        <v>2.4997050202957599E-3</v>
      </c>
      <c r="AT77" s="49">
        <v>3.0801417243974056E-3</v>
      </c>
      <c r="AU77" s="49">
        <v>3.2258894149919653E-3</v>
      </c>
      <c r="AV77" s="49">
        <v>3.0709871875830405E-3</v>
      </c>
      <c r="AW77" s="49">
        <v>2.8841498722245529E-3</v>
      </c>
      <c r="AX77" s="49">
        <v>3.8631767249052399E-3</v>
      </c>
      <c r="AY77" s="49">
        <v>2.0341915617037871E-3</v>
      </c>
      <c r="AZ77" s="49">
        <v>1.9824711534434502E-3</v>
      </c>
      <c r="BA77" s="49">
        <v>2.3242059561747897E-3</v>
      </c>
      <c r="BB77" s="49">
        <v>4.334944918545143E-3</v>
      </c>
      <c r="BC77" s="49">
        <v>2.3464501870855818E-3</v>
      </c>
      <c r="BD77" s="49">
        <v>3.4050621467162675E-3</v>
      </c>
      <c r="BE77" s="49">
        <v>3.8470598566012408E-3</v>
      </c>
      <c r="BF77" s="49">
        <v>3.71131891682411E-3</v>
      </c>
      <c r="BG77" s="49">
        <v>3.2899822803308309E-3</v>
      </c>
      <c r="BH77" s="49">
        <v>2.2216167891855568E-3</v>
      </c>
      <c r="BI77" s="49">
        <v>4.1049320755517111E-3</v>
      </c>
      <c r="BJ77" s="49">
        <v>2.348302065319165E-3</v>
      </c>
      <c r="BK77" s="49">
        <v>2.0658504377429492E-3</v>
      </c>
      <c r="BL77" s="49">
        <v>2.0759174040968793E-3</v>
      </c>
      <c r="BM77" s="49">
        <v>2.2725330693295753E-3</v>
      </c>
      <c r="BN77" s="49">
        <v>2.3848303189726379E-3</v>
      </c>
      <c r="BO77" s="49">
        <v>2.107640388045424E-3</v>
      </c>
      <c r="BP77" s="49">
        <v>2.828391509758995E-3</v>
      </c>
      <c r="BQ77" s="49">
        <v>3.420469754351891E-3</v>
      </c>
      <c r="BR77" s="49">
        <v>2.9328493510659072E-3</v>
      </c>
      <c r="BS77" s="49">
        <v>4.1508229469890568E-3</v>
      </c>
      <c r="BT77" s="49">
        <v>2.049142257034928E-3</v>
      </c>
      <c r="BU77" s="49">
        <v>4.8275088560233489E-3</v>
      </c>
      <c r="BV77" s="49">
        <v>3.0135379651001636E-3</v>
      </c>
      <c r="BW77" s="49">
        <v>3.7195876774755937E-3</v>
      </c>
      <c r="BX77" s="49">
        <v>3.7730886672397825E-3</v>
      </c>
      <c r="BY77" s="49">
        <v>1.7586648263234375E-3</v>
      </c>
      <c r="BZ77" s="49">
        <v>5.3423817526551459E-3</v>
      </c>
      <c r="CA77" s="49">
        <v>5.3714372366287485E-3</v>
      </c>
      <c r="CB77" s="49">
        <v>2.727159407019657E-3</v>
      </c>
      <c r="CC77" s="49">
        <v>3.0421192770427362E-3</v>
      </c>
      <c r="CD77" s="49">
        <v>2.1027216815518602E-3</v>
      </c>
      <c r="CE77" s="49">
        <v>3.7070619668180104E-3</v>
      </c>
      <c r="CF77" s="49">
        <v>4.2897234553209282E-3</v>
      </c>
      <c r="CG77" s="49">
        <v>3.5747981018682375E-3</v>
      </c>
      <c r="CH77" s="49">
        <v>3.7936617440005619E-3</v>
      </c>
      <c r="CI77" s="49">
        <v>2.4998604909997535E-3</v>
      </c>
      <c r="CJ77" s="49">
        <v>2.9385141907621692E-3</v>
      </c>
      <c r="CK77" s="49">
        <v>3.3074097047347882E-3</v>
      </c>
      <c r="CL77" s="49">
        <v>5.2254721237902741E-3</v>
      </c>
      <c r="CM77" s="49">
        <v>3.4404968775718987E-3</v>
      </c>
      <c r="CN77" s="49">
        <v>3.9791090728839148E-3</v>
      </c>
      <c r="CO77" s="49">
        <v>6.145349639983636E-3</v>
      </c>
      <c r="CP77" s="49">
        <v>4.3690226331580817E-3</v>
      </c>
      <c r="CQ77" s="49">
        <v>3.6089650017315047E-3</v>
      </c>
      <c r="CR77" s="49">
        <v>3.0293511883389078E-3</v>
      </c>
      <c r="CS77" s="49">
        <v>2.4396721530810708E-3</v>
      </c>
      <c r="CT77" s="49">
        <v>2.5931620955375609E-3</v>
      </c>
      <c r="CU77" s="49">
        <v>4.1230165679219362E-3</v>
      </c>
      <c r="CV77" s="49">
        <v>2.666391935194161E-3</v>
      </c>
      <c r="CW77" s="60">
        <v>3.7668153707554105E-3</v>
      </c>
    </row>
    <row r="78" spans="1:101" s="12" customFormat="1" ht="14.25" customHeight="1">
      <c r="A78" s="49" t="s">
        <v>1290</v>
      </c>
      <c r="B78" s="49" t="s">
        <v>1252</v>
      </c>
      <c r="C78" s="69" t="s">
        <v>1203</v>
      </c>
      <c r="D78" s="52">
        <f t="shared" si="14"/>
        <v>1.0513409333337569E-3</v>
      </c>
      <c r="E78" s="52">
        <f t="shared" si="15"/>
        <v>2.9951080093947404E-4</v>
      </c>
      <c r="F78" s="52">
        <f t="shared" si="16"/>
        <v>9.8117377918286396E-4</v>
      </c>
      <c r="G78" s="52">
        <f t="shared" si="17"/>
        <v>2.6715514389062613E-4</v>
      </c>
      <c r="H78" s="52">
        <f t="shared" si="18"/>
        <v>1.0698114721647994E-3</v>
      </c>
      <c r="I78" s="52">
        <f t="shared" si="19"/>
        <v>4.2265826162948985E-4</v>
      </c>
      <c r="J78" s="52">
        <f t="shared" si="20"/>
        <v>1.1172688929109637E-3</v>
      </c>
      <c r="K78" s="52">
        <f t="shared" si="21"/>
        <v>3.4258392611503919E-4</v>
      </c>
      <c r="L78" s="52">
        <f t="shared" si="22"/>
        <v>1.0583427609801128E-3</v>
      </c>
      <c r="M78" s="52">
        <f t="shared" si="23"/>
        <v>3.9746537954092679E-4</v>
      </c>
      <c r="N78" s="52">
        <f t="shared" si="24"/>
        <v>1.4296920687104171E-3</v>
      </c>
      <c r="O78" s="52">
        <f t="shared" si="25"/>
        <v>5.7945766552746942E-4</v>
      </c>
      <c r="P78" s="52">
        <f t="shared" si="26"/>
        <v>1.7315175575897688E-3</v>
      </c>
      <c r="Q78" s="53">
        <f t="shared" si="27"/>
        <v>4.5525706439887315E-4</v>
      </c>
      <c r="R78" s="11">
        <v>1.0122428232188963E-3</v>
      </c>
      <c r="S78" s="49">
        <v>6.6020855304985864E-4</v>
      </c>
      <c r="T78" s="49">
        <v>1.0695697339025204E-3</v>
      </c>
      <c r="U78" s="49">
        <v>1.2893467899863058E-3</v>
      </c>
      <c r="V78" s="49">
        <v>1.1874038405270061E-3</v>
      </c>
      <c r="W78" s="49">
        <v>1.2540622582165942E-3</v>
      </c>
      <c r="X78" s="49">
        <v>6.8083429955802818E-4</v>
      </c>
      <c r="Y78" s="49">
        <v>7.3367827135453994E-4</v>
      </c>
      <c r="Z78" s="49">
        <v>1.6846122722737208E-3</v>
      </c>
      <c r="AA78" s="49">
        <v>9.1321717684512841E-4</v>
      </c>
      <c r="AB78" s="49">
        <v>8.9666994737611376E-4</v>
      </c>
      <c r="AC78" s="49">
        <v>1.2342452336963686E-3</v>
      </c>
      <c r="AD78" s="49">
        <v>1.1542096186221262E-3</v>
      </c>
      <c r="AE78" s="49">
        <v>8.289839701492688E-4</v>
      </c>
      <c r="AF78" s="49">
        <v>8.8065148378387058E-4</v>
      </c>
      <c r="AG78" s="49">
        <v>6.6076259740987598E-4</v>
      </c>
      <c r="AH78" s="49">
        <v>1.6940425863724979E-3</v>
      </c>
      <c r="AI78" s="49">
        <v>9.0372414029799713E-4</v>
      </c>
      <c r="AJ78" s="49">
        <v>1.0535281405574218E-3</v>
      </c>
      <c r="AK78" s="49">
        <v>7.7483562968495498E-4</v>
      </c>
      <c r="AL78" s="49">
        <v>9.3221152483381438E-4</v>
      </c>
      <c r="AM78" s="49">
        <v>8.5572548551690738E-4</v>
      </c>
      <c r="AN78" s="49">
        <v>8.827518259412172E-4</v>
      </c>
      <c r="AO78" s="49">
        <v>1.1526583470244157E-3</v>
      </c>
      <c r="AP78" s="49">
        <v>8.1675827031314166E-4</v>
      </c>
      <c r="AQ78" s="49">
        <v>8.8381857073997153E-4</v>
      </c>
      <c r="AR78" s="49">
        <v>6.3283451103460502E-4</v>
      </c>
      <c r="AS78" s="49">
        <v>1.215714711951201E-3</v>
      </c>
      <c r="AT78" s="49">
        <v>1.0395204747399823E-3</v>
      </c>
      <c r="AU78" s="49">
        <v>1.8925609424316238E-3</v>
      </c>
      <c r="AV78" s="49">
        <v>9.4423041225565236E-4</v>
      </c>
      <c r="AW78" s="49">
        <v>1.3259125064933263E-3</v>
      </c>
      <c r="AX78" s="49">
        <v>1.785887429970345E-3</v>
      </c>
      <c r="AY78" s="49">
        <v>5.0131878811565721E-4</v>
      </c>
      <c r="AZ78" s="49">
        <v>8.7632535948709424E-4</v>
      </c>
      <c r="BA78" s="49">
        <v>9.2285568844499349E-4</v>
      </c>
      <c r="BB78" s="49">
        <v>1.7491037123544306E-3</v>
      </c>
      <c r="BC78" s="49">
        <v>9.3394949293069138E-4</v>
      </c>
      <c r="BD78" s="49">
        <v>1.3269570498224169E-3</v>
      </c>
      <c r="BE78" s="49">
        <v>1.4070114783971649E-3</v>
      </c>
      <c r="BF78" s="49">
        <v>1.436574330831982E-3</v>
      </c>
      <c r="BG78" s="49">
        <v>8.3680416132000306E-4</v>
      </c>
      <c r="BH78" s="49">
        <v>9.0952308625840837E-4</v>
      </c>
      <c r="BI78" s="49">
        <v>1.4404187463745376E-3</v>
      </c>
      <c r="BJ78" s="49">
        <v>9.7220999213465343E-4</v>
      </c>
      <c r="BK78" s="49">
        <v>6.4927905472931548E-4</v>
      </c>
      <c r="BL78" s="49">
        <v>7.2714215155132798E-4</v>
      </c>
      <c r="BM78" s="49">
        <v>1.0182534582266324E-3</v>
      </c>
      <c r="BN78" s="49">
        <v>9.6252914943488802E-4</v>
      </c>
      <c r="BO78" s="49">
        <v>1.0607387953058514E-3</v>
      </c>
      <c r="BP78" s="49">
        <v>8.9347025511937479E-4</v>
      </c>
      <c r="BQ78" s="49">
        <v>9.6647816094612914E-4</v>
      </c>
      <c r="BR78" s="49">
        <v>1.0023290240812838E-3</v>
      </c>
      <c r="BS78" s="49">
        <v>1.3030474737344676E-3</v>
      </c>
      <c r="BT78" s="49">
        <v>4.7378637891831401E-4</v>
      </c>
      <c r="BU78" s="49">
        <v>2.0516364394977189E-3</v>
      </c>
      <c r="BV78" s="49">
        <v>1.0121816641845767E-3</v>
      </c>
      <c r="BW78" s="49">
        <v>1.3258738686596475E-3</v>
      </c>
      <c r="BX78" s="49">
        <v>1.0670069554575756E-3</v>
      </c>
      <c r="BY78" s="49">
        <v>5.8103496642152594E-4</v>
      </c>
      <c r="BZ78" s="49">
        <v>2.0873723368907407E-3</v>
      </c>
      <c r="CA78" s="49">
        <v>2.209825766695333E-3</v>
      </c>
      <c r="CB78" s="49">
        <v>8.2142033702968097E-4</v>
      </c>
      <c r="CC78" s="49">
        <v>1.7130780351435585E-3</v>
      </c>
      <c r="CD78" s="49">
        <v>8.2808165917727542E-4</v>
      </c>
      <c r="CE78" s="49">
        <v>8.6307611857406111E-4</v>
      </c>
      <c r="CF78" s="49">
        <v>2.4150698853373309E-3</v>
      </c>
      <c r="CG78" s="49">
        <v>1.4938450053754077E-3</v>
      </c>
      <c r="CH78" s="49">
        <v>1.1059740710233552E-3</v>
      </c>
      <c r="CI78" s="49">
        <v>1.5376346955482524E-3</v>
      </c>
      <c r="CJ78" s="49">
        <v>7.9095145089997146E-4</v>
      </c>
      <c r="CK78" s="49">
        <v>1.2899754628300406E-3</v>
      </c>
      <c r="CL78" s="49">
        <v>2.3167232756535023E-3</v>
      </c>
      <c r="CM78" s="49">
        <v>1.7781704518059613E-3</v>
      </c>
      <c r="CN78" s="49">
        <v>1.677429139277017E-3</v>
      </c>
      <c r="CO78" s="49">
        <v>2.7653269101680991E-3</v>
      </c>
      <c r="CP78" s="49">
        <v>1.3652707377645164E-3</v>
      </c>
      <c r="CQ78" s="49">
        <v>2.0128183834339205E-3</v>
      </c>
      <c r="CR78" s="49">
        <v>1.6351437657447624E-3</v>
      </c>
      <c r="CS78" s="49">
        <v>1.0362930484291086E-3</v>
      </c>
      <c r="CT78" s="49">
        <v>1.5861197571828611E-3</v>
      </c>
      <c r="CU78" s="49">
        <v>1.6361267287015257E-3</v>
      </c>
      <c r="CV78" s="49">
        <v>1.5356176596350833E-3</v>
      </c>
      <c r="CW78" s="60">
        <v>1.4331708332808687E-3</v>
      </c>
    </row>
    <row r="79" spans="1:101" s="12" customFormat="1" ht="14.25" customHeight="1">
      <c r="A79" s="11" t="s">
        <v>280</v>
      </c>
      <c r="B79" s="49" t="s">
        <v>279</v>
      </c>
      <c r="C79" s="68" t="s">
        <v>1204</v>
      </c>
      <c r="D79" s="52">
        <f t="shared" si="14"/>
        <v>0.43255507667623605</v>
      </c>
      <c r="E79" s="52">
        <f t="shared" si="15"/>
        <v>2.8003310345115759E-2</v>
      </c>
      <c r="F79" s="52">
        <f t="shared" si="16"/>
        <v>0.55426805914027932</v>
      </c>
      <c r="G79" s="52">
        <f t="shared" si="17"/>
        <v>5.4864634891506031E-2</v>
      </c>
      <c r="H79" s="52">
        <f t="shared" si="18"/>
        <v>0.48452792055170885</v>
      </c>
      <c r="I79" s="52">
        <f t="shared" si="19"/>
        <v>5.1665970274759193E-2</v>
      </c>
      <c r="J79" s="52">
        <f t="shared" si="20"/>
        <v>0.48513182176253716</v>
      </c>
      <c r="K79" s="52">
        <f t="shared" si="21"/>
        <v>1.6981007522349115E-2</v>
      </c>
      <c r="L79" s="52">
        <f t="shared" si="22"/>
        <v>0.48345711576626499</v>
      </c>
      <c r="M79" s="52">
        <f t="shared" si="23"/>
        <v>5.466284353023379E-2</v>
      </c>
      <c r="N79" s="52">
        <f t="shared" si="24"/>
        <v>0.47296947744773332</v>
      </c>
      <c r="O79" s="52">
        <f t="shared" si="25"/>
        <v>5.625076395662764E-2</v>
      </c>
      <c r="P79" s="52">
        <f t="shared" si="26"/>
        <v>0.47716106136453079</v>
      </c>
      <c r="Q79" s="53">
        <f t="shared" si="27"/>
        <v>3.0623415709494447E-2</v>
      </c>
      <c r="R79" s="11">
        <v>0.44593989183260807</v>
      </c>
      <c r="S79" s="49">
        <v>0.44136250619335032</v>
      </c>
      <c r="T79" s="49">
        <v>0.4561088690789265</v>
      </c>
      <c r="U79" s="49">
        <v>0.41529658089415022</v>
      </c>
      <c r="V79" s="49">
        <v>0.42628843236004449</v>
      </c>
      <c r="W79" s="49">
        <v>0.46390682009319489</v>
      </c>
      <c r="X79" s="49">
        <v>0.43532774087260967</v>
      </c>
      <c r="Y79" s="49">
        <v>0.36610369975362794</v>
      </c>
      <c r="Z79" s="49">
        <v>0.44311615662600634</v>
      </c>
      <c r="AA79" s="49">
        <v>0.39675901463504831</v>
      </c>
      <c r="AB79" s="49">
        <v>0.4554031056650707</v>
      </c>
      <c r="AC79" s="49">
        <v>0.44504810211019519</v>
      </c>
      <c r="AD79" s="49">
        <v>0.48372735287388569</v>
      </c>
      <c r="AE79" s="49">
        <v>0.51341865441452195</v>
      </c>
      <c r="AF79" s="49">
        <v>0.5544394582266946</v>
      </c>
      <c r="AG79" s="49">
        <v>0.50263815489093966</v>
      </c>
      <c r="AH79" s="49">
        <v>0.60915069135327904</v>
      </c>
      <c r="AI79" s="49">
        <v>0.58020754740012803</v>
      </c>
      <c r="AJ79" s="49">
        <v>0.60363790406368389</v>
      </c>
      <c r="AK79" s="49">
        <v>0.52388184537466376</v>
      </c>
      <c r="AL79" s="49">
        <v>0.58642500777913364</v>
      </c>
      <c r="AM79" s="49">
        <v>0.49991798930888304</v>
      </c>
      <c r="AN79" s="49">
        <v>0.52930344228845005</v>
      </c>
      <c r="AO79" s="49">
        <v>0.66446866170908825</v>
      </c>
      <c r="AP79" s="49">
        <v>0.46620755333849884</v>
      </c>
      <c r="AQ79" s="49">
        <v>0.45142580337218197</v>
      </c>
      <c r="AR79" s="49">
        <v>0.43356383311910673</v>
      </c>
      <c r="AS79" s="49">
        <v>0.45758351505230704</v>
      </c>
      <c r="AT79" s="49">
        <v>0.42961689444825935</v>
      </c>
      <c r="AU79" s="49">
        <v>0.50463227100723573</v>
      </c>
      <c r="AV79" s="49">
        <v>0.55303023819635744</v>
      </c>
      <c r="AW79" s="49">
        <v>0.55076220105515006</v>
      </c>
      <c r="AX79" s="49">
        <v>0.50261231235098758</v>
      </c>
      <c r="AY79" s="49">
        <v>0.42080519931451715</v>
      </c>
      <c r="AZ79" s="49">
        <v>0.47251815699611399</v>
      </c>
      <c r="BA79" s="49">
        <v>0.57157706836979016</v>
      </c>
      <c r="BB79" s="49">
        <v>0.48681934936429488</v>
      </c>
      <c r="BC79" s="49">
        <v>0.48761444072433857</v>
      </c>
      <c r="BD79" s="49">
        <v>0.46445708770794453</v>
      </c>
      <c r="BE79" s="49">
        <v>0.48482967381133929</v>
      </c>
      <c r="BF79" s="49">
        <v>0.4954033158211249</v>
      </c>
      <c r="BG79" s="49">
        <v>0.52056521749248863</v>
      </c>
      <c r="BH79" s="49">
        <v>0.5016361582382729</v>
      </c>
      <c r="BI79" s="49">
        <v>0.4992135846309062</v>
      </c>
      <c r="BJ79" s="49">
        <v>0.47062379681571348</v>
      </c>
      <c r="BK79" s="49">
        <v>0.47365474541858954</v>
      </c>
      <c r="BL79" s="49">
        <v>0.4679743563986804</v>
      </c>
      <c r="BM79" s="49">
        <v>0.46879013472675396</v>
      </c>
      <c r="BN79" s="49">
        <v>0.49391099361742524</v>
      </c>
      <c r="BO79" s="49">
        <v>0.40947905778125065</v>
      </c>
      <c r="BP79" s="49">
        <v>0.40015715823140424</v>
      </c>
      <c r="BQ79" s="49">
        <v>0.55879368871773405</v>
      </c>
      <c r="BR79" s="49">
        <v>0.54338220786890001</v>
      </c>
      <c r="BS79" s="49">
        <v>0.46686093360370429</v>
      </c>
      <c r="BT79" s="49">
        <v>0.43971606589182777</v>
      </c>
      <c r="BU79" s="49">
        <v>0.46966367133091769</v>
      </c>
      <c r="BV79" s="49">
        <v>0.52138508727467869</v>
      </c>
      <c r="BW79" s="49">
        <v>0.55740179356468766</v>
      </c>
      <c r="BX79" s="49">
        <v>0.49731875081041604</v>
      </c>
      <c r="BY79" s="49">
        <v>0.44341598050223291</v>
      </c>
      <c r="BZ79" s="49">
        <v>0.57101658400114164</v>
      </c>
      <c r="CA79" s="49">
        <v>0.58088736727268353</v>
      </c>
      <c r="CB79" s="49">
        <v>0.51077347028906495</v>
      </c>
      <c r="CC79" s="49">
        <v>0.47525025714715347</v>
      </c>
      <c r="CD79" s="49">
        <v>0.44478847537734095</v>
      </c>
      <c r="CE79" s="49">
        <v>0.45549859378984764</v>
      </c>
      <c r="CF79" s="49">
        <v>0.44514660647325599</v>
      </c>
      <c r="CG79" s="49">
        <v>0.48547044247066728</v>
      </c>
      <c r="CH79" s="49">
        <v>0.41158819668437796</v>
      </c>
      <c r="CI79" s="49">
        <v>0.42971115123410086</v>
      </c>
      <c r="CJ79" s="49">
        <v>0.45732818033671874</v>
      </c>
      <c r="CK79" s="49">
        <v>0.40817440429644714</v>
      </c>
      <c r="CL79" s="49">
        <v>0.4984652139660144</v>
      </c>
      <c r="CM79" s="49">
        <v>0.50859247359880799</v>
      </c>
      <c r="CN79" s="49">
        <v>0.47988044208620245</v>
      </c>
      <c r="CO79" s="49">
        <v>0.48219419393596513</v>
      </c>
      <c r="CP79" s="49">
        <v>0.51763347118318448</v>
      </c>
      <c r="CQ79" s="49">
        <v>0.48904203144630082</v>
      </c>
      <c r="CR79" s="49">
        <v>0.42627687461601427</v>
      </c>
      <c r="CS79" s="49">
        <v>0.41513483627588971</v>
      </c>
      <c r="CT79" s="49">
        <v>0.48383611405220617</v>
      </c>
      <c r="CU79" s="49">
        <v>0.47365731842803949</v>
      </c>
      <c r="CV79" s="49">
        <v>0.45881806807682018</v>
      </c>
      <c r="CW79" s="60">
        <v>0.49240169870892447</v>
      </c>
    </row>
    <row r="80" spans="1:101" s="12" customFormat="1" ht="14.25" customHeight="1">
      <c r="A80" s="11" t="s">
        <v>286</v>
      </c>
      <c r="B80" s="49" t="s">
        <v>285</v>
      </c>
      <c r="C80" s="68" t="s">
        <v>1204</v>
      </c>
      <c r="D80" s="52">
        <f t="shared" si="14"/>
        <v>0.58883164860423765</v>
      </c>
      <c r="E80" s="52">
        <f t="shared" si="15"/>
        <v>3.2889936806645051E-2</v>
      </c>
      <c r="F80" s="52">
        <f t="shared" si="16"/>
        <v>0.76693082521857081</v>
      </c>
      <c r="G80" s="52">
        <f t="shared" si="17"/>
        <v>6.2418610547293515E-2</v>
      </c>
      <c r="H80" s="52">
        <f t="shared" si="18"/>
        <v>0.66564195205805754</v>
      </c>
      <c r="I80" s="52">
        <f t="shared" si="19"/>
        <v>8.9199408907122843E-2</v>
      </c>
      <c r="J80" s="52">
        <f t="shared" si="20"/>
        <v>0.67606634752325512</v>
      </c>
      <c r="K80" s="52">
        <f t="shared" si="21"/>
        <v>3.9800833878204517E-2</v>
      </c>
      <c r="L80" s="52">
        <f t="shared" si="22"/>
        <v>0.68697395553577112</v>
      </c>
      <c r="M80" s="52">
        <f t="shared" si="23"/>
        <v>7.2132066292954169E-2</v>
      </c>
      <c r="N80" s="52">
        <f t="shared" si="24"/>
        <v>0.63892324720004734</v>
      </c>
      <c r="O80" s="52">
        <f t="shared" si="25"/>
        <v>6.7079456460510611E-2</v>
      </c>
      <c r="P80" s="52">
        <f t="shared" si="26"/>
        <v>0.65811917842936318</v>
      </c>
      <c r="Q80" s="53">
        <f t="shared" si="27"/>
        <v>4.4054879610286916E-2</v>
      </c>
      <c r="R80" s="11">
        <v>0.62348031180150498</v>
      </c>
      <c r="S80" s="49">
        <v>0.63354513833857806</v>
      </c>
      <c r="T80" s="49">
        <v>0.57486314373523828</v>
      </c>
      <c r="U80" s="49">
        <v>0.581520535825097</v>
      </c>
      <c r="V80" s="49">
        <v>0.57279923357817875</v>
      </c>
      <c r="W80" s="49">
        <v>0.63254662050532007</v>
      </c>
      <c r="X80" s="49">
        <v>0.58891702733083651</v>
      </c>
      <c r="Y80" s="49">
        <v>0.51010396985965467</v>
      </c>
      <c r="Z80" s="49">
        <v>0.58842541053965824</v>
      </c>
      <c r="AA80" s="49">
        <v>0.57991746806977884</v>
      </c>
      <c r="AB80" s="49">
        <v>0.59109141742306126</v>
      </c>
      <c r="AC80" s="49">
        <v>0.58876950624394597</v>
      </c>
      <c r="AD80" s="49">
        <v>0.70855082064424368</v>
      </c>
      <c r="AE80" s="49">
        <v>0.73769943663451765</v>
      </c>
      <c r="AF80" s="49">
        <v>0.73717119010269938</v>
      </c>
      <c r="AG80" s="49">
        <v>0.74176642436886686</v>
      </c>
      <c r="AH80" s="49">
        <v>0.80456759558354241</v>
      </c>
      <c r="AI80" s="49">
        <v>0.75555537824458419</v>
      </c>
      <c r="AJ80" s="49">
        <v>0.824329391475081</v>
      </c>
      <c r="AK80" s="49">
        <v>0.77200723868903531</v>
      </c>
      <c r="AL80" s="49">
        <v>0.87246777757673133</v>
      </c>
      <c r="AM80" s="49">
        <v>0.64357277263517776</v>
      </c>
      <c r="AN80" s="49">
        <v>0.7621881832373667</v>
      </c>
      <c r="AO80" s="49">
        <v>0.84329369343100491</v>
      </c>
      <c r="AP80" s="49">
        <v>0.56984432059943246</v>
      </c>
      <c r="AQ80" s="49">
        <v>0.63928737819446535</v>
      </c>
      <c r="AR80" s="49">
        <v>0.64176031903602426</v>
      </c>
      <c r="AS80" s="49">
        <v>0.56251280390625569</v>
      </c>
      <c r="AT80" s="49">
        <v>0.62454598771198133</v>
      </c>
      <c r="AU80" s="49">
        <v>0.74150834419752765</v>
      </c>
      <c r="AV80" s="49">
        <v>0.75669831948584321</v>
      </c>
      <c r="AW80" s="49">
        <v>0.74105694977072167</v>
      </c>
      <c r="AX80" s="49">
        <v>0.74792032131375574</v>
      </c>
      <c r="AY80" s="49">
        <v>0.50547686894178834</v>
      </c>
      <c r="AZ80" s="49">
        <v>0.68014907560855131</v>
      </c>
      <c r="BA80" s="49">
        <v>0.77694273593034235</v>
      </c>
      <c r="BB80" s="49">
        <v>0.66424755023030924</v>
      </c>
      <c r="BC80" s="49">
        <v>0.70962959249110213</v>
      </c>
      <c r="BD80" s="49">
        <v>0.63401325648572637</v>
      </c>
      <c r="BE80" s="49">
        <v>0.68800413342504974</v>
      </c>
      <c r="BF80" s="49">
        <v>0.69785055928990058</v>
      </c>
      <c r="BG80" s="49">
        <v>0.75465293770171415</v>
      </c>
      <c r="BH80" s="49">
        <v>0.65796330375460932</v>
      </c>
      <c r="BI80" s="49">
        <v>0.71827950185385792</v>
      </c>
      <c r="BJ80" s="49">
        <v>0.63745335624004107</v>
      </c>
      <c r="BK80" s="49">
        <v>0.68456431210301238</v>
      </c>
      <c r="BL80" s="49">
        <v>0.62241059726281056</v>
      </c>
      <c r="BM80" s="49">
        <v>0.64372706944092872</v>
      </c>
      <c r="BN80" s="49">
        <v>0.64915043954983209</v>
      </c>
      <c r="BO80" s="49">
        <v>0.59736172755758943</v>
      </c>
      <c r="BP80" s="49">
        <v>0.61895538957975826</v>
      </c>
      <c r="BQ80" s="49">
        <v>0.83922667433735432</v>
      </c>
      <c r="BR80" s="49">
        <v>0.73957881185163465</v>
      </c>
      <c r="BS80" s="49">
        <v>0.73207105372977499</v>
      </c>
      <c r="BT80" s="49">
        <v>0.65492761763179341</v>
      </c>
      <c r="BU80" s="49">
        <v>0.67921289264412132</v>
      </c>
      <c r="BV80" s="49">
        <v>0.70550941662628996</v>
      </c>
      <c r="BW80" s="49">
        <v>0.75980440091370871</v>
      </c>
      <c r="BX80" s="49">
        <v>0.67139248098482629</v>
      </c>
      <c r="BY80" s="49">
        <v>0.59649656102257098</v>
      </c>
      <c r="BZ80" s="49">
        <v>0.72487952757483998</v>
      </c>
      <c r="CA80" s="49">
        <v>0.786490143444595</v>
      </c>
      <c r="CB80" s="49">
        <v>0.6799622993380614</v>
      </c>
      <c r="CC80" s="49">
        <v>0.64466812637102333</v>
      </c>
      <c r="CD80" s="49">
        <v>0.63363966881738198</v>
      </c>
      <c r="CE80" s="49">
        <v>0.651264343210329</v>
      </c>
      <c r="CF80" s="49">
        <v>0.58837128050554321</v>
      </c>
      <c r="CG80" s="49">
        <v>0.6408284277268963</v>
      </c>
      <c r="CH80" s="49">
        <v>0.57581157526284932</v>
      </c>
      <c r="CI80" s="49">
        <v>0.56563196055782716</v>
      </c>
      <c r="CJ80" s="49">
        <v>0.61312617625850785</v>
      </c>
      <c r="CK80" s="49">
        <v>0.56240543733271209</v>
      </c>
      <c r="CL80" s="49">
        <v>0.61039127141910876</v>
      </c>
      <c r="CM80" s="49">
        <v>0.69174669376323816</v>
      </c>
      <c r="CN80" s="49">
        <v>0.67936873367842643</v>
      </c>
      <c r="CO80" s="49">
        <v>0.68069496699717313</v>
      </c>
      <c r="CP80" s="49">
        <v>0.70703760342564381</v>
      </c>
      <c r="CQ80" s="49">
        <v>0.65693881441299817</v>
      </c>
      <c r="CR80" s="49">
        <v>0.61683277971836137</v>
      </c>
      <c r="CS80" s="49">
        <v>0.56741677341383656</v>
      </c>
      <c r="CT80" s="49">
        <v>0.69323489761325841</v>
      </c>
      <c r="CU80" s="49">
        <v>0.67798430051486291</v>
      </c>
      <c r="CV80" s="49">
        <v>0.61899791988069264</v>
      </c>
      <c r="CW80" s="60">
        <v>0.69678538631475639</v>
      </c>
    </row>
    <row r="81" spans="1:101" s="12" customFormat="1" ht="14.25" customHeight="1">
      <c r="A81" s="11" t="s">
        <v>290</v>
      </c>
      <c r="B81" s="49" t="s">
        <v>289</v>
      </c>
      <c r="C81" s="68" t="s">
        <v>1204</v>
      </c>
      <c r="D81" s="52">
        <f t="shared" si="14"/>
        <v>0.22401806770927743</v>
      </c>
      <c r="E81" s="52">
        <f t="shared" si="15"/>
        <v>1.999984212492233E-2</v>
      </c>
      <c r="F81" s="52">
        <f t="shared" si="16"/>
        <v>0.2844569006007634</v>
      </c>
      <c r="G81" s="52">
        <f t="shared" si="17"/>
        <v>3.4712300387911767E-2</v>
      </c>
      <c r="H81" s="52">
        <f t="shared" si="18"/>
        <v>0.24735153453497197</v>
      </c>
      <c r="I81" s="52">
        <f t="shared" si="19"/>
        <v>3.7393394522920821E-2</v>
      </c>
      <c r="J81" s="52">
        <f t="shared" si="20"/>
        <v>0.25669907809286202</v>
      </c>
      <c r="K81" s="52">
        <f t="shared" si="21"/>
        <v>2.1098822451812417E-2</v>
      </c>
      <c r="L81" s="52">
        <f t="shared" si="22"/>
        <v>0.26704349476772299</v>
      </c>
      <c r="M81" s="52">
        <f t="shared" si="23"/>
        <v>3.7322756167768048E-2</v>
      </c>
      <c r="N81" s="52">
        <f t="shared" si="24"/>
        <v>0.24522863719745355</v>
      </c>
      <c r="O81" s="52">
        <f t="shared" si="25"/>
        <v>3.113816443963318E-2</v>
      </c>
      <c r="P81" s="52">
        <f t="shared" si="26"/>
        <v>0.24632605595068083</v>
      </c>
      <c r="Q81" s="53">
        <f t="shared" si="27"/>
        <v>1.6641811373016166E-2</v>
      </c>
      <c r="R81" s="11">
        <v>0.25969257228723008</v>
      </c>
      <c r="S81" s="49">
        <v>0.24935920878369258</v>
      </c>
      <c r="T81" s="49">
        <v>0.22419616394657468</v>
      </c>
      <c r="U81" s="49">
        <v>0.21042189602826927</v>
      </c>
      <c r="V81" s="49">
        <v>0.21569977208727192</v>
      </c>
      <c r="W81" s="49">
        <v>0.22589688958554779</v>
      </c>
      <c r="X81" s="49">
        <v>0.24524038154518971</v>
      </c>
      <c r="Y81" s="49">
        <v>0.18916398282660582</v>
      </c>
      <c r="Z81" s="49">
        <v>0.22902671103921521</v>
      </c>
      <c r="AA81" s="49">
        <v>0.20396184865710798</v>
      </c>
      <c r="AB81" s="49">
        <v>0.21243625213443545</v>
      </c>
      <c r="AC81" s="49">
        <v>0.2231211335901884</v>
      </c>
      <c r="AD81" s="49">
        <v>0.26953582767175316</v>
      </c>
      <c r="AE81" s="49">
        <v>0.26173017662732606</v>
      </c>
      <c r="AF81" s="49">
        <v>0.28430932648783902</v>
      </c>
      <c r="AG81" s="49">
        <v>0.2575039119197175</v>
      </c>
      <c r="AH81" s="49">
        <v>0.29217879623800985</v>
      </c>
      <c r="AI81" s="49">
        <v>0.26057141104009335</v>
      </c>
      <c r="AJ81" s="49">
        <v>0.331160790088734</v>
      </c>
      <c r="AK81" s="49">
        <v>0.28750984334044244</v>
      </c>
      <c r="AL81" s="49">
        <v>0.35766768685822115</v>
      </c>
      <c r="AM81" s="49">
        <v>0.24581069469565109</v>
      </c>
      <c r="AN81" s="49">
        <v>0.25028006534825664</v>
      </c>
      <c r="AO81" s="49">
        <v>0.31522427689311705</v>
      </c>
      <c r="AP81" s="49">
        <v>0.18655787538440083</v>
      </c>
      <c r="AQ81" s="49">
        <v>0.22124398049278027</v>
      </c>
      <c r="AR81" s="49">
        <v>0.21464810065534659</v>
      </c>
      <c r="AS81" s="49">
        <v>0.22586547809516092</v>
      </c>
      <c r="AT81" s="49">
        <v>0.22491816951763113</v>
      </c>
      <c r="AU81" s="49">
        <v>0.27089638503070224</v>
      </c>
      <c r="AV81" s="49">
        <v>0.30315939333573688</v>
      </c>
      <c r="AW81" s="49">
        <v>0.28913960431952224</v>
      </c>
      <c r="AX81" s="49">
        <v>0.29065714392510594</v>
      </c>
      <c r="AY81" s="49">
        <v>0.24426694374264921</v>
      </c>
      <c r="AZ81" s="49">
        <v>0.21956501531151915</v>
      </c>
      <c r="BA81" s="49">
        <v>0.27730032460910886</v>
      </c>
      <c r="BB81" s="49">
        <v>0.25854447153498211</v>
      </c>
      <c r="BC81" s="49">
        <v>0.24803747633677911</v>
      </c>
      <c r="BD81" s="49">
        <v>0.25049112916935273</v>
      </c>
      <c r="BE81" s="49">
        <v>0.27284968488759898</v>
      </c>
      <c r="BF81" s="49">
        <v>0.25471784771370809</v>
      </c>
      <c r="BG81" s="49">
        <v>0.2946754161770192</v>
      </c>
      <c r="BH81" s="49">
        <v>0.25648493536325079</v>
      </c>
      <c r="BI81" s="49">
        <v>0.28631705709403971</v>
      </c>
      <c r="BJ81" s="49">
        <v>0.25828583403947641</v>
      </c>
      <c r="BK81" s="49">
        <v>0.24820401067762918</v>
      </c>
      <c r="BL81" s="49">
        <v>0.2153420913332226</v>
      </c>
      <c r="BM81" s="49">
        <v>0.23643898278728548</v>
      </c>
      <c r="BN81" s="49">
        <v>0.27071391535385142</v>
      </c>
      <c r="BO81" s="49">
        <v>0.21430167241512577</v>
      </c>
      <c r="BP81" s="49">
        <v>0.22438547013492396</v>
      </c>
      <c r="BQ81" s="49">
        <v>0.30589832619249491</v>
      </c>
      <c r="BR81" s="49">
        <v>0.30119725984523094</v>
      </c>
      <c r="BS81" s="49">
        <v>0.30981372426360648</v>
      </c>
      <c r="BT81" s="49">
        <v>0.23479274862957539</v>
      </c>
      <c r="BU81" s="49">
        <v>0.2973343875560161</v>
      </c>
      <c r="BV81" s="49">
        <v>0.26628391377922772</v>
      </c>
      <c r="BW81" s="49">
        <v>0.2953952138569711</v>
      </c>
      <c r="BX81" s="49">
        <v>0.2754166539596008</v>
      </c>
      <c r="BY81" s="49">
        <v>0.20898865122605162</v>
      </c>
      <c r="BZ81" s="49">
        <v>0.29473517342788219</v>
      </c>
      <c r="CA81" s="49">
        <v>0.31289821521615085</v>
      </c>
      <c r="CB81" s="49">
        <v>0.24214061734637604</v>
      </c>
      <c r="CC81" s="49">
        <v>0.23960484949347571</v>
      </c>
      <c r="CD81" s="49">
        <v>0.22427301609381156</v>
      </c>
      <c r="CE81" s="49">
        <v>0.24815215648064273</v>
      </c>
      <c r="CF81" s="49">
        <v>0.25661437551506128</v>
      </c>
      <c r="CG81" s="49">
        <v>0.23738091404230957</v>
      </c>
      <c r="CH81" s="49">
        <v>0.22143638294734863</v>
      </c>
      <c r="CI81" s="49">
        <v>0.20520366674687185</v>
      </c>
      <c r="CJ81" s="49">
        <v>0.21725585410434453</v>
      </c>
      <c r="CK81" s="49">
        <v>0.24304842495516743</v>
      </c>
      <c r="CL81" s="49">
        <v>0.26010914457764228</v>
      </c>
      <c r="CM81" s="49">
        <v>0.25127921663833908</v>
      </c>
      <c r="CN81" s="49">
        <v>0.24757559998978873</v>
      </c>
      <c r="CO81" s="49">
        <v>0.26451375027486235</v>
      </c>
      <c r="CP81" s="49">
        <v>0.26883910081276152</v>
      </c>
      <c r="CQ81" s="49">
        <v>0.23573967515162234</v>
      </c>
      <c r="CR81" s="49">
        <v>0.23299501193765124</v>
      </c>
      <c r="CS81" s="49">
        <v>0.21858619930661052</v>
      </c>
      <c r="CT81" s="49">
        <v>0.23769897445407753</v>
      </c>
      <c r="CU81" s="49">
        <v>0.2489253607826965</v>
      </c>
      <c r="CV81" s="49">
        <v>0.22423678489458901</v>
      </c>
      <c r="CW81" s="60">
        <v>0.26541385258752903</v>
      </c>
    </row>
    <row r="82" spans="1:101" s="12" customFormat="1" ht="14.25" customHeight="1">
      <c r="A82" s="11" t="s">
        <v>294</v>
      </c>
      <c r="B82" s="49" t="s">
        <v>293</v>
      </c>
      <c r="C82" s="68" t="s">
        <v>1204</v>
      </c>
      <c r="D82" s="52">
        <f t="shared" si="14"/>
        <v>0.54686780535973689</v>
      </c>
      <c r="E82" s="52">
        <f t="shared" si="15"/>
        <v>3.6694572938900938E-2</v>
      </c>
      <c r="F82" s="52">
        <f t="shared" si="16"/>
        <v>0.63641222156073618</v>
      </c>
      <c r="G82" s="52">
        <f t="shared" si="17"/>
        <v>4.9987355710820629E-2</v>
      </c>
      <c r="H82" s="52">
        <f t="shared" si="18"/>
        <v>0.56564594430900139</v>
      </c>
      <c r="I82" s="52">
        <f t="shared" si="19"/>
        <v>6.3175262008093952E-2</v>
      </c>
      <c r="J82" s="52">
        <f t="shared" si="20"/>
        <v>0.59773504394091537</v>
      </c>
      <c r="K82" s="52">
        <f t="shared" si="21"/>
        <v>3.8742837496605786E-2</v>
      </c>
      <c r="L82" s="52">
        <f t="shared" si="22"/>
        <v>0.59378242008240345</v>
      </c>
      <c r="M82" s="52">
        <f t="shared" si="23"/>
        <v>6.9723415676080536E-2</v>
      </c>
      <c r="N82" s="52">
        <f t="shared" si="24"/>
        <v>0.56336634033060495</v>
      </c>
      <c r="O82" s="52">
        <f t="shared" si="25"/>
        <v>5.0570410191714509E-2</v>
      </c>
      <c r="P82" s="52">
        <f t="shared" si="26"/>
        <v>0.55006273819301787</v>
      </c>
      <c r="Q82" s="53">
        <f t="shared" si="27"/>
        <v>4.4375065559022035E-2</v>
      </c>
      <c r="R82" s="11">
        <v>0.58480824348451454</v>
      </c>
      <c r="S82" s="49">
        <v>0.60747056841788072</v>
      </c>
      <c r="T82" s="49">
        <v>0.55417236623653376</v>
      </c>
      <c r="U82" s="49">
        <v>0.52966747148441895</v>
      </c>
      <c r="V82" s="49">
        <v>0.49555867919611168</v>
      </c>
      <c r="W82" s="49">
        <v>0.57651083283344795</v>
      </c>
      <c r="X82" s="49">
        <v>0.55461117535209126</v>
      </c>
      <c r="Y82" s="49">
        <v>0.48290163184002427</v>
      </c>
      <c r="Z82" s="49">
        <v>0.56578261714749034</v>
      </c>
      <c r="AA82" s="49">
        <v>0.55928841487682912</v>
      </c>
      <c r="AB82" s="49">
        <v>0.51379855654057127</v>
      </c>
      <c r="AC82" s="49">
        <v>0.53784310690692949</v>
      </c>
      <c r="AD82" s="49">
        <v>0.59339479587730271</v>
      </c>
      <c r="AE82" s="49">
        <v>0.62889709037675146</v>
      </c>
      <c r="AF82" s="49">
        <v>0.59888445222790954</v>
      </c>
      <c r="AG82" s="49">
        <v>0.62336150276694968</v>
      </c>
      <c r="AH82" s="49">
        <v>0.6998753742743985</v>
      </c>
      <c r="AI82" s="49">
        <v>0.63102845015937947</v>
      </c>
      <c r="AJ82" s="49">
        <v>0.67541217186607394</v>
      </c>
      <c r="AK82" s="49">
        <v>0.6931171905627832</v>
      </c>
      <c r="AL82" s="49">
        <v>0.69762890754645879</v>
      </c>
      <c r="AM82" s="49">
        <v>0.53958061588462491</v>
      </c>
      <c r="AN82" s="49">
        <v>0.59675332579348472</v>
      </c>
      <c r="AO82" s="49">
        <v>0.65901278139271524</v>
      </c>
      <c r="AP82" s="49">
        <v>0.47875671664623876</v>
      </c>
      <c r="AQ82" s="49">
        <v>0.53178209320236702</v>
      </c>
      <c r="AR82" s="49">
        <v>0.5120286055085268</v>
      </c>
      <c r="AS82" s="49">
        <v>0.50792096130274755</v>
      </c>
      <c r="AT82" s="49">
        <v>0.53962524442600357</v>
      </c>
      <c r="AU82" s="49">
        <v>0.65906371685585108</v>
      </c>
      <c r="AV82" s="49">
        <v>0.63737900422499716</v>
      </c>
      <c r="AW82" s="49">
        <v>0.61407283339397911</v>
      </c>
      <c r="AX82" s="49">
        <v>0.64570591856440285</v>
      </c>
      <c r="AY82" s="49">
        <v>0.5526459041282572</v>
      </c>
      <c r="AZ82" s="49">
        <v>0.50304416565779764</v>
      </c>
      <c r="BA82" s="49">
        <v>0.6057261677968484</v>
      </c>
      <c r="BB82" s="49">
        <v>0.56364782746162878</v>
      </c>
      <c r="BC82" s="49">
        <v>0.61396986934898778</v>
      </c>
      <c r="BD82" s="49">
        <v>0.57749742531669235</v>
      </c>
      <c r="BE82" s="49">
        <v>0.60637154739944676</v>
      </c>
      <c r="BF82" s="49">
        <v>0.60825596033866036</v>
      </c>
      <c r="BG82" s="49">
        <v>0.64720202054875042</v>
      </c>
      <c r="BH82" s="49">
        <v>0.61764498074083285</v>
      </c>
      <c r="BI82" s="49">
        <v>0.64591273391699944</v>
      </c>
      <c r="BJ82" s="49">
        <v>0.5755953953960129</v>
      </c>
      <c r="BK82" s="49">
        <v>0.63458366986866133</v>
      </c>
      <c r="BL82" s="49">
        <v>0.51808787237282095</v>
      </c>
      <c r="BM82" s="49">
        <v>0.56405122458149104</v>
      </c>
      <c r="BN82" s="49">
        <v>0.55731170487743986</v>
      </c>
      <c r="BO82" s="49">
        <v>0.49748580721082863</v>
      </c>
      <c r="BP82" s="49">
        <v>0.53132012856989963</v>
      </c>
      <c r="BQ82" s="49">
        <v>0.64651382335865104</v>
      </c>
      <c r="BR82" s="49">
        <v>0.63674477202510293</v>
      </c>
      <c r="BS82" s="49">
        <v>0.68706745133561564</v>
      </c>
      <c r="BT82" s="49">
        <v>0.60775096567188314</v>
      </c>
      <c r="BU82" s="49">
        <v>0.67198271179702085</v>
      </c>
      <c r="BV82" s="49">
        <v>0.55775526864414016</v>
      </c>
      <c r="BW82" s="49">
        <v>0.68142616336463424</v>
      </c>
      <c r="BX82" s="49">
        <v>0.54615846141818614</v>
      </c>
      <c r="BY82" s="49">
        <v>0.50387178271543842</v>
      </c>
      <c r="BZ82" s="49">
        <v>0.60706860254015116</v>
      </c>
      <c r="CA82" s="49">
        <v>0.6451682419035385</v>
      </c>
      <c r="CB82" s="49">
        <v>0.55552101830055722</v>
      </c>
      <c r="CC82" s="49">
        <v>0.61683428035055843</v>
      </c>
      <c r="CD82" s="49">
        <v>0.56201358929845258</v>
      </c>
      <c r="CE82" s="49">
        <v>0.56370598257666016</v>
      </c>
      <c r="CF82" s="49">
        <v>0.58195533045399805</v>
      </c>
      <c r="CG82" s="49">
        <v>0.57667807025039952</v>
      </c>
      <c r="CH82" s="49">
        <v>0.49654048606657719</v>
      </c>
      <c r="CI82" s="49">
        <v>0.4724895750207051</v>
      </c>
      <c r="CJ82" s="49">
        <v>0.50672512453772334</v>
      </c>
      <c r="CK82" s="49">
        <v>0.57569578266793831</v>
      </c>
      <c r="CL82" s="49">
        <v>0.54255037836088671</v>
      </c>
      <c r="CM82" s="49">
        <v>0.57844458033994328</v>
      </c>
      <c r="CN82" s="49">
        <v>0.58279204222614156</v>
      </c>
      <c r="CO82" s="49">
        <v>0.61825776452034742</v>
      </c>
      <c r="CP82" s="49">
        <v>0.55650548734871119</v>
      </c>
      <c r="CQ82" s="49">
        <v>0.52437333677720377</v>
      </c>
      <c r="CR82" s="49">
        <v>0.5160633814166502</v>
      </c>
      <c r="CS82" s="49">
        <v>0.47089538824832655</v>
      </c>
      <c r="CT82" s="49">
        <v>0.59289639222216139</v>
      </c>
      <c r="CU82" s="49">
        <v>0.52998447575439367</v>
      </c>
      <c r="CV82" s="49">
        <v>0.49582584434426208</v>
      </c>
      <c r="CW82" s="60">
        <v>0.59216378675718673</v>
      </c>
    </row>
    <row r="83" spans="1:101" s="12" customFormat="1" ht="14.25" customHeight="1">
      <c r="A83" s="11" t="s">
        <v>305</v>
      </c>
      <c r="B83" s="49" t="s">
        <v>304</v>
      </c>
      <c r="C83" s="68" t="s">
        <v>1205</v>
      </c>
      <c r="D83" s="52">
        <f t="shared" si="14"/>
        <v>1.5353555624182899E-4</v>
      </c>
      <c r="E83" s="52">
        <f t="shared" si="15"/>
        <v>3.41569792651456E-5</v>
      </c>
      <c r="F83" s="52">
        <f t="shared" si="16"/>
        <v>3.5458903150492783E-4</v>
      </c>
      <c r="G83" s="52">
        <f t="shared" si="17"/>
        <v>9.3763894297128E-5</v>
      </c>
      <c r="H83" s="52">
        <f t="shared" si="18"/>
        <v>3.2857159752265006E-4</v>
      </c>
      <c r="I83" s="52">
        <f t="shared" si="19"/>
        <v>8.4906976403048302E-5</v>
      </c>
      <c r="J83" s="52">
        <f t="shared" si="20"/>
        <v>1.9432164134917064E-4</v>
      </c>
      <c r="K83" s="52">
        <f t="shared" si="21"/>
        <v>9.7349317539969897E-5</v>
      </c>
      <c r="L83" s="52">
        <f t="shared" si="22"/>
        <v>3.119651977335995E-4</v>
      </c>
      <c r="M83" s="52">
        <f t="shared" si="23"/>
        <v>1.0918985314932557E-4</v>
      </c>
      <c r="N83" s="52">
        <f t="shared" si="24"/>
        <v>2.5136692080558303E-4</v>
      </c>
      <c r="O83" s="52">
        <f t="shared" si="25"/>
        <v>8.357581643391975E-5</v>
      </c>
      <c r="P83" s="52">
        <f t="shared" si="26"/>
        <v>1.9673958282589825E-4</v>
      </c>
      <c r="Q83" s="53">
        <f t="shared" si="27"/>
        <v>4.3008028097418569E-5</v>
      </c>
      <c r="R83" s="11">
        <v>1.7893543899381197E-4</v>
      </c>
      <c r="S83" s="49">
        <v>1.5039583418347395E-4</v>
      </c>
      <c r="T83" s="49">
        <v>1.6553960874504008E-4</v>
      </c>
      <c r="U83" s="49">
        <v>1.2653346216136255E-4</v>
      </c>
      <c r="V83" s="49">
        <v>1.8594767745139836E-4</v>
      </c>
      <c r="W83" s="49">
        <v>1.7750002509542187E-4</v>
      </c>
      <c r="X83" s="49">
        <v>9.6657130952602487E-5</v>
      </c>
      <c r="Y83" s="49">
        <v>2.1031675223856988E-4</v>
      </c>
      <c r="Z83" s="49">
        <v>1.2729266322818853E-4</v>
      </c>
      <c r="AA83" s="49">
        <v>1.2662391625195367E-4</v>
      </c>
      <c r="AB83" s="49">
        <v>1.1872369059458244E-4</v>
      </c>
      <c r="AC83" s="49">
        <v>1.7796047500554229E-4</v>
      </c>
      <c r="AD83" s="49">
        <v>3.3378857046582059E-4</v>
      </c>
      <c r="AE83" s="49">
        <v>2.8176441252293654E-4</v>
      </c>
      <c r="AF83" s="49">
        <v>2.6803938002293865E-4</v>
      </c>
      <c r="AG83" s="49">
        <v>2.39667777449254E-4</v>
      </c>
      <c r="AH83" s="49">
        <v>3.2721196005949788E-4</v>
      </c>
      <c r="AI83" s="49">
        <v>3.3473386378432004E-4</v>
      </c>
      <c r="AJ83" s="49">
        <v>3.6179303062644106E-4</v>
      </c>
      <c r="AK83" s="49">
        <v>3.7017322354501226E-4</v>
      </c>
      <c r="AL83" s="49">
        <v>5.7125581512359189E-4</v>
      </c>
      <c r="AM83" s="49">
        <v>3.955482795976519E-4</v>
      </c>
      <c r="AN83" s="49">
        <v>4.8119435229334071E-4</v>
      </c>
      <c r="AO83" s="49">
        <v>2.8989771256832781E-4</v>
      </c>
      <c r="AP83" s="49">
        <v>3.0874305307242346E-4</v>
      </c>
      <c r="AQ83" s="49">
        <v>2.3749381260220885E-4</v>
      </c>
      <c r="AR83" s="49">
        <v>2.7499030294842196E-4</v>
      </c>
      <c r="AS83" s="49">
        <v>3.5547050274611761E-4</v>
      </c>
      <c r="AT83" s="49">
        <v>2.674356917753635E-4</v>
      </c>
      <c r="AU83" s="49">
        <v>3.9290324630053504E-4</v>
      </c>
      <c r="AV83" s="49">
        <v>4.6453281182913737E-4</v>
      </c>
      <c r="AW83" s="49">
        <v>4.0474242444492027E-4</v>
      </c>
      <c r="AX83" s="49">
        <v>2.41627664426701E-4</v>
      </c>
      <c r="AY83" s="49">
        <v>3.3741302877498164E-4</v>
      </c>
      <c r="AZ83" s="49">
        <v>4.454092405614389E-4</v>
      </c>
      <c r="BA83" s="49">
        <v>2.1209739078955191E-4</v>
      </c>
      <c r="BB83" s="49">
        <v>1.2402470361595619E-4</v>
      </c>
      <c r="BC83" s="49">
        <v>1.4383539606289045E-4</v>
      </c>
      <c r="BD83" s="49">
        <v>2.2427994101721532E-4</v>
      </c>
      <c r="BE83" s="49">
        <v>1.5792621394529878E-4</v>
      </c>
      <c r="BF83" s="49">
        <v>1.5463095090836076E-4</v>
      </c>
      <c r="BG83" s="49">
        <v>1.4828291969652495E-4</v>
      </c>
      <c r="BH83" s="49">
        <v>1.6520409107642544E-4</v>
      </c>
      <c r="BI83" s="49">
        <v>2.0248596217622021E-4</v>
      </c>
      <c r="BJ83" s="49">
        <v>4.8879795024649262E-4</v>
      </c>
      <c r="BK83" s="49">
        <v>2.0785546365455437E-4</v>
      </c>
      <c r="BL83" s="49">
        <v>1.454710584346827E-4</v>
      </c>
      <c r="BM83" s="49">
        <v>1.6906504535542586E-4</v>
      </c>
      <c r="BN83" s="49">
        <v>3.9232946237100229E-4</v>
      </c>
      <c r="BO83" s="49">
        <v>2.9029520201060978E-4</v>
      </c>
      <c r="BP83" s="49">
        <v>3.9465251117684104E-4</v>
      </c>
      <c r="BQ83" s="49">
        <v>2.4555855546634501E-4</v>
      </c>
      <c r="BR83" s="49">
        <v>5.2786132282764376E-4</v>
      </c>
      <c r="BS83" s="49">
        <v>1.3299717597724792E-4</v>
      </c>
      <c r="BT83" s="49">
        <v>4.0971017234518129E-4</v>
      </c>
      <c r="BU83" s="49">
        <v>3.6603522864611687E-4</v>
      </c>
      <c r="BV83" s="49">
        <v>2.5472314284069586E-4</v>
      </c>
      <c r="BW83" s="49">
        <v>2.8710308092316122E-4</v>
      </c>
      <c r="BX83" s="49">
        <v>2.4823879454908355E-4</v>
      </c>
      <c r="BY83" s="49">
        <v>1.9407772366926497E-4</v>
      </c>
      <c r="BZ83" s="49">
        <v>3.5958122476271456E-4</v>
      </c>
      <c r="CA83" s="49">
        <v>3.7406849620195921E-4</v>
      </c>
      <c r="CB83" s="49">
        <v>2.5226318910615074E-4</v>
      </c>
      <c r="CC83" s="49">
        <v>2.4460438590860378E-4</v>
      </c>
      <c r="CD83" s="49">
        <v>2.4617210216459066E-4</v>
      </c>
      <c r="CE83" s="49">
        <v>2.46564716874432E-4</v>
      </c>
      <c r="CF83" s="49">
        <v>2.3912757316548022E-4</v>
      </c>
      <c r="CG83" s="49">
        <v>2.5203776897297025E-4</v>
      </c>
      <c r="CH83" s="49">
        <v>1.4866655969453355E-4</v>
      </c>
      <c r="CI83" s="49">
        <v>9.558707395166206E-5</v>
      </c>
      <c r="CJ83" s="49">
        <v>1.9672415410147616E-4</v>
      </c>
      <c r="CK83" s="49">
        <v>3.6100580476242398E-4</v>
      </c>
      <c r="CL83" s="49">
        <v>2.080430643653017E-4</v>
      </c>
      <c r="CM83" s="49">
        <v>2.4227468533626423E-4</v>
      </c>
      <c r="CN83" s="49">
        <v>2.067970225010457E-4</v>
      </c>
      <c r="CO83" s="49">
        <v>9.8751742443712334E-5</v>
      </c>
      <c r="CP83" s="49">
        <v>2.303150478352013E-4</v>
      </c>
      <c r="CQ83" s="49">
        <v>2.5808561049721004E-4</v>
      </c>
      <c r="CR83" s="49">
        <v>1.8678288460771328E-4</v>
      </c>
      <c r="CS83" s="49">
        <v>1.8272979348371593E-4</v>
      </c>
      <c r="CT83" s="49">
        <v>1.709033520659527E-4</v>
      </c>
      <c r="CU83" s="49">
        <v>1.8210383390087988E-4</v>
      </c>
      <c r="CV83" s="49">
        <v>2.3150158862442956E-4</v>
      </c>
      <c r="CW83" s="60">
        <v>1.6258636824935247E-4</v>
      </c>
    </row>
    <row r="84" spans="1:101" s="12" customFormat="1" ht="14.25" customHeight="1">
      <c r="A84" s="11" t="s">
        <v>310</v>
      </c>
      <c r="B84" s="49" t="s">
        <v>1206</v>
      </c>
      <c r="C84" s="68" t="s">
        <v>1207</v>
      </c>
      <c r="D84" s="52">
        <f t="shared" si="14"/>
        <v>2.4777645116838562E-3</v>
      </c>
      <c r="E84" s="52">
        <f t="shared" si="15"/>
        <v>5.2588594077760331E-4</v>
      </c>
      <c r="F84" s="52">
        <f t="shared" si="16"/>
        <v>2.0061188643968413E-3</v>
      </c>
      <c r="G84" s="52">
        <f t="shared" si="17"/>
        <v>2.7272727962017652E-4</v>
      </c>
      <c r="H84" s="52">
        <f t="shared" si="18"/>
        <v>2.0718726645267784E-3</v>
      </c>
      <c r="I84" s="52">
        <f t="shared" si="19"/>
        <v>3.59584356682855E-4</v>
      </c>
      <c r="J84" s="52">
        <f t="shared" si="20"/>
        <v>2.1074939969935743E-3</v>
      </c>
      <c r="K84" s="52">
        <f t="shared" si="21"/>
        <v>1.9552829505394467E-4</v>
      </c>
      <c r="L84" s="52">
        <f t="shared" si="22"/>
        <v>2.2555038915406558E-3</v>
      </c>
      <c r="M84" s="52">
        <f t="shared" si="23"/>
        <v>4.7403864244877498E-4</v>
      </c>
      <c r="N84" s="52">
        <f t="shared" si="24"/>
        <v>2.3803197735409892E-3</v>
      </c>
      <c r="O84" s="52">
        <f t="shared" si="25"/>
        <v>2.2390005429580057E-4</v>
      </c>
      <c r="P84" s="52">
        <f t="shared" si="26"/>
        <v>1.9434309325728411E-3</v>
      </c>
      <c r="Q84" s="53">
        <f t="shared" si="27"/>
        <v>4.8067144339826662E-4</v>
      </c>
      <c r="R84" s="11">
        <v>1.9976055302592757E-3</v>
      </c>
      <c r="S84" s="49">
        <v>2.5618994194524618E-3</v>
      </c>
      <c r="T84" s="49">
        <v>2.0475449615775026E-3</v>
      </c>
      <c r="U84" s="49">
        <v>2.6260570429784214E-3</v>
      </c>
      <c r="V84" s="49">
        <v>2.2906983312755299E-3</v>
      </c>
      <c r="W84" s="49">
        <v>2.0991600544765184E-3</v>
      </c>
      <c r="X84" s="49">
        <v>2.9051951502546396E-3</v>
      </c>
      <c r="Y84" s="49">
        <v>3.8718834533861541E-3</v>
      </c>
      <c r="Z84" s="49">
        <v>1.9970046966751344E-3</v>
      </c>
      <c r="AA84" s="49">
        <v>2.5200883324232319E-3</v>
      </c>
      <c r="AB84" s="49">
        <v>2.5663780226093877E-3</v>
      </c>
      <c r="AC84" s="49">
        <v>2.2496591448380172E-3</v>
      </c>
      <c r="AD84" s="49">
        <v>2.3758734849166747E-3</v>
      </c>
      <c r="AE84" s="49">
        <v>2.4156056460524038E-3</v>
      </c>
      <c r="AF84" s="49">
        <v>2.0371971086019206E-3</v>
      </c>
      <c r="AG84" s="49">
        <v>2.1706146513485237E-3</v>
      </c>
      <c r="AH84" s="49">
        <v>1.9021617324435258E-3</v>
      </c>
      <c r="AI84" s="49">
        <v>2.2552366048804763E-3</v>
      </c>
      <c r="AJ84" s="49">
        <v>1.9088170178725148E-3</v>
      </c>
      <c r="AK84" s="49">
        <v>1.8043752985163091E-3</v>
      </c>
      <c r="AL84" s="49">
        <v>2.0203794763315242E-3</v>
      </c>
      <c r="AM84" s="49">
        <v>1.5484455752379784E-3</v>
      </c>
      <c r="AN84" s="49">
        <v>2.019592771603713E-3</v>
      </c>
      <c r="AO84" s="49">
        <v>1.6151270049565313E-3</v>
      </c>
      <c r="AP84" s="49">
        <v>2.2445970297875002E-3</v>
      </c>
      <c r="AQ84" s="49">
        <v>2.7306884443198645E-3</v>
      </c>
      <c r="AR84" s="49">
        <v>2.4076239275776646E-3</v>
      </c>
      <c r="AS84" s="49">
        <v>2.2044833009733692E-3</v>
      </c>
      <c r="AT84" s="49">
        <v>1.6807834428887783E-3</v>
      </c>
      <c r="AU84" s="49">
        <v>2.0093119274693771E-3</v>
      </c>
      <c r="AV84" s="49">
        <v>1.6940379474791611E-3</v>
      </c>
      <c r="AW84" s="49">
        <v>1.6097996423786176E-3</v>
      </c>
      <c r="AX84" s="49">
        <v>1.6403622637318183E-3</v>
      </c>
      <c r="AY84" s="49">
        <v>2.1134843442837644E-3</v>
      </c>
      <c r="AZ84" s="49">
        <v>2.427202079518223E-3</v>
      </c>
      <c r="BA84" s="49">
        <v>2.1000976239132097E-3</v>
      </c>
      <c r="BB84" s="49">
        <v>1.9661360952685117E-3</v>
      </c>
      <c r="BC84" s="49">
        <v>2.2642296327083297E-3</v>
      </c>
      <c r="BD84" s="49">
        <v>1.9937425876539604E-3</v>
      </c>
      <c r="BE84" s="49">
        <v>1.797902929172115E-3</v>
      </c>
      <c r="BF84" s="49">
        <v>2.1571999700383659E-3</v>
      </c>
      <c r="BG84" s="49">
        <v>1.8514124001453598E-3</v>
      </c>
      <c r="BH84" s="49">
        <v>2.2009932467066456E-3</v>
      </c>
      <c r="BI84" s="49">
        <v>1.9139646639060078E-3</v>
      </c>
      <c r="BJ84" s="49">
        <v>2.3190872820271977E-3</v>
      </c>
      <c r="BK84" s="49">
        <v>2.2563987715120853E-3</v>
      </c>
      <c r="BL84" s="49">
        <v>2.1762429416269636E-3</v>
      </c>
      <c r="BM84" s="49">
        <v>2.3926174431573473E-3</v>
      </c>
      <c r="BN84" s="49">
        <v>2.7491082387927804E-3</v>
      </c>
      <c r="BO84" s="49">
        <v>2.8192244290055177E-3</v>
      </c>
      <c r="BP84" s="49">
        <v>2.9882882020262698E-3</v>
      </c>
      <c r="BQ84" s="49">
        <v>1.8139579573242573E-3</v>
      </c>
      <c r="BR84" s="49">
        <v>2.4252164586369353E-3</v>
      </c>
      <c r="BS84" s="49">
        <v>1.9232637474469023E-3</v>
      </c>
      <c r="BT84" s="49">
        <v>2.7469087868227321E-3</v>
      </c>
      <c r="BU84" s="49">
        <v>2.3184590296942268E-3</v>
      </c>
      <c r="BV84" s="49">
        <v>1.7673952863916508E-3</v>
      </c>
      <c r="BW84" s="49">
        <v>1.9199996849497368E-3</v>
      </c>
      <c r="BX84" s="49">
        <v>1.6903634205873014E-3</v>
      </c>
      <c r="BY84" s="49">
        <v>1.9038614568095563E-3</v>
      </c>
      <c r="BZ84" s="49">
        <v>2.2134171637204058E-3</v>
      </c>
      <c r="CA84" s="49">
        <v>2.2339447253550068E-3</v>
      </c>
      <c r="CB84" s="49">
        <v>2.2839444252568059E-3</v>
      </c>
      <c r="CC84" s="49">
        <v>2.4874619332819667E-3</v>
      </c>
      <c r="CD84" s="49">
        <v>2.4087613434194055E-3</v>
      </c>
      <c r="CE84" s="49">
        <v>2.6514306057188503E-3</v>
      </c>
      <c r="CF84" s="49">
        <v>2.5763245178142291E-3</v>
      </c>
      <c r="CG84" s="49">
        <v>2.2628598196942954E-3</v>
      </c>
      <c r="CH84" s="49">
        <v>2.7083952645109636E-3</v>
      </c>
      <c r="CI84" s="49">
        <v>1.9468176753783186E-3</v>
      </c>
      <c r="CJ84" s="49">
        <v>2.2236790298961061E-3</v>
      </c>
      <c r="CK84" s="49">
        <v>2.5668007784455135E-3</v>
      </c>
      <c r="CL84" s="49">
        <v>1.7131979159060796E-3</v>
      </c>
      <c r="CM84" s="49">
        <v>2.0197252031866251E-3</v>
      </c>
      <c r="CN84" s="49">
        <v>1.4415244798005149E-3</v>
      </c>
      <c r="CO84" s="49">
        <v>1.7864456177615281E-3</v>
      </c>
      <c r="CP84" s="49">
        <v>1.7576309084894662E-3</v>
      </c>
      <c r="CQ84" s="49">
        <v>1.7345498702566187E-3</v>
      </c>
      <c r="CR84" s="49">
        <v>1.661775122483616E-3</v>
      </c>
      <c r="CS84" s="49">
        <v>3.3207546360545718E-3</v>
      </c>
      <c r="CT84" s="49">
        <v>1.7526681050921125E-3</v>
      </c>
      <c r="CU84" s="49">
        <v>2.0893937170367231E-3</v>
      </c>
      <c r="CV84" s="49">
        <v>1.8197068747945965E-3</v>
      </c>
      <c r="CW84" s="60">
        <v>2.22379874001164E-3</v>
      </c>
    </row>
    <row r="85" spans="1:101" s="12" customFormat="1" ht="14.25" customHeight="1">
      <c r="A85" s="11" t="s">
        <v>315</v>
      </c>
      <c r="B85" s="49" t="s">
        <v>1208</v>
      </c>
      <c r="C85" s="68" t="s">
        <v>1207</v>
      </c>
      <c r="D85" s="52">
        <f t="shared" si="14"/>
        <v>1.7046132821798548E-3</v>
      </c>
      <c r="E85" s="52">
        <f t="shared" si="15"/>
        <v>3.4435309532592905E-4</v>
      </c>
      <c r="F85" s="52">
        <f t="shared" si="16"/>
        <v>7.3966072247005964E-4</v>
      </c>
      <c r="G85" s="52">
        <f t="shared" si="17"/>
        <v>1.7513995896427712E-4</v>
      </c>
      <c r="H85" s="52">
        <f t="shared" si="18"/>
        <v>1.3858688907174056E-3</v>
      </c>
      <c r="I85" s="52">
        <f t="shared" si="19"/>
        <v>8.956175391057438E-4</v>
      </c>
      <c r="J85" s="52">
        <f t="shared" si="20"/>
        <v>1.8309935990149871E-3</v>
      </c>
      <c r="K85" s="52">
        <f t="shared" si="21"/>
        <v>6.0943948602779551E-4</v>
      </c>
      <c r="L85" s="52">
        <f t="shared" si="22"/>
        <v>1.4708707440456972E-3</v>
      </c>
      <c r="M85" s="52">
        <f t="shared" si="23"/>
        <v>9.8437822756058165E-4</v>
      </c>
      <c r="N85" s="52">
        <f t="shared" si="24"/>
        <v>1.3745118024833006E-3</v>
      </c>
      <c r="O85" s="52">
        <f t="shared" si="25"/>
        <v>3.1373408621927312E-4</v>
      </c>
      <c r="P85" s="52">
        <f t="shared" si="26"/>
        <v>6.2887594277958073E-4</v>
      </c>
      <c r="Q85" s="53">
        <f t="shared" si="27"/>
        <v>1.5126502089547641E-4</v>
      </c>
      <c r="R85" s="11">
        <v>1.2225697932745365E-3</v>
      </c>
      <c r="S85" s="49">
        <v>1.4248462632844624E-3</v>
      </c>
      <c r="T85" s="49">
        <v>1.6952127347209973E-3</v>
      </c>
      <c r="U85" s="49">
        <v>1.8384428352478334E-3</v>
      </c>
      <c r="V85" s="49">
        <v>1.9709807880771146E-3</v>
      </c>
      <c r="W85" s="49">
        <v>2.251215551549726E-3</v>
      </c>
      <c r="X85" s="49">
        <v>1.2804932726700458E-3</v>
      </c>
      <c r="Y85" s="49">
        <v>2.1865331549109097E-3</v>
      </c>
      <c r="Z85" s="49">
        <v>1.6581868173203397E-3</v>
      </c>
      <c r="AA85" s="49">
        <v>1.3802795084456383E-3</v>
      </c>
      <c r="AB85" s="49">
        <v>1.9696431278505852E-3</v>
      </c>
      <c r="AC85" s="49">
        <v>1.5769555388060695E-3</v>
      </c>
      <c r="AD85" s="49">
        <v>7.9908658855741283E-4</v>
      </c>
      <c r="AE85" s="49">
        <v>1.0719237787560221E-3</v>
      </c>
      <c r="AF85" s="49">
        <v>6.3779979874613248E-4</v>
      </c>
      <c r="AG85" s="49">
        <v>7.6983260862658351E-4</v>
      </c>
      <c r="AH85" s="49">
        <v>7.2227424133103682E-4</v>
      </c>
      <c r="AI85" s="49">
        <v>7.0321070180862414E-4</v>
      </c>
      <c r="AJ85" s="49">
        <v>1.0703931121084267E-3</v>
      </c>
      <c r="AK85" s="49">
        <v>5.3735944733089753E-4</v>
      </c>
      <c r="AL85" s="49">
        <v>6.4184670373071222E-4</v>
      </c>
      <c r="AM85" s="49">
        <v>5.4275485094773968E-4</v>
      </c>
      <c r="AN85" s="49">
        <v>7.4858897990896626E-4</v>
      </c>
      <c r="AO85" s="49">
        <v>6.3085785778816241E-4</v>
      </c>
      <c r="AP85" s="49">
        <v>7.1651625459541132E-4</v>
      </c>
      <c r="AQ85" s="49">
        <v>1.8699712428098436E-3</v>
      </c>
      <c r="AR85" s="49">
        <v>1.2116536607300857E-3</v>
      </c>
      <c r="AS85" s="49">
        <v>1.9365299246979239E-3</v>
      </c>
      <c r="AT85" s="49">
        <v>1.4361523026618444E-3</v>
      </c>
      <c r="AU85" s="49">
        <v>7.5063264101935217E-4</v>
      </c>
      <c r="AV85" s="49">
        <v>2.126475280491146E-3</v>
      </c>
      <c r="AW85" s="49">
        <v>6.7074140623117075E-4</v>
      </c>
      <c r="AX85" s="49">
        <v>8.3481542506348423E-4</v>
      </c>
      <c r="AY85" s="49">
        <v>7.431591157770717E-4</v>
      </c>
      <c r="AZ85" s="49">
        <v>3.6509366306915255E-3</v>
      </c>
      <c r="BA85" s="49">
        <v>6.8284280384000749E-4</v>
      </c>
      <c r="BB85" s="49">
        <v>1.4077603463285076E-3</v>
      </c>
      <c r="BC85" s="49">
        <v>2.2523149480491761E-3</v>
      </c>
      <c r="BD85" s="49">
        <v>1.6720675644683273E-3</v>
      </c>
      <c r="BE85" s="49">
        <v>1.0898969365495358E-3</v>
      </c>
      <c r="BF85" s="49">
        <v>2.1664884617454516E-3</v>
      </c>
      <c r="BG85" s="49">
        <v>1.0271920055177669E-3</v>
      </c>
      <c r="BH85" s="49">
        <v>1.870576252841217E-3</v>
      </c>
      <c r="BI85" s="49">
        <v>1.1247646198090568E-3</v>
      </c>
      <c r="BJ85" s="49">
        <v>2.0673663937472589E-3</v>
      </c>
      <c r="BK85" s="49">
        <v>2.4434811704767902E-3</v>
      </c>
      <c r="BL85" s="49">
        <v>1.8090672965885742E-3</v>
      </c>
      <c r="BM85" s="49">
        <v>3.0409471920581823E-3</v>
      </c>
      <c r="BN85" s="49">
        <v>2.9732380365159136E-3</v>
      </c>
      <c r="BO85" s="49">
        <v>1.1992890539962171E-3</v>
      </c>
      <c r="BP85" s="49">
        <v>7.9637387361376061E-4</v>
      </c>
      <c r="BQ85" s="49">
        <v>6.4901235719055873E-4</v>
      </c>
      <c r="BR85" s="49">
        <v>3.1851827219202514E-3</v>
      </c>
      <c r="BS85" s="49">
        <v>1.0133416130161401E-3</v>
      </c>
      <c r="BT85" s="49">
        <v>2.970573757939886E-3</v>
      </c>
      <c r="BU85" s="49">
        <v>9.3156181789346099E-4</v>
      </c>
      <c r="BV85" s="49">
        <v>7.8164223953787807E-4</v>
      </c>
      <c r="BW85" s="49">
        <v>8.5458785250475914E-4</v>
      </c>
      <c r="BX85" s="49">
        <v>6.7558243888258239E-4</v>
      </c>
      <c r="BY85" s="49">
        <v>1.6200631655369586E-3</v>
      </c>
      <c r="BZ85" s="49">
        <v>1.2420213512394566E-3</v>
      </c>
      <c r="CA85" s="49">
        <v>1.3409310853163654E-3</v>
      </c>
      <c r="CB85" s="49">
        <v>1.0736669199592119E-3</v>
      </c>
      <c r="CC85" s="49">
        <v>1.8197740523394489E-3</v>
      </c>
      <c r="CD85" s="49">
        <v>1.8229322834392946E-3</v>
      </c>
      <c r="CE85" s="49">
        <v>1.2378625774908023E-3</v>
      </c>
      <c r="CF85" s="49">
        <v>1.2648750172120774E-3</v>
      </c>
      <c r="CG85" s="49">
        <v>1.3308292536864624E-3</v>
      </c>
      <c r="CH85" s="49">
        <v>1.8232410796034748E-3</v>
      </c>
      <c r="CI85" s="49">
        <v>8.4056860746380363E-4</v>
      </c>
      <c r="CJ85" s="49">
        <v>1.5127414280252454E-3</v>
      </c>
      <c r="CK85" s="49">
        <v>1.184697974023966E-3</v>
      </c>
      <c r="CL85" s="49">
        <v>5.8950762968376885E-4</v>
      </c>
      <c r="CM85" s="49">
        <v>5.7446935931538374E-4</v>
      </c>
      <c r="CN85" s="49">
        <v>5.8804627544506612E-4</v>
      </c>
      <c r="CO85" s="49">
        <v>5.8505495714489231E-4</v>
      </c>
      <c r="CP85" s="49">
        <v>5.3446995443940032E-4</v>
      </c>
      <c r="CQ85" s="49">
        <v>5.8819589604374573E-4</v>
      </c>
      <c r="CR85" s="49">
        <v>6.2992482368819536E-4</v>
      </c>
      <c r="CS85" s="49">
        <v>1.091994092766701E-3</v>
      </c>
      <c r="CT85" s="49">
        <v>5.0344024365103106E-4</v>
      </c>
      <c r="CU85" s="49">
        <v>5.7886804498200116E-4</v>
      </c>
      <c r="CV85" s="49">
        <v>6.4298503925779298E-4</v>
      </c>
      <c r="CW85" s="60">
        <v>6.3955499693699029E-4</v>
      </c>
    </row>
    <row r="86" spans="1:101" s="12" customFormat="1" ht="14.25" customHeight="1">
      <c r="A86" s="11" t="s">
        <v>328</v>
      </c>
      <c r="B86" s="49" t="s">
        <v>327</v>
      </c>
      <c r="C86" s="68" t="s">
        <v>1209</v>
      </c>
      <c r="D86" s="52">
        <f t="shared" si="14"/>
        <v>6.99244610629086E-3</v>
      </c>
      <c r="E86" s="52">
        <f t="shared" si="15"/>
        <v>1.9801558754044832E-3</v>
      </c>
      <c r="F86" s="52">
        <f t="shared" si="16"/>
        <v>6.4378015973545651E-3</v>
      </c>
      <c r="G86" s="52">
        <f t="shared" si="17"/>
        <v>2.9652602237002063E-3</v>
      </c>
      <c r="H86" s="52">
        <f t="shared" si="18"/>
        <v>7.3759053989594326E-3</v>
      </c>
      <c r="I86" s="52">
        <f t="shared" si="19"/>
        <v>4.3226080976352024E-3</v>
      </c>
      <c r="J86" s="52">
        <f t="shared" si="20"/>
        <v>4.5578022514486498E-3</v>
      </c>
      <c r="K86" s="52">
        <f t="shared" si="21"/>
        <v>1.0957767734241098E-3</v>
      </c>
      <c r="L86" s="52">
        <f t="shared" si="22"/>
        <v>4.9333690615382857E-3</v>
      </c>
      <c r="M86" s="52">
        <f t="shared" si="23"/>
        <v>2.4245764363900152E-3</v>
      </c>
      <c r="N86" s="52">
        <f t="shared" si="24"/>
        <v>4.5891708965516706E-3</v>
      </c>
      <c r="O86" s="52">
        <f t="shared" si="25"/>
        <v>1.7944126907946552E-3</v>
      </c>
      <c r="P86" s="52">
        <f t="shared" si="26"/>
        <v>3.8737919926989696E-3</v>
      </c>
      <c r="Q86" s="53">
        <f t="shared" si="27"/>
        <v>1.288460588048747E-3</v>
      </c>
      <c r="R86" s="11">
        <v>6.3526293214452266E-3</v>
      </c>
      <c r="S86" s="49">
        <v>7.9190829060892965E-3</v>
      </c>
      <c r="T86" s="49">
        <v>5.0976709119296007E-3</v>
      </c>
      <c r="U86" s="49">
        <v>6.1486159252357141E-3</v>
      </c>
      <c r="V86" s="49">
        <v>4.6618086084595726E-3</v>
      </c>
      <c r="W86" s="49">
        <v>7.7862201085454989E-3</v>
      </c>
      <c r="X86" s="49">
        <v>7.9674343573424115E-3</v>
      </c>
      <c r="Y86" s="49">
        <v>1.1226538424413632E-2</v>
      </c>
      <c r="Z86" s="49">
        <v>9.5246498461784828E-3</v>
      </c>
      <c r="AA86" s="49">
        <v>6.2689175156739408E-3</v>
      </c>
      <c r="AB86" s="49">
        <v>4.7370942015991018E-3</v>
      </c>
      <c r="AC86" s="49">
        <v>6.218691148577842E-3</v>
      </c>
      <c r="AD86" s="49">
        <v>6.7585603780967608E-3</v>
      </c>
      <c r="AE86" s="49">
        <v>7.5941003649539745E-3</v>
      </c>
      <c r="AF86" s="49">
        <v>4.292484689811419E-3</v>
      </c>
      <c r="AG86" s="49">
        <v>4.8670964483706275E-3</v>
      </c>
      <c r="AH86" s="49">
        <v>5.7657840018507395E-3</v>
      </c>
      <c r="AI86" s="49">
        <v>7.6195028051978114E-3</v>
      </c>
      <c r="AJ86" s="49">
        <v>5.2018891842002405E-3</v>
      </c>
      <c r="AK86" s="49">
        <v>3.3378773447041528E-3</v>
      </c>
      <c r="AL86" s="49">
        <v>8.5922236162106185E-3</v>
      </c>
      <c r="AM86" s="49">
        <v>2.9536221712770693E-3</v>
      </c>
      <c r="AN86" s="49">
        <v>1.4078770122186479E-2</v>
      </c>
      <c r="AO86" s="49">
        <v>6.1917080413948881E-3</v>
      </c>
      <c r="AP86" s="49">
        <v>5.5170654190543926E-3</v>
      </c>
      <c r="AQ86" s="49">
        <v>5.5610508301263527E-3</v>
      </c>
      <c r="AR86" s="49">
        <v>1.3973416364078164E-2</v>
      </c>
      <c r="AS86" s="49">
        <v>5.0472274554967398E-3</v>
      </c>
      <c r="AT86" s="49">
        <v>6.6342075177415246E-3</v>
      </c>
      <c r="AU86" s="49">
        <v>9.7080898825074383E-3</v>
      </c>
      <c r="AV86" s="49">
        <v>6.5622419948202591E-3</v>
      </c>
      <c r="AW86" s="49">
        <v>3.8201762961277233E-3</v>
      </c>
      <c r="AX86" s="49">
        <v>2.4662681010381533E-3</v>
      </c>
      <c r="AY86" s="49">
        <v>1.6544271421419177E-2</v>
      </c>
      <c r="AZ86" s="49">
        <v>9.5184254950417928E-3</v>
      </c>
      <c r="BA86" s="49">
        <v>3.1584240100614733E-3</v>
      </c>
      <c r="BB86" s="49">
        <v>4.0029388908991463E-3</v>
      </c>
      <c r="BC86" s="49">
        <v>4.1353232644141293E-3</v>
      </c>
      <c r="BD86" s="49">
        <v>4.2307074317645852E-3</v>
      </c>
      <c r="BE86" s="49">
        <v>3.8337962537230096E-3</v>
      </c>
      <c r="BF86" s="49">
        <v>3.6141963418549663E-3</v>
      </c>
      <c r="BG86" s="49">
        <v>6.0767638829829418E-3</v>
      </c>
      <c r="BH86" s="49">
        <v>4.5688363601268031E-3</v>
      </c>
      <c r="BI86" s="49">
        <v>2.907498302310468E-3</v>
      </c>
      <c r="BJ86" s="49">
        <v>6.6376547922399973E-3</v>
      </c>
      <c r="BK86" s="49">
        <v>4.1423160312928815E-3</v>
      </c>
      <c r="BL86" s="49">
        <v>5.8424117212219464E-3</v>
      </c>
      <c r="BM86" s="49">
        <v>4.7011837445529179E-3</v>
      </c>
      <c r="BN86" s="49">
        <v>5.6001742466210251E-3</v>
      </c>
      <c r="BO86" s="49">
        <v>5.2308756445630517E-3</v>
      </c>
      <c r="BP86" s="49">
        <v>8.5724012311947408E-3</v>
      </c>
      <c r="BQ86" s="49">
        <v>3.1231874797472397E-3</v>
      </c>
      <c r="BR86" s="49">
        <v>4.2662364195897081E-3</v>
      </c>
      <c r="BS86" s="49">
        <v>2.5067971914866293E-3</v>
      </c>
      <c r="BT86" s="49">
        <v>9.9790443915357997E-3</v>
      </c>
      <c r="BU86" s="49">
        <v>3.8822812965332541E-3</v>
      </c>
      <c r="BV86" s="49">
        <v>4.4991089860506239E-3</v>
      </c>
      <c r="BW86" s="49">
        <v>2.7042728003288594E-3</v>
      </c>
      <c r="BX86" s="49">
        <v>2.2936100087063453E-3</v>
      </c>
      <c r="BY86" s="49">
        <v>6.5424390421021522E-3</v>
      </c>
      <c r="BZ86" s="49">
        <v>3.4892540688344392E-3</v>
      </c>
      <c r="CA86" s="49">
        <v>4.0965454022086293E-3</v>
      </c>
      <c r="CB86" s="49">
        <v>5.0151584624912298E-3</v>
      </c>
      <c r="CC86" s="49">
        <v>1.8149935855011447E-3</v>
      </c>
      <c r="CD86" s="49">
        <v>6.079043476170564E-3</v>
      </c>
      <c r="CE86" s="49">
        <v>3.8056634628479309E-3</v>
      </c>
      <c r="CF86" s="49">
        <v>2.7940327047263828E-3</v>
      </c>
      <c r="CG86" s="49">
        <v>4.1398370245113794E-3</v>
      </c>
      <c r="CH86" s="49">
        <v>8.0574781060206279E-3</v>
      </c>
      <c r="CI86" s="49">
        <v>7.3332361640541695E-3</v>
      </c>
      <c r="CJ86" s="49">
        <v>4.2608284059664023E-3</v>
      </c>
      <c r="CK86" s="49">
        <v>4.1839798952871422E-3</v>
      </c>
      <c r="CL86" s="49">
        <v>5.7060570833681983E-3</v>
      </c>
      <c r="CM86" s="49">
        <v>2.5880548966223612E-3</v>
      </c>
      <c r="CN86" s="49">
        <v>4.330622178283082E-3</v>
      </c>
      <c r="CO86" s="49">
        <v>3.9813817572491418E-3</v>
      </c>
      <c r="CP86" s="49">
        <v>4.82759805164127E-3</v>
      </c>
      <c r="CQ86" s="49">
        <v>2.2048765545113558E-3</v>
      </c>
      <c r="CR86" s="49">
        <v>3.0997262693666021E-3</v>
      </c>
      <c r="CS86" s="49">
        <v>6.2225091028902044E-3</v>
      </c>
      <c r="CT86" s="49">
        <v>4.4630385526564934E-3</v>
      </c>
      <c r="CU86" s="49">
        <v>3.5046457150710174E-3</v>
      </c>
      <c r="CV86" s="49">
        <v>3.1892006137395662E-3</v>
      </c>
      <c r="CW86" s="60">
        <v>2.3677931369883356E-3</v>
      </c>
    </row>
    <row r="87" spans="1:101" s="12" customFormat="1" ht="14.25" customHeight="1">
      <c r="A87" s="11" t="s">
        <v>331</v>
      </c>
      <c r="B87" s="49" t="s">
        <v>330</v>
      </c>
      <c r="C87" s="68" t="s">
        <v>1209</v>
      </c>
      <c r="D87" s="52">
        <f t="shared" si="14"/>
        <v>7.5883654985661316E-3</v>
      </c>
      <c r="E87" s="52">
        <f t="shared" si="15"/>
        <v>2.6636006589766609E-3</v>
      </c>
      <c r="F87" s="52">
        <f t="shared" si="16"/>
        <v>7.2571619865805801E-3</v>
      </c>
      <c r="G87" s="52">
        <f t="shared" si="17"/>
        <v>4.2571703215857236E-3</v>
      </c>
      <c r="H87" s="52">
        <f t="shared" si="18"/>
        <v>8.3466497725663853E-3</v>
      </c>
      <c r="I87" s="52">
        <f t="shared" si="19"/>
        <v>5.7921860769227047E-3</v>
      </c>
      <c r="J87" s="52">
        <f t="shared" si="20"/>
        <v>4.211052220319378E-3</v>
      </c>
      <c r="K87" s="52">
        <f t="shared" si="21"/>
        <v>1.447560729888127E-3</v>
      </c>
      <c r="L87" s="52">
        <f t="shared" si="22"/>
        <v>5.023390393967684E-3</v>
      </c>
      <c r="M87" s="52">
        <f t="shared" si="23"/>
        <v>3.3202712867192335E-3</v>
      </c>
      <c r="N87" s="52">
        <f t="shared" si="24"/>
        <v>4.3326362188419914E-3</v>
      </c>
      <c r="O87" s="52">
        <f t="shared" si="25"/>
        <v>2.18682771110314E-3</v>
      </c>
      <c r="P87" s="52">
        <f t="shared" si="26"/>
        <v>3.2543108156365482E-3</v>
      </c>
      <c r="Q87" s="53">
        <f t="shared" si="27"/>
        <v>1.7097280805796718E-3</v>
      </c>
      <c r="R87" s="11">
        <v>6.6352485212579785E-3</v>
      </c>
      <c r="S87" s="49">
        <v>8.7357519317074715E-3</v>
      </c>
      <c r="T87" s="49">
        <v>4.9043740958623523E-3</v>
      </c>
      <c r="U87" s="49">
        <v>6.717439937496161E-3</v>
      </c>
      <c r="V87" s="49">
        <v>4.3672726990796329E-3</v>
      </c>
      <c r="W87" s="49">
        <v>7.9799529330423571E-3</v>
      </c>
      <c r="X87" s="49">
        <v>9.124811970434174E-3</v>
      </c>
      <c r="Y87" s="49">
        <v>1.3908410278669122E-2</v>
      </c>
      <c r="Z87" s="49">
        <v>9.5661293896814516E-3</v>
      </c>
      <c r="AA87" s="49">
        <v>7.0859610524970406E-3</v>
      </c>
      <c r="AB87" s="49">
        <v>4.2965142299192585E-3</v>
      </c>
      <c r="AC87" s="49">
        <v>7.7385189431465797E-3</v>
      </c>
      <c r="AD87" s="49">
        <v>8.5561131828860212E-3</v>
      </c>
      <c r="AE87" s="49">
        <v>9.5509849840025324E-3</v>
      </c>
      <c r="AF87" s="49">
        <v>5.1211373816598318E-3</v>
      </c>
      <c r="AG87" s="49">
        <v>5.044388580408456E-3</v>
      </c>
      <c r="AH87" s="49">
        <v>5.5281080326836868E-3</v>
      </c>
      <c r="AI87" s="49">
        <v>8.0150747487144954E-3</v>
      </c>
      <c r="AJ87" s="49">
        <v>4.1905417841268233E-3</v>
      </c>
      <c r="AK87" s="49">
        <v>3.3061654780886665E-3</v>
      </c>
      <c r="AL87" s="49">
        <v>1.0347357540559609E-2</v>
      </c>
      <c r="AM87" s="49">
        <v>2.8058575165136705E-3</v>
      </c>
      <c r="AN87" s="49">
        <v>1.8390571932233694E-2</v>
      </c>
      <c r="AO87" s="49">
        <v>6.2296426770894579E-3</v>
      </c>
      <c r="AP87" s="49">
        <v>5.6406881919240379E-3</v>
      </c>
      <c r="AQ87" s="49">
        <v>4.7923605152386597E-3</v>
      </c>
      <c r="AR87" s="49">
        <v>1.685645712060176E-2</v>
      </c>
      <c r="AS87" s="49">
        <v>5.2442978976316645E-3</v>
      </c>
      <c r="AT87" s="49">
        <v>7.7448886138004958E-3</v>
      </c>
      <c r="AU87" s="49">
        <v>1.2882145358478751E-2</v>
      </c>
      <c r="AV87" s="49">
        <v>8.5715498624023695E-3</v>
      </c>
      <c r="AW87" s="49">
        <v>3.0317960045322043E-3</v>
      </c>
      <c r="AX87" s="49">
        <v>1.9747641723208849E-3</v>
      </c>
      <c r="AY87" s="49">
        <v>1.9645754234228253E-2</v>
      </c>
      <c r="AZ87" s="49">
        <v>1.1646080696568171E-2</v>
      </c>
      <c r="BA87" s="49">
        <v>2.1290146030693772E-3</v>
      </c>
      <c r="BB87" s="49">
        <v>3.6984365195042949E-3</v>
      </c>
      <c r="BC87" s="49">
        <v>3.5029816401465964E-3</v>
      </c>
      <c r="BD87" s="49">
        <v>3.191867842100733E-3</v>
      </c>
      <c r="BE87" s="49">
        <v>3.1699966449072955E-3</v>
      </c>
      <c r="BF87" s="49">
        <v>3.1406697612084778E-3</v>
      </c>
      <c r="BG87" s="49">
        <v>6.9203899656409273E-3</v>
      </c>
      <c r="BH87" s="49">
        <v>4.911776420520533E-3</v>
      </c>
      <c r="BI87" s="49">
        <v>2.0212948336793715E-3</v>
      </c>
      <c r="BJ87" s="49">
        <v>6.5321658543792968E-3</v>
      </c>
      <c r="BK87" s="49">
        <v>3.8176959461708694E-3</v>
      </c>
      <c r="BL87" s="49">
        <v>5.0622752044528476E-3</v>
      </c>
      <c r="BM87" s="49">
        <v>4.5630760111212898E-3</v>
      </c>
      <c r="BN87" s="49">
        <v>4.8527536058836553E-3</v>
      </c>
      <c r="BO87" s="49">
        <v>4.2244580686277245E-3</v>
      </c>
      <c r="BP87" s="49">
        <v>1.0774739124592248E-2</v>
      </c>
      <c r="BQ87" s="49">
        <v>3.3574034658325489E-3</v>
      </c>
      <c r="BR87" s="49">
        <v>3.9435306778601671E-3</v>
      </c>
      <c r="BS87" s="49">
        <v>1.7928724981893284E-3</v>
      </c>
      <c r="BT87" s="49">
        <v>1.0945239722771088E-2</v>
      </c>
      <c r="BU87" s="49">
        <v>3.3094325101913542E-3</v>
      </c>
      <c r="BV87" s="49">
        <v>3.5580982176402279E-3</v>
      </c>
      <c r="BW87" s="49">
        <v>2.1726378422878266E-3</v>
      </c>
      <c r="BX87" s="49">
        <v>2.2096078060705642E-3</v>
      </c>
      <c r="BY87" s="49">
        <v>9.139911187665474E-3</v>
      </c>
      <c r="BZ87" s="49">
        <v>3.3490354137315861E-3</v>
      </c>
      <c r="CA87" s="49">
        <v>4.3552385612732718E-3</v>
      </c>
      <c r="CB87" s="49">
        <v>4.949208420919388E-3</v>
      </c>
      <c r="CC87" s="49">
        <v>1.5040935831169304E-3</v>
      </c>
      <c r="CD87" s="49">
        <v>5.4242084042784655E-3</v>
      </c>
      <c r="CE87" s="49">
        <v>3.0890533620273716E-3</v>
      </c>
      <c r="CF87" s="49">
        <v>2.1321471668189931E-3</v>
      </c>
      <c r="CG87" s="49">
        <v>2.8039637418286784E-3</v>
      </c>
      <c r="CH87" s="49">
        <v>8.6362232817357391E-3</v>
      </c>
      <c r="CI87" s="49">
        <v>8.1102902360124171E-3</v>
      </c>
      <c r="CJ87" s="49">
        <v>3.7202043549941369E-3</v>
      </c>
      <c r="CK87" s="49">
        <v>3.9179680993669209E-3</v>
      </c>
      <c r="CL87" s="49">
        <v>5.3968803203673114E-3</v>
      </c>
      <c r="CM87" s="49">
        <v>1.4799299090123025E-3</v>
      </c>
      <c r="CN87" s="49">
        <v>2.814501843263937E-3</v>
      </c>
      <c r="CO87" s="49">
        <v>3.6935086215536053E-3</v>
      </c>
      <c r="CP87" s="49">
        <v>4.6658983726127349E-3</v>
      </c>
      <c r="CQ87" s="49">
        <v>1.4140628901739237E-3</v>
      </c>
      <c r="CR87" s="49">
        <v>2.2807068263630955E-3</v>
      </c>
      <c r="CS87" s="49">
        <v>6.9771515282215013E-3</v>
      </c>
      <c r="CT87" s="49">
        <v>3.5852875832306339E-3</v>
      </c>
      <c r="CU87" s="49">
        <v>2.9272358355228755E-3</v>
      </c>
      <c r="CV87" s="49">
        <v>1.9461515388307523E-3</v>
      </c>
      <c r="CW87" s="60">
        <v>1.8704145184859089E-3</v>
      </c>
    </row>
    <row r="88" spans="1:101" s="12" customFormat="1" ht="14.25" customHeight="1">
      <c r="A88" s="11" t="s">
        <v>335</v>
      </c>
      <c r="B88" s="49" t="s">
        <v>334</v>
      </c>
      <c r="C88" s="68" t="s">
        <v>1210</v>
      </c>
      <c r="D88" s="52">
        <f t="shared" si="14"/>
        <v>2.7083641998799216E-2</v>
      </c>
      <c r="E88" s="52">
        <f t="shared" si="15"/>
        <v>3.0641925951044174E-3</v>
      </c>
      <c r="F88" s="52">
        <f t="shared" si="16"/>
        <v>3.4887565177038206E-2</v>
      </c>
      <c r="G88" s="52">
        <f t="shared" si="17"/>
        <v>4.0566415471961492E-3</v>
      </c>
      <c r="H88" s="52">
        <f t="shared" si="18"/>
        <v>3.7137599012120805E-2</v>
      </c>
      <c r="I88" s="52">
        <f t="shared" si="19"/>
        <v>7.7673955719824083E-3</v>
      </c>
      <c r="J88" s="52">
        <f t="shared" si="20"/>
        <v>3.3565230574428249E-2</v>
      </c>
      <c r="K88" s="52">
        <f t="shared" si="21"/>
        <v>3.5352569815031033E-3</v>
      </c>
      <c r="L88" s="52">
        <f t="shared" si="22"/>
        <v>3.1982642194382231E-2</v>
      </c>
      <c r="M88" s="52">
        <f t="shared" si="23"/>
        <v>3.7262229636904087E-3</v>
      </c>
      <c r="N88" s="52">
        <f t="shared" si="24"/>
        <v>3.0791961094447481E-2</v>
      </c>
      <c r="O88" s="52">
        <f t="shared" si="25"/>
        <v>5.4931353217347028E-3</v>
      </c>
      <c r="P88" s="52">
        <f t="shared" si="26"/>
        <v>3.1571068423543347E-2</v>
      </c>
      <c r="Q88" s="53">
        <f t="shared" si="27"/>
        <v>3.7633615843266194E-3</v>
      </c>
      <c r="R88" s="11">
        <v>2.9476908866524116E-2</v>
      </c>
      <c r="S88" s="49">
        <v>3.25402403624305E-2</v>
      </c>
      <c r="T88" s="49">
        <v>3.2013284969396406E-2</v>
      </c>
      <c r="U88" s="49">
        <v>2.2048276744080223E-2</v>
      </c>
      <c r="V88" s="49">
        <v>2.4146980228679206E-2</v>
      </c>
      <c r="W88" s="49">
        <v>2.4806053711607774E-2</v>
      </c>
      <c r="X88" s="49">
        <v>2.5508053722064345E-2</v>
      </c>
      <c r="Y88" s="49">
        <v>2.7570126812078436E-2</v>
      </c>
      <c r="Z88" s="49">
        <v>2.7399852340922376E-2</v>
      </c>
      <c r="AA88" s="49">
        <v>2.6622755298034019E-2</v>
      </c>
      <c r="AB88" s="49">
        <v>2.5966188475322328E-2</v>
      </c>
      <c r="AC88" s="49">
        <v>2.6904982454450846E-2</v>
      </c>
      <c r="AD88" s="49">
        <v>3.1692465118835958E-2</v>
      </c>
      <c r="AE88" s="49">
        <v>3.2750065366310276E-2</v>
      </c>
      <c r="AF88" s="49">
        <v>3.9566514527431783E-2</v>
      </c>
      <c r="AG88" s="49">
        <v>3.0736657310275743E-2</v>
      </c>
      <c r="AH88" s="49">
        <v>3.9669288829868227E-2</v>
      </c>
      <c r="AI88" s="49">
        <v>3.407714768432174E-2</v>
      </c>
      <c r="AJ88" s="49">
        <v>3.5461089470219337E-2</v>
      </c>
      <c r="AK88" s="49">
        <v>3.2377157740341007E-2</v>
      </c>
      <c r="AL88" s="49">
        <v>3.8506344673387469E-2</v>
      </c>
      <c r="AM88" s="49">
        <v>2.8077122290306167E-2</v>
      </c>
      <c r="AN88" s="49">
        <v>3.4728590251296924E-2</v>
      </c>
      <c r="AO88" s="49">
        <v>4.1008338861863759E-2</v>
      </c>
      <c r="AP88" s="49">
        <v>2.6739277697843365E-2</v>
      </c>
      <c r="AQ88" s="49">
        <v>3.3822633756837396E-2</v>
      </c>
      <c r="AR88" s="49">
        <v>3.446314620356028E-2</v>
      </c>
      <c r="AS88" s="49">
        <v>2.9798866686640852E-2</v>
      </c>
      <c r="AT88" s="49">
        <v>3.0279002251952476E-2</v>
      </c>
      <c r="AU88" s="49">
        <v>3.9960258258475961E-2</v>
      </c>
      <c r="AV88" s="49">
        <v>3.7049100058516672E-2</v>
      </c>
      <c r="AW88" s="49">
        <v>4.7958713324529369E-2</v>
      </c>
      <c r="AX88" s="49">
        <v>5.2296742465772185E-2</v>
      </c>
      <c r="AY88" s="49">
        <v>3.7754668548115398E-2</v>
      </c>
      <c r="AZ88" s="49">
        <v>3.1421883490971546E-2</v>
      </c>
      <c r="BA88" s="49">
        <v>4.4106895402234211E-2</v>
      </c>
      <c r="BB88" s="49">
        <v>3.205707100564361E-2</v>
      </c>
      <c r="BC88" s="49">
        <v>3.9563715847457957E-2</v>
      </c>
      <c r="BD88" s="49">
        <v>2.8938448695350422E-2</v>
      </c>
      <c r="BE88" s="49">
        <v>3.5199036205127904E-2</v>
      </c>
      <c r="BF88" s="49">
        <v>3.6046142359314255E-2</v>
      </c>
      <c r="BG88" s="49">
        <v>3.5707391205141693E-2</v>
      </c>
      <c r="BH88" s="49">
        <v>3.292680975264449E-2</v>
      </c>
      <c r="BI88" s="49">
        <v>3.8058610501743174E-2</v>
      </c>
      <c r="BJ88" s="49">
        <v>2.8062914434763449E-2</v>
      </c>
      <c r="BK88" s="49">
        <v>3.4051090417933007E-2</v>
      </c>
      <c r="BL88" s="49">
        <v>3.1791753175168413E-2</v>
      </c>
      <c r="BM88" s="49">
        <v>3.037978329285056E-2</v>
      </c>
      <c r="BN88" s="49">
        <v>2.8785918002806544E-2</v>
      </c>
      <c r="BO88" s="49">
        <v>2.835774236212997E-2</v>
      </c>
      <c r="BP88" s="49">
        <v>2.7525781936730796E-2</v>
      </c>
      <c r="BQ88" s="49">
        <v>3.5698030418003214E-2</v>
      </c>
      <c r="BR88" s="49">
        <v>3.5306488835563421E-2</v>
      </c>
      <c r="BS88" s="49">
        <v>3.5279461340591539E-2</v>
      </c>
      <c r="BT88" s="49">
        <v>2.8319136934305298E-2</v>
      </c>
      <c r="BU88" s="49">
        <v>3.5529783445962415E-2</v>
      </c>
      <c r="BV88" s="49">
        <v>2.9114583044123503E-2</v>
      </c>
      <c r="BW88" s="49">
        <v>3.5742434419586445E-2</v>
      </c>
      <c r="BX88" s="49">
        <v>3.5630527264730982E-2</v>
      </c>
      <c r="BY88" s="49">
        <v>2.8501818328052604E-2</v>
      </c>
      <c r="BZ88" s="49">
        <v>3.7827794023001203E-2</v>
      </c>
      <c r="CA88" s="49">
        <v>3.7856761487553049E-2</v>
      </c>
      <c r="CB88" s="49">
        <v>3.4028846220824506E-2</v>
      </c>
      <c r="CC88" s="49">
        <v>3.4769595895318257E-2</v>
      </c>
      <c r="CD88" s="49">
        <v>3.6418780431198033E-2</v>
      </c>
      <c r="CE88" s="49">
        <v>2.7814198982244506E-2</v>
      </c>
      <c r="CF88" s="49">
        <v>2.985561351541334E-2</v>
      </c>
      <c r="CG88" s="49">
        <v>2.9748627089011447E-2</v>
      </c>
      <c r="CH88" s="49">
        <v>2.8159553562785565E-2</v>
      </c>
      <c r="CI88" s="49">
        <v>1.9799771107337594E-2</v>
      </c>
      <c r="CJ88" s="49">
        <v>2.5900993755119124E-2</v>
      </c>
      <c r="CK88" s="49">
        <v>2.7322997063563146E-2</v>
      </c>
      <c r="CL88" s="49">
        <v>2.8272918017903766E-2</v>
      </c>
      <c r="CM88" s="49">
        <v>2.7917851471969179E-2</v>
      </c>
      <c r="CN88" s="49">
        <v>3.0408145489201815E-2</v>
      </c>
      <c r="CO88" s="49">
        <v>3.9671246588907666E-2</v>
      </c>
      <c r="CP88" s="49">
        <v>3.2142298931228018E-2</v>
      </c>
      <c r="CQ88" s="49">
        <v>2.9827380196379774E-2</v>
      </c>
      <c r="CR88" s="49">
        <v>3.2543437627845131E-2</v>
      </c>
      <c r="CS88" s="49">
        <v>3.1405329732521588E-2</v>
      </c>
      <c r="CT88" s="49">
        <v>3.1045516969614047E-2</v>
      </c>
      <c r="CU88" s="49">
        <v>2.807692868027958E-2</v>
      </c>
      <c r="CV88" s="49">
        <v>2.9406286747112688E-2</v>
      </c>
      <c r="CW88" s="60">
        <v>3.8135480629556927E-2</v>
      </c>
    </row>
    <row r="89" spans="1:101" s="12" customFormat="1" ht="14.25" customHeight="1">
      <c r="A89" s="11" t="s">
        <v>339</v>
      </c>
      <c r="B89" s="49" t="s">
        <v>338</v>
      </c>
      <c r="C89" s="68" t="s">
        <v>1210</v>
      </c>
      <c r="D89" s="52">
        <f t="shared" si="14"/>
        <v>1.9081679058146925E-2</v>
      </c>
      <c r="E89" s="52">
        <f t="shared" si="15"/>
        <v>2.916334339477039E-3</v>
      </c>
      <c r="F89" s="52">
        <f t="shared" si="16"/>
        <v>2.4858391690726189E-2</v>
      </c>
      <c r="G89" s="52">
        <f t="shared" si="17"/>
        <v>2.9070277812915271E-3</v>
      </c>
      <c r="H89" s="52">
        <f t="shared" si="18"/>
        <v>2.3364017988017498E-2</v>
      </c>
      <c r="I89" s="52">
        <f t="shared" si="19"/>
        <v>3.8934290467634003E-3</v>
      </c>
      <c r="J89" s="52">
        <f t="shared" si="20"/>
        <v>2.2497788017607368E-2</v>
      </c>
      <c r="K89" s="52">
        <f t="shared" si="21"/>
        <v>4.5712972926055641E-3</v>
      </c>
      <c r="L89" s="52">
        <f t="shared" si="22"/>
        <v>2.3256336819870799E-2</v>
      </c>
      <c r="M89" s="52">
        <f t="shared" si="23"/>
        <v>4.9541726546326482E-3</v>
      </c>
      <c r="N89" s="52">
        <f t="shared" si="24"/>
        <v>2.1387138303701352E-2</v>
      </c>
      <c r="O89" s="52">
        <f t="shared" si="25"/>
        <v>7.1274717270769436E-3</v>
      </c>
      <c r="P89" s="52">
        <f t="shared" si="26"/>
        <v>2.1804761675710979E-2</v>
      </c>
      <c r="Q89" s="53">
        <f t="shared" si="27"/>
        <v>4.7778951278744557E-3</v>
      </c>
      <c r="R89" s="11">
        <v>1.6843963101406064E-2</v>
      </c>
      <c r="S89" s="49">
        <v>1.5870610063062639E-2</v>
      </c>
      <c r="T89" s="49">
        <v>2.5400680797075966E-2</v>
      </c>
      <c r="U89" s="49">
        <v>1.7283459528366137E-2</v>
      </c>
      <c r="V89" s="49">
        <v>1.7680365454004868E-2</v>
      </c>
      <c r="W89" s="49">
        <v>2.1634719322149241E-2</v>
      </c>
      <c r="X89" s="49">
        <v>1.8571954559400913E-2</v>
      </c>
      <c r="Y89" s="49">
        <v>2.0364723433352012E-2</v>
      </c>
      <c r="Z89" s="49">
        <v>2.1829805411795411E-2</v>
      </c>
      <c r="AA89" s="49">
        <v>1.5831123648242688E-2</v>
      </c>
      <c r="AB89" s="49">
        <v>2.0629504747167168E-2</v>
      </c>
      <c r="AC89" s="49">
        <v>1.7039238631740006E-2</v>
      </c>
      <c r="AD89" s="49">
        <v>2.2524703564121593E-2</v>
      </c>
      <c r="AE89" s="49">
        <v>2.2752634806835103E-2</v>
      </c>
      <c r="AF89" s="49">
        <v>3.1780003241138804E-2</v>
      </c>
      <c r="AG89" s="49">
        <v>2.0609662568945673E-2</v>
      </c>
      <c r="AH89" s="49">
        <v>2.6615068912483587E-2</v>
      </c>
      <c r="AI89" s="49">
        <v>2.5746301536881344E-2</v>
      </c>
      <c r="AJ89" s="49">
        <v>2.3060661876476162E-2</v>
      </c>
      <c r="AK89" s="49">
        <v>2.7466090064719645E-2</v>
      </c>
      <c r="AL89" s="49">
        <v>2.5655572544027887E-2</v>
      </c>
      <c r="AM89" s="49">
        <v>2.4378927751405228E-2</v>
      </c>
      <c r="AN89" s="49">
        <v>2.3446173456890092E-2</v>
      </c>
      <c r="AO89" s="49">
        <v>2.4264899964789165E-2</v>
      </c>
      <c r="AP89" s="49">
        <v>1.6562413021395991E-2</v>
      </c>
      <c r="AQ89" s="49">
        <v>1.9818287065382748E-2</v>
      </c>
      <c r="AR89" s="49">
        <v>2.3698686436867036E-2</v>
      </c>
      <c r="AS89" s="49">
        <v>1.9820293988327173E-2</v>
      </c>
      <c r="AT89" s="49">
        <v>2.0336972883986396E-2</v>
      </c>
      <c r="AU89" s="49">
        <v>2.7931047746107135E-2</v>
      </c>
      <c r="AV89" s="49">
        <v>2.6323813274581869E-2</v>
      </c>
      <c r="AW89" s="49">
        <v>2.6588083978868481E-2</v>
      </c>
      <c r="AX89" s="49">
        <v>2.9912139660933985E-2</v>
      </c>
      <c r="AY89" s="49">
        <v>2.2639613900504226E-2</v>
      </c>
      <c r="AZ89" s="49">
        <v>2.2214262054557614E-2</v>
      </c>
      <c r="BA89" s="49">
        <v>2.4522601844697321E-2</v>
      </c>
      <c r="BB89" s="49">
        <v>2.8503333966559491E-2</v>
      </c>
      <c r="BC89" s="49">
        <v>1.9867497828795391E-2</v>
      </c>
      <c r="BD89" s="49">
        <v>1.8763186093199387E-2</v>
      </c>
      <c r="BE89" s="49">
        <v>2.8160420297949976E-2</v>
      </c>
      <c r="BF89" s="49">
        <v>2.1643859234062299E-2</v>
      </c>
      <c r="BG89" s="49">
        <v>2.7137265971179769E-2</v>
      </c>
      <c r="BH89" s="49">
        <v>2.0976129028936891E-2</v>
      </c>
      <c r="BI89" s="49">
        <v>2.9412970805482351E-2</v>
      </c>
      <c r="BJ89" s="49">
        <v>1.8886065519964454E-2</v>
      </c>
      <c r="BK89" s="49">
        <v>2.1838710651202655E-2</v>
      </c>
      <c r="BL89" s="49">
        <v>1.6196048236946033E-2</v>
      </c>
      <c r="BM89" s="49">
        <v>1.8587968577009745E-2</v>
      </c>
      <c r="BN89" s="49">
        <v>1.2747810778137768E-2</v>
      </c>
      <c r="BO89" s="49">
        <v>2.1404802773487192E-2</v>
      </c>
      <c r="BP89" s="49">
        <v>2.7514117560649042E-2</v>
      </c>
      <c r="BQ89" s="49">
        <v>2.208195445578728E-2</v>
      </c>
      <c r="BR89" s="49">
        <v>2.6925823375515197E-2</v>
      </c>
      <c r="BS89" s="49">
        <v>2.8992883804191773E-2</v>
      </c>
      <c r="BT89" s="49">
        <v>1.8548978531736968E-2</v>
      </c>
      <c r="BU89" s="49">
        <v>2.92118884368666E-2</v>
      </c>
      <c r="BV89" s="49">
        <v>2.2180104911594986E-2</v>
      </c>
      <c r="BW89" s="49">
        <v>2.6657781309679579E-2</v>
      </c>
      <c r="BX89" s="49">
        <v>2.395765472088331E-2</v>
      </c>
      <c r="BY89" s="49">
        <v>1.885224117991988E-2</v>
      </c>
      <c r="BZ89" s="49">
        <v>3.3565500317718162E-2</v>
      </c>
      <c r="CA89" s="49">
        <v>3.5686414931157928E-2</v>
      </c>
      <c r="CB89" s="49">
        <v>2.2856201195561452E-2</v>
      </c>
      <c r="CC89" s="49">
        <v>1.9965222430627271E-2</v>
      </c>
      <c r="CD89" s="49">
        <v>1.3409301469487956E-2</v>
      </c>
      <c r="CE89" s="49">
        <v>1.9621479959938827E-2</v>
      </c>
      <c r="CF89" s="49">
        <v>2.5223229480292823E-2</v>
      </c>
      <c r="CG89" s="49">
        <v>1.4052960978103778E-2</v>
      </c>
      <c r="CH89" s="49">
        <v>2.0694102645701561E-2</v>
      </c>
      <c r="CI89" s="49">
        <v>1.7267734317667732E-2</v>
      </c>
      <c r="CJ89" s="49">
        <v>1.9725827067987943E-2</v>
      </c>
      <c r="CK89" s="49">
        <v>1.4577684850170778E-2</v>
      </c>
      <c r="CL89" s="49">
        <v>2.0112727984090133E-2</v>
      </c>
      <c r="CM89" s="49">
        <v>1.6367605651803084E-2</v>
      </c>
      <c r="CN89" s="49">
        <v>2.0838263309565085E-2</v>
      </c>
      <c r="CO89" s="49">
        <v>3.3960971025825779E-2</v>
      </c>
      <c r="CP89" s="49">
        <v>2.407873089551292E-2</v>
      </c>
      <c r="CQ89" s="49">
        <v>1.9197241446424887E-2</v>
      </c>
      <c r="CR89" s="49">
        <v>1.9910223376303899E-2</v>
      </c>
      <c r="CS89" s="49">
        <v>2.6536003088065939E-2</v>
      </c>
      <c r="CT89" s="49">
        <v>2.0553655321815981E-2</v>
      </c>
      <c r="CU89" s="49">
        <v>2.1664264270053323E-2</v>
      </c>
      <c r="CV89" s="49">
        <v>1.6296935057200652E-2</v>
      </c>
      <c r="CW89" s="60">
        <v>2.2140518681870038E-2</v>
      </c>
    </row>
    <row r="90" spans="1:101" s="12" customFormat="1" ht="14.25" customHeight="1">
      <c r="A90" s="11" t="s">
        <v>342</v>
      </c>
      <c r="B90" s="49" t="s">
        <v>341</v>
      </c>
      <c r="C90" s="68" t="s">
        <v>1210</v>
      </c>
      <c r="D90" s="52">
        <f t="shared" si="14"/>
        <v>0.9568622175333944</v>
      </c>
      <c r="E90" s="52">
        <f t="shared" si="15"/>
        <v>0.10129283864240979</v>
      </c>
      <c r="F90" s="52">
        <f t="shared" si="16"/>
        <v>1.2835486964039928</v>
      </c>
      <c r="G90" s="52">
        <f t="shared" si="17"/>
        <v>0.13240466046492849</v>
      </c>
      <c r="H90" s="52">
        <f t="shared" si="18"/>
        <v>1.2406577998470276</v>
      </c>
      <c r="I90" s="52">
        <f t="shared" si="19"/>
        <v>0.16520051631923496</v>
      </c>
      <c r="J90" s="52">
        <f t="shared" si="20"/>
        <v>1.1664519601360364</v>
      </c>
      <c r="K90" s="52">
        <f t="shared" si="21"/>
        <v>0.10522040820129867</v>
      </c>
      <c r="L90" s="52">
        <f t="shared" si="22"/>
        <v>1.1672962029139931</v>
      </c>
      <c r="M90" s="52">
        <f t="shared" si="23"/>
        <v>0.14283028290584579</v>
      </c>
      <c r="N90" s="52">
        <f t="shared" si="24"/>
        <v>1.0483873494171967</v>
      </c>
      <c r="O90" s="52">
        <f t="shared" si="25"/>
        <v>0.15612465435783274</v>
      </c>
      <c r="P90" s="52">
        <f t="shared" si="26"/>
        <v>1.0685484131432499</v>
      </c>
      <c r="Q90" s="53">
        <f t="shared" si="27"/>
        <v>9.1429419371899912E-2</v>
      </c>
      <c r="R90" s="11">
        <v>0.96577130571628822</v>
      </c>
      <c r="S90" s="49">
        <v>1.0238199582971623</v>
      </c>
      <c r="T90" s="49">
        <v>1.0275733810785395</v>
      </c>
      <c r="U90" s="49">
        <v>0.76466357228549398</v>
      </c>
      <c r="V90" s="49">
        <v>0.89238163280882943</v>
      </c>
      <c r="W90" s="49">
        <v>1.0880097233715476</v>
      </c>
      <c r="X90" s="49">
        <v>0.8942396216948737</v>
      </c>
      <c r="Y90" s="49">
        <v>0.94587580291111595</v>
      </c>
      <c r="Z90" s="49">
        <v>0.9984536575437829</v>
      </c>
      <c r="AA90" s="49">
        <v>0.85052440752973713</v>
      </c>
      <c r="AB90" s="49">
        <v>1.118087567325283</v>
      </c>
      <c r="AC90" s="49">
        <v>0.91294597983807724</v>
      </c>
      <c r="AD90" s="49">
        <v>1.1083018509375824</v>
      </c>
      <c r="AE90" s="49">
        <v>1.146995560016665</v>
      </c>
      <c r="AF90" s="49">
        <v>1.3546911638143604</v>
      </c>
      <c r="AG90" s="49">
        <v>1.1133281283574803</v>
      </c>
      <c r="AH90" s="49">
        <v>1.355781937185315</v>
      </c>
      <c r="AI90" s="49">
        <v>1.2754072584395655</v>
      </c>
      <c r="AJ90" s="49">
        <v>1.4651233197940954</v>
      </c>
      <c r="AK90" s="49">
        <v>1.1812048125426842</v>
      </c>
      <c r="AL90" s="49">
        <v>1.3908122899677664</v>
      </c>
      <c r="AM90" s="49">
        <v>1.1836670100522859</v>
      </c>
      <c r="AN90" s="49">
        <v>1.3617129793970839</v>
      </c>
      <c r="AO90" s="49">
        <v>1.4655580463430313</v>
      </c>
      <c r="AP90" s="49">
        <v>0.98060999322075604</v>
      </c>
      <c r="AQ90" s="49">
        <v>1.1163380701226493</v>
      </c>
      <c r="AR90" s="49">
        <v>1.1823841439694296</v>
      </c>
      <c r="AS90" s="49">
        <v>1.097299137533194</v>
      </c>
      <c r="AT90" s="49">
        <v>0.99274357546459147</v>
      </c>
      <c r="AU90" s="49">
        <v>1.2344786588793764</v>
      </c>
      <c r="AV90" s="49">
        <v>1.3956076964605262</v>
      </c>
      <c r="AW90" s="49">
        <v>1.427299308831367</v>
      </c>
      <c r="AX90" s="49">
        <v>1.4452144477816775</v>
      </c>
      <c r="AY90" s="49">
        <v>1.3661905122494755</v>
      </c>
      <c r="AZ90" s="49">
        <v>1.3019718298813197</v>
      </c>
      <c r="BA90" s="49">
        <v>1.3477562237699687</v>
      </c>
      <c r="BB90" s="49">
        <v>1.1205035841671951</v>
      </c>
      <c r="BC90" s="49">
        <v>1.2361296115993023</v>
      </c>
      <c r="BD90" s="49">
        <v>0.99252256416913986</v>
      </c>
      <c r="BE90" s="49">
        <v>1.1655524830239181</v>
      </c>
      <c r="BF90" s="49">
        <v>1.1538020465993122</v>
      </c>
      <c r="BG90" s="49">
        <v>1.3319821148441713</v>
      </c>
      <c r="BH90" s="49">
        <v>1.2641111084949219</v>
      </c>
      <c r="BI90" s="49">
        <v>1.286138033376244</v>
      </c>
      <c r="BJ90" s="49">
        <v>1.1047728625029867</v>
      </c>
      <c r="BK90" s="49">
        <v>1.1901024892601284</v>
      </c>
      <c r="BL90" s="49">
        <v>0.99722004402773412</v>
      </c>
      <c r="BM90" s="49">
        <v>1.1545865795673829</v>
      </c>
      <c r="BN90" s="49">
        <v>1.0016386629180483</v>
      </c>
      <c r="BO90" s="49">
        <v>0.95757379163353995</v>
      </c>
      <c r="BP90" s="49">
        <v>1.0079845486998984</v>
      </c>
      <c r="BQ90" s="49">
        <v>1.3319573593630514</v>
      </c>
      <c r="BR90" s="49">
        <v>1.4111060412025094</v>
      </c>
      <c r="BS90" s="49">
        <v>1.0856788672919191</v>
      </c>
      <c r="BT90" s="49">
        <v>1.0899182722709475</v>
      </c>
      <c r="BU90" s="49">
        <v>1.1585711067443853</v>
      </c>
      <c r="BV90" s="49">
        <v>1.2030282276932216</v>
      </c>
      <c r="BW90" s="49">
        <v>1.2985050006008279</v>
      </c>
      <c r="BX90" s="49">
        <v>1.2604680948795433</v>
      </c>
      <c r="BY90" s="49">
        <v>1.201124461670023</v>
      </c>
      <c r="BZ90" s="49">
        <v>1.3058163638256481</v>
      </c>
      <c r="CA90" s="49">
        <v>1.3448776961323179</v>
      </c>
      <c r="CB90" s="49">
        <v>1.1394647984500614</v>
      </c>
      <c r="CC90" s="49">
        <v>1.139981054758884</v>
      </c>
      <c r="CD90" s="49">
        <v>0.92148398234345164</v>
      </c>
      <c r="CE90" s="49">
        <v>0.98980205997244874</v>
      </c>
      <c r="CF90" s="49">
        <v>0.98820472756924504</v>
      </c>
      <c r="CG90" s="49">
        <v>1.0309534539752829</v>
      </c>
      <c r="CH90" s="49">
        <v>1.0184547706924125</v>
      </c>
      <c r="CI90" s="49">
        <v>0.87485449135119064</v>
      </c>
      <c r="CJ90" s="49">
        <v>0.96966095109995443</v>
      </c>
      <c r="CK90" s="49">
        <v>0.85709384283546308</v>
      </c>
      <c r="CL90" s="49">
        <v>1.0303151989667862</v>
      </c>
      <c r="CM90" s="49">
        <v>0.92663542741161276</v>
      </c>
      <c r="CN90" s="49">
        <v>1.1098339982468752</v>
      </c>
      <c r="CO90" s="49">
        <v>1.1893723905260549</v>
      </c>
      <c r="CP90" s="49">
        <v>1.1882177339378994</v>
      </c>
      <c r="CQ90" s="49">
        <v>1.0827121962008746</v>
      </c>
      <c r="CR90" s="49">
        <v>1.0260042645813663</v>
      </c>
      <c r="CS90" s="49">
        <v>1.0885968204244143</v>
      </c>
      <c r="CT90" s="49">
        <v>1.0826741042973591</v>
      </c>
      <c r="CU90" s="49">
        <v>1.0593716411619796</v>
      </c>
      <c r="CV90" s="49">
        <v>0.89252762599608149</v>
      </c>
      <c r="CW90" s="60">
        <v>1.1463195559676949</v>
      </c>
    </row>
    <row r="91" spans="1:101" s="12" customFormat="1" ht="14.25" customHeight="1">
      <c r="A91" s="11" t="s">
        <v>345</v>
      </c>
      <c r="B91" s="49" t="s">
        <v>344</v>
      </c>
      <c r="C91" s="68" t="s">
        <v>1211</v>
      </c>
      <c r="D91" s="52">
        <f t="shared" si="14"/>
        <v>4.2946211006093896E-4</v>
      </c>
      <c r="E91" s="52">
        <f t="shared" si="15"/>
        <v>8.6303449550865572E-5</v>
      </c>
      <c r="F91" s="52">
        <f t="shared" si="16"/>
        <v>7.0852942202911679E-4</v>
      </c>
      <c r="G91" s="52">
        <f t="shared" si="17"/>
        <v>1.6473348703005178E-4</v>
      </c>
      <c r="H91" s="52">
        <f t="shared" si="18"/>
        <v>4.956720466121955E-4</v>
      </c>
      <c r="I91" s="52">
        <f t="shared" si="19"/>
        <v>1.2915699190639107E-4</v>
      </c>
      <c r="J91" s="52">
        <f t="shared" si="20"/>
        <v>4.5877308501090938E-4</v>
      </c>
      <c r="K91" s="52">
        <f t="shared" si="21"/>
        <v>1.2935284106390407E-4</v>
      </c>
      <c r="L91" s="52">
        <f t="shared" si="22"/>
        <v>7.8380003695317443E-4</v>
      </c>
      <c r="M91" s="52">
        <f t="shared" si="23"/>
        <v>3.1357566610331602E-4</v>
      </c>
      <c r="N91" s="52">
        <f t="shared" si="24"/>
        <v>8.0434853031996533E-4</v>
      </c>
      <c r="O91" s="52">
        <f t="shared" si="25"/>
        <v>3.7916492296710268E-4</v>
      </c>
      <c r="P91" s="52">
        <f t="shared" si="26"/>
        <v>8.6559363334467575E-4</v>
      </c>
      <c r="Q91" s="53">
        <f t="shared" si="27"/>
        <v>2.4424493227622699E-4</v>
      </c>
      <c r="R91" s="11">
        <v>4.7148696852667034E-4</v>
      </c>
      <c r="S91" s="49">
        <v>3.6732339308576361E-4</v>
      </c>
      <c r="T91" s="49">
        <v>3.2195172247792737E-4</v>
      </c>
      <c r="U91" s="49">
        <v>3.090277261101757E-4</v>
      </c>
      <c r="V91" s="49">
        <v>4.2266733822809483E-4</v>
      </c>
      <c r="W91" s="49">
        <v>3.5607524964779931E-4</v>
      </c>
      <c r="X91" s="49">
        <v>4.6971874744157336E-4</v>
      </c>
      <c r="Y91" s="49">
        <v>6.0331064565716784E-4</v>
      </c>
      <c r="Z91" s="49">
        <v>5.2280793025302166E-4</v>
      </c>
      <c r="AA91" s="49">
        <v>3.8898795303435589E-4</v>
      </c>
      <c r="AB91" s="49">
        <v>4.7929008165333633E-4</v>
      </c>
      <c r="AC91" s="49">
        <v>4.408975646153826E-4</v>
      </c>
      <c r="AD91" s="49">
        <v>4.353889724401509E-4</v>
      </c>
      <c r="AE91" s="49">
        <v>5.634121907925158E-4</v>
      </c>
      <c r="AF91" s="49">
        <v>7.3628946394481019E-4</v>
      </c>
      <c r="AG91" s="49">
        <v>5.3731872166424329E-4</v>
      </c>
      <c r="AH91" s="49">
        <v>8.2043029414851222E-4</v>
      </c>
      <c r="AI91" s="49">
        <v>7.4451300972277253E-4</v>
      </c>
      <c r="AJ91" s="49">
        <v>9.0148679357345614E-4</v>
      </c>
      <c r="AK91" s="49">
        <v>6.04646214500337E-4</v>
      </c>
      <c r="AL91" s="49">
        <v>9.0640295603731089E-4</v>
      </c>
      <c r="AM91" s="49">
        <v>7.4913877890993112E-4</v>
      </c>
      <c r="AN91" s="49">
        <v>5.6946106462782181E-4</v>
      </c>
      <c r="AO91" s="49">
        <v>9.3386460398754039E-4</v>
      </c>
      <c r="AP91" s="49">
        <v>3.1727351876513667E-4</v>
      </c>
      <c r="AQ91" s="49">
        <v>3.7897566368769896E-4</v>
      </c>
      <c r="AR91" s="49">
        <v>4.1915835604950806E-4</v>
      </c>
      <c r="AS91" s="49">
        <v>4.0597612094831913E-4</v>
      </c>
      <c r="AT91" s="49">
        <v>3.2058308733012164E-4</v>
      </c>
      <c r="AU91" s="49">
        <v>7.2262030731175893E-4</v>
      </c>
      <c r="AV91" s="49">
        <v>5.7811527334147178E-4</v>
      </c>
      <c r="AW91" s="49">
        <v>5.8966955518000746E-4</v>
      </c>
      <c r="AX91" s="49">
        <v>5.0318522810152049E-4</v>
      </c>
      <c r="AY91" s="49">
        <v>6.1339789040461745E-4</v>
      </c>
      <c r="AZ91" s="49">
        <v>6.0715875392264556E-4</v>
      </c>
      <c r="BA91" s="49">
        <v>4.9195080430354131E-4</v>
      </c>
      <c r="BB91" s="49">
        <v>4.8234710624604944E-4</v>
      </c>
      <c r="BC91" s="49">
        <v>4.6062051638361812E-4</v>
      </c>
      <c r="BD91" s="49">
        <v>3.5796342194352134E-4</v>
      </c>
      <c r="BE91" s="49">
        <v>4.607353408273114E-4</v>
      </c>
      <c r="BF91" s="49">
        <v>4.3174567122122051E-4</v>
      </c>
      <c r="BG91" s="49">
        <v>4.1719461962250941E-4</v>
      </c>
      <c r="BH91" s="49">
        <v>5.1674171420167234E-4</v>
      </c>
      <c r="BI91" s="49">
        <v>8.1833378458543067E-4</v>
      </c>
      <c r="BJ91" s="49">
        <v>4.8477759488937738E-4</v>
      </c>
      <c r="BK91" s="49">
        <v>3.1351517291084509E-4</v>
      </c>
      <c r="BL91" s="49">
        <v>3.3459436723929498E-4</v>
      </c>
      <c r="BM91" s="49">
        <v>4.267077100600609E-4</v>
      </c>
      <c r="BN91" s="49">
        <v>6.3921268838625154E-4</v>
      </c>
      <c r="BO91" s="49">
        <v>1.3092929418821822E-3</v>
      </c>
      <c r="BP91" s="49">
        <v>1.1154400067885028E-3</v>
      </c>
      <c r="BQ91" s="49">
        <v>8.2901040414703065E-4</v>
      </c>
      <c r="BR91" s="49">
        <v>7.8931116639764719E-4</v>
      </c>
      <c r="BS91" s="49">
        <v>7.230400043578319E-4</v>
      </c>
      <c r="BT91" s="49">
        <v>4.5543394332576845E-4</v>
      </c>
      <c r="BU91" s="49">
        <v>1.2877804402838676E-3</v>
      </c>
      <c r="BV91" s="49">
        <v>6.6634989757957664E-4</v>
      </c>
      <c r="BW91" s="49">
        <v>5.7397112241203813E-4</v>
      </c>
      <c r="BX91" s="49">
        <v>7.2913936056271582E-4</v>
      </c>
      <c r="BY91" s="49">
        <v>2.8761846731468181E-4</v>
      </c>
      <c r="BZ91" s="49">
        <v>1.0660349326070406E-3</v>
      </c>
      <c r="CA91" s="49">
        <v>1.5403008969609958E-3</v>
      </c>
      <c r="CB91" s="49">
        <v>6.5848092543074812E-4</v>
      </c>
      <c r="CC91" s="49">
        <v>6.6739196573611806E-4</v>
      </c>
      <c r="CD91" s="49">
        <v>3.0636883049160355E-4</v>
      </c>
      <c r="CE91" s="49">
        <v>5.9211275255759838E-4</v>
      </c>
      <c r="CF91" s="49">
        <v>7.4800826927729782E-4</v>
      </c>
      <c r="CG91" s="49">
        <v>8.1746229735506638E-4</v>
      </c>
      <c r="CH91" s="49">
        <v>1.422635804548311E-3</v>
      </c>
      <c r="CI91" s="49">
        <v>8.9913504463607946E-4</v>
      </c>
      <c r="CJ91" s="49">
        <v>3.7709842258637602E-4</v>
      </c>
      <c r="CK91" s="49">
        <v>5.5715222165234816E-4</v>
      </c>
      <c r="CL91" s="49">
        <v>9.4022200641835163E-4</v>
      </c>
      <c r="CM91" s="49">
        <v>8.6387101101103073E-4</v>
      </c>
      <c r="CN91" s="49">
        <v>7.644370395417893E-4</v>
      </c>
      <c r="CO91" s="49">
        <v>7.5774447781950724E-4</v>
      </c>
      <c r="CP91" s="49">
        <v>8.9539438993973294E-4</v>
      </c>
      <c r="CQ91" s="49">
        <v>8.4682196385114916E-4</v>
      </c>
      <c r="CR91" s="49">
        <v>6.6995263037608653E-4</v>
      </c>
      <c r="CS91" s="49">
        <v>1.5420082643937709E-3</v>
      </c>
      <c r="CT91" s="49">
        <v>6.4380712203655972E-4</v>
      </c>
      <c r="CU91" s="49">
        <v>8.3337396881023136E-4</v>
      </c>
      <c r="CV91" s="49">
        <v>6.1939449188592934E-4</v>
      </c>
      <c r="CW91" s="60">
        <v>1.010096234051969E-3</v>
      </c>
    </row>
    <row r="92" spans="1:101" s="12" customFormat="1" ht="14.25" customHeight="1">
      <c r="A92" s="11" t="s">
        <v>355</v>
      </c>
      <c r="B92" s="49" t="s">
        <v>354</v>
      </c>
      <c r="C92" s="68" t="s">
        <v>1211</v>
      </c>
      <c r="D92" s="52">
        <f t="shared" si="14"/>
        <v>6.9495827893391315E-3</v>
      </c>
      <c r="E92" s="52">
        <f t="shared" si="15"/>
        <v>4.6928348991944167E-3</v>
      </c>
      <c r="F92" s="52">
        <f t="shared" si="16"/>
        <v>1.5904362944897867E-2</v>
      </c>
      <c r="G92" s="52">
        <f t="shared" si="17"/>
        <v>7.4544284082199101E-3</v>
      </c>
      <c r="H92" s="52">
        <f t="shared" si="18"/>
        <v>2.9550063481358492E-3</v>
      </c>
      <c r="I92" s="52">
        <f t="shared" si="19"/>
        <v>2.2497080544659417E-3</v>
      </c>
      <c r="J92" s="52">
        <f t="shared" si="20"/>
        <v>9.4851135013624393E-3</v>
      </c>
      <c r="K92" s="52">
        <f t="shared" si="21"/>
        <v>6.795281079066455E-3</v>
      </c>
      <c r="L92" s="52">
        <f t="shared" si="22"/>
        <v>2.0609543182873401E-2</v>
      </c>
      <c r="M92" s="52">
        <f t="shared" si="23"/>
        <v>9.5120374873294677E-3</v>
      </c>
      <c r="N92" s="52">
        <f t="shared" si="24"/>
        <v>2.2541441124237682E-2</v>
      </c>
      <c r="O92" s="52">
        <f t="shared" si="25"/>
        <v>1.3140592225382301E-2</v>
      </c>
      <c r="P92" s="52">
        <f t="shared" si="26"/>
        <v>2.1919536991947011E-2</v>
      </c>
      <c r="Q92" s="53">
        <f t="shared" si="27"/>
        <v>8.6943534654633642E-3</v>
      </c>
      <c r="R92" s="11">
        <v>1.2263837047428625E-2</v>
      </c>
      <c r="S92" s="49">
        <v>5.123047187847566E-3</v>
      </c>
      <c r="T92" s="49"/>
      <c r="U92" s="49">
        <v>4.8476980711806865E-3</v>
      </c>
      <c r="V92" s="49">
        <v>1.2738555278971342E-3</v>
      </c>
      <c r="W92" s="49"/>
      <c r="X92" s="49">
        <v>1.1160339072176352E-2</v>
      </c>
      <c r="Y92" s="49">
        <v>1.1229496751970526E-2</v>
      </c>
      <c r="Z92" s="49"/>
      <c r="AA92" s="49">
        <v>9.3812010813388615E-3</v>
      </c>
      <c r="AB92" s="49">
        <v>3.1718757487330176E-4</v>
      </c>
      <c r="AC92" s="49"/>
      <c r="AD92" s="49">
        <v>4.517533482283482E-3</v>
      </c>
      <c r="AE92" s="49">
        <v>1.7829324141015662E-2</v>
      </c>
      <c r="AF92" s="49">
        <v>2.4938337126938135E-2</v>
      </c>
      <c r="AG92" s="49">
        <v>1.1961863570513138E-2</v>
      </c>
      <c r="AH92" s="49">
        <v>1.4595113230983808E-2</v>
      </c>
      <c r="AI92" s="49">
        <v>1.4280285898748277E-2</v>
      </c>
      <c r="AJ92" s="49">
        <v>2.1635973092376443E-2</v>
      </c>
      <c r="AK92" s="49">
        <v>9.8925402223618117E-4</v>
      </c>
      <c r="AL92" s="49">
        <v>2.1325255447152872E-2</v>
      </c>
      <c r="AM92" s="49">
        <v>1.67608441356835E-2</v>
      </c>
      <c r="AN92" s="49">
        <v>1.6603126045403319E-2</v>
      </c>
      <c r="AO92" s="49">
        <v>2.5415445145439589E-2</v>
      </c>
      <c r="AP92" s="49">
        <v>6.764658956206175E-4</v>
      </c>
      <c r="AQ92" s="49"/>
      <c r="AR92" s="49">
        <v>1.9245958773210436E-3</v>
      </c>
      <c r="AS92" s="49"/>
      <c r="AT92" s="49"/>
      <c r="AU92" s="49">
        <v>7.7210340504530184E-3</v>
      </c>
      <c r="AV92" s="49">
        <v>2.7801201428106536E-3</v>
      </c>
      <c r="AW92" s="49"/>
      <c r="AX92" s="49">
        <v>1.7888999055606363E-3</v>
      </c>
      <c r="AY92" s="49">
        <v>2.8697759796640597E-3</v>
      </c>
      <c r="AZ92" s="49">
        <v>2.9241525855209171E-3</v>
      </c>
      <c r="BA92" s="49"/>
      <c r="BB92" s="49">
        <v>6.0879877537813182E-3</v>
      </c>
      <c r="BC92" s="49">
        <v>9.7732431183047037E-3</v>
      </c>
      <c r="BD92" s="49"/>
      <c r="BE92" s="49"/>
      <c r="BF92" s="49">
        <v>1.235660544377873E-3</v>
      </c>
      <c r="BG92" s="49">
        <v>1.0013136171738419E-2</v>
      </c>
      <c r="BH92" s="49">
        <v>1.7639869464507223E-2</v>
      </c>
      <c r="BI92" s="49">
        <v>1.8437788680304521E-2</v>
      </c>
      <c r="BJ92" s="49">
        <v>1.849239920443017E-2</v>
      </c>
      <c r="BK92" s="49">
        <v>4.3491771900923803E-3</v>
      </c>
      <c r="BL92" s="49">
        <v>5.3970798206650836E-4</v>
      </c>
      <c r="BM92" s="49">
        <v>8.2821649040212639E-3</v>
      </c>
      <c r="BN92" s="49">
        <v>2.5419151751973224E-2</v>
      </c>
      <c r="BO92" s="49">
        <v>2.8340721277018276E-2</v>
      </c>
      <c r="BP92" s="49">
        <v>3.192395670481353E-2</v>
      </c>
      <c r="BQ92" s="49">
        <v>2.3136026168237133E-2</v>
      </c>
      <c r="BR92" s="49">
        <v>2.4500290658057325E-2</v>
      </c>
      <c r="BS92" s="49">
        <v>2.1161231327938998E-2</v>
      </c>
      <c r="BT92" s="49">
        <v>1.7651029909141674E-2</v>
      </c>
      <c r="BU92" s="49">
        <v>2.8142391659656565E-2</v>
      </c>
      <c r="BV92" s="49">
        <v>3.1812790422996052E-3</v>
      </c>
      <c r="BW92" s="49"/>
      <c r="BX92" s="49">
        <v>2.0030961128598181E-2</v>
      </c>
      <c r="BY92" s="49">
        <v>3.2179353838728822E-3</v>
      </c>
      <c r="BZ92" s="49">
        <v>3.4047395532693432E-2</v>
      </c>
      <c r="CA92" s="49">
        <v>5.17139056313854E-2</v>
      </c>
      <c r="CB92" s="49">
        <v>2.9440912609436539E-2</v>
      </c>
      <c r="CC92" s="49">
        <v>1.939688304346239E-2</v>
      </c>
      <c r="CD92" s="49">
        <v>5.772281764975548E-3</v>
      </c>
      <c r="CE92" s="49">
        <v>1.4158474571105386E-2</v>
      </c>
      <c r="CF92" s="49">
        <v>2.322119951158352E-2</v>
      </c>
      <c r="CG92" s="49">
        <v>2.9285782055844589E-2</v>
      </c>
      <c r="CH92" s="49">
        <v>1.6752453605135043E-2</v>
      </c>
      <c r="CI92" s="49">
        <v>2.8378498922708151E-2</v>
      </c>
      <c r="CJ92" s="49">
        <v>4.9437369052466795E-3</v>
      </c>
      <c r="CK92" s="49">
        <v>1.3385769337275482E-2</v>
      </c>
      <c r="CL92" s="49">
        <v>8.2918845373219207E-3</v>
      </c>
      <c r="CM92" s="49">
        <v>1.6078331314576047E-2</v>
      </c>
      <c r="CN92" s="49">
        <v>1.5307791460815103E-2</v>
      </c>
      <c r="CO92" s="49">
        <v>9.9770279876410396E-3</v>
      </c>
      <c r="CP92" s="49">
        <v>2.5956647009744052E-2</v>
      </c>
      <c r="CQ92" s="49">
        <v>3.2760202782542241E-2</v>
      </c>
      <c r="CR92" s="49">
        <v>2.9552989661939397E-2</v>
      </c>
      <c r="CS92" s="49">
        <v>3.444022400286538E-2</v>
      </c>
      <c r="CT92" s="49">
        <v>1.657219939556524E-2</v>
      </c>
      <c r="CU92" s="49">
        <v>2.6790984291353622E-2</v>
      </c>
      <c r="CV92" s="49">
        <v>2.0640818488208246E-2</v>
      </c>
      <c r="CW92" s="60">
        <v>2.6665342970791844E-2</v>
      </c>
    </row>
    <row r="93" spans="1:101" s="12" customFormat="1" ht="14.25" customHeight="1">
      <c r="A93" s="11" t="s">
        <v>358</v>
      </c>
      <c r="B93" s="49" t="s">
        <v>357</v>
      </c>
      <c r="C93" s="68" t="s">
        <v>1211</v>
      </c>
      <c r="D93" s="52">
        <f t="shared" si="14"/>
        <v>3.8695452629551913E-3</v>
      </c>
      <c r="E93" s="52">
        <f t="shared" si="15"/>
        <v>7.0966095911526169E-4</v>
      </c>
      <c r="F93" s="52">
        <f t="shared" si="16"/>
        <v>6.7018007835487232E-3</v>
      </c>
      <c r="G93" s="52">
        <f t="shared" si="17"/>
        <v>1.4172226770922496E-3</v>
      </c>
      <c r="H93" s="52">
        <f t="shared" si="18"/>
        <v>4.634399507168512E-3</v>
      </c>
      <c r="I93" s="52">
        <f t="shared" si="19"/>
        <v>1.2525772213837266E-3</v>
      </c>
      <c r="J93" s="52">
        <f t="shared" si="20"/>
        <v>5.6925785098119299E-3</v>
      </c>
      <c r="K93" s="52">
        <f t="shared" si="21"/>
        <v>1.4433492180586864E-3</v>
      </c>
      <c r="L93" s="52">
        <f t="shared" si="22"/>
        <v>8.2726970537224612E-3</v>
      </c>
      <c r="M93" s="52">
        <f t="shared" si="23"/>
        <v>2.2245037210855264E-3</v>
      </c>
      <c r="N93" s="52">
        <f t="shared" si="24"/>
        <v>8.8049044601928965E-3</v>
      </c>
      <c r="O93" s="52">
        <f t="shared" si="25"/>
        <v>2.9763052349637276E-3</v>
      </c>
      <c r="P93" s="52">
        <f t="shared" si="26"/>
        <v>9.1329727037180071E-3</v>
      </c>
      <c r="Q93" s="53">
        <f t="shared" si="27"/>
        <v>1.2340059678240085E-3</v>
      </c>
      <c r="R93" s="11">
        <v>4.7238849405355134E-3</v>
      </c>
      <c r="S93" s="49">
        <v>3.937704542649763E-3</v>
      </c>
      <c r="T93" s="49">
        <v>3.2170224615992731E-3</v>
      </c>
      <c r="U93" s="49">
        <v>4.7465359091670312E-3</v>
      </c>
      <c r="V93" s="49">
        <v>3.6532227932717879E-3</v>
      </c>
      <c r="W93" s="49">
        <v>3.1573422263424366E-3</v>
      </c>
      <c r="X93" s="49">
        <v>3.9755827559451503E-3</v>
      </c>
      <c r="Y93" s="49">
        <v>5.3323805693794718E-3</v>
      </c>
      <c r="Z93" s="49">
        <v>3.1660548619820228E-3</v>
      </c>
      <c r="AA93" s="49">
        <v>3.5361475781925194E-3</v>
      </c>
      <c r="AB93" s="49">
        <v>3.4005696439735854E-3</v>
      </c>
      <c r="AC93" s="49">
        <v>3.5880948724237374E-3</v>
      </c>
      <c r="AD93" s="49">
        <v>5.5663215148843374E-3</v>
      </c>
      <c r="AE93" s="49">
        <v>6.1015002548742954E-3</v>
      </c>
      <c r="AF93" s="49">
        <v>7.8529496305065737E-3</v>
      </c>
      <c r="AG93" s="49">
        <v>6.3352519182377524E-3</v>
      </c>
      <c r="AH93" s="49">
        <v>6.3623229961557622E-3</v>
      </c>
      <c r="AI93" s="49">
        <v>6.2198468388963112E-3</v>
      </c>
      <c r="AJ93" s="49">
        <v>8.4962542950196823E-3</v>
      </c>
      <c r="AK93" s="49">
        <v>4.1127088135530978E-3</v>
      </c>
      <c r="AL93" s="49">
        <v>7.8275379530753017E-3</v>
      </c>
      <c r="AM93" s="49">
        <v>6.2115837385341138E-3</v>
      </c>
      <c r="AN93" s="49">
        <v>6.0336257696829839E-3</v>
      </c>
      <c r="AO93" s="49">
        <v>9.301705679164449E-3</v>
      </c>
      <c r="AP93" s="49">
        <v>4.0971533236176362E-3</v>
      </c>
      <c r="AQ93" s="49">
        <v>3.4567887707248942E-3</v>
      </c>
      <c r="AR93" s="49">
        <v>4.7743732837781236E-3</v>
      </c>
      <c r="AS93" s="49">
        <v>3.6674620550390977E-3</v>
      </c>
      <c r="AT93" s="49">
        <v>3.0931700735582243E-3</v>
      </c>
      <c r="AU93" s="49">
        <v>7.311463211504902E-3</v>
      </c>
      <c r="AV93" s="49">
        <v>3.9337070570177966E-3</v>
      </c>
      <c r="AW93" s="49">
        <v>4.2481512387542303E-3</v>
      </c>
      <c r="AX93" s="49">
        <v>6.3075410764637371E-3</v>
      </c>
      <c r="AY93" s="49">
        <v>5.6985730423306296E-3</v>
      </c>
      <c r="AZ93" s="49">
        <v>4.0199967895102676E-3</v>
      </c>
      <c r="BA93" s="49">
        <v>5.004414163722601E-3</v>
      </c>
      <c r="BB93" s="49">
        <v>6.3955737577379339E-3</v>
      </c>
      <c r="BC93" s="49">
        <v>5.5687893574373482E-3</v>
      </c>
      <c r="BD93" s="49">
        <v>3.920048232338858E-3</v>
      </c>
      <c r="BE93" s="49">
        <v>4.3539184519724907E-3</v>
      </c>
      <c r="BF93" s="49">
        <v>5.4294196281522433E-3</v>
      </c>
      <c r="BG93" s="49">
        <v>5.2514300928222036E-3</v>
      </c>
      <c r="BH93" s="49">
        <v>6.9097470418884154E-3</v>
      </c>
      <c r="BI93" s="49">
        <v>8.9618772893421093E-3</v>
      </c>
      <c r="BJ93" s="49">
        <v>7.0636010758742488E-3</v>
      </c>
      <c r="BK93" s="49">
        <v>5.0919287349413429E-3</v>
      </c>
      <c r="BL93" s="49">
        <v>4.0670983016231265E-3</v>
      </c>
      <c r="BM93" s="49">
        <v>5.2975101536128439E-3</v>
      </c>
      <c r="BN93" s="49">
        <v>7.2978821001651656E-3</v>
      </c>
      <c r="BO93" s="49">
        <v>1.1655391855062813E-2</v>
      </c>
      <c r="BP93" s="49">
        <v>9.5160118151318002E-3</v>
      </c>
      <c r="BQ93" s="49">
        <v>1.0053323497186475E-2</v>
      </c>
      <c r="BR93" s="49">
        <v>9.3529199175469268E-3</v>
      </c>
      <c r="BS93" s="49">
        <v>1.0053840233895255E-2</v>
      </c>
      <c r="BT93" s="49">
        <v>6.4173009392161345E-3</v>
      </c>
      <c r="BU93" s="49">
        <v>9.7156014268528264E-3</v>
      </c>
      <c r="BV93" s="49">
        <v>6.5709296038001831E-3</v>
      </c>
      <c r="BW93" s="49">
        <v>5.7566000934520445E-3</v>
      </c>
      <c r="BX93" s="49">
        <v>8.8417495092930516E-3</v>
      </c>
      <c r="BY93" s="49">
        <v>4.0408136530668791E-3</v>
      </c>
      <c r="BZ93" s="49">
        <v>1.3114496073730813E-2</v>
      </c>
      <c r="CA93" s="49">
        <v>1.4808798879790417E-2</v>
      </c>
      <c r="CB93" s="49">
        <v>7.9278593924304065E-3</v>
      </c>
      <c r="CC93" s="49">
        <v>7.9159084316087758E-3</v>
      </c>
      <c r="CD93" s="49">
        <v>5.1997597755107441E-3</v>
      </c>
      <c r="CE93" s="49">
        <v>7.0101382258717163E-3</v>
      </c>
      <c r="CF93" s="49">
        <v>9.8318963664748103E-3</v>
      </c>
      <c r="CG93" s="49">
        <v>9.4694547253249672E-3</v>
      </c>
      <c r="CH93" s="49">
        <v>1.0958692063361948E-2</v>
      </c>
      <c r="CI93" s="49">
        <v>7.6701485280334389E-3</v>
      </c>
      <c r="CJ93" s="49">
        <v>5.3943466766990912E-3</v>
      </c>
      <c r="CK93" s="49">
        <v>6.357354383477622E-3</v>
      </c>
      <c r="CL93" s="49">
        <v>9.9413949356595196E-3</v>
      </c>
      <c r="CM93" s="49">
        <v>8.5919040648915496E-3</v>
      </c>
      <c r="CN93" s="49">
        <v>8.0365828124149934E-3</v>
      </c>
      <c r="CO93" s="49">
        <v>1.0041550560644364E-2</v>
      </c>
      <c r="CP93" s="49">
        <v>9.8255169440752532E-3</v>
      </c>
      <c r="CQ93" s="49">
        <v>1.0040129065283095E-2</v>
      </c>
      <c r="CR93" s="49">
        <v>7.9246899990889699E-3</v>
      </c>
      <c r="CS93" s="49">
        <v>1.0728451609270759E-2</v>
      </c>
      <c r="CT93" s="49">
        <v>7.5727856491552966E-3</v>
      </c>
      <c r="CU93" s="49">
        <v>1.0758873241703094E-2</v>
      </c>
      <c r="CV93" s="49">
        <v>7.3193108160129064E-3</v>
      </c>
      <c r="CW93" s="60">
        <v>8.8144827464162936E-3</v>
      </c>
    </row>
    <row r="94" spans="1:101" s="12" customFormat="1" ht="14.25" customHeight="1">
      <c r="A94" s="11" t="s">
        <v>361</v>
      </c>
      <c r="B94" s="49" t="s">
        <v>360</v>
      </c>
      <c r="C94" s="68" t="s">
        <v>1211</v>
      </c>
      <c r="D94" s="52">
        <f t="shared" si="14"/>
        <v>8.8072620443829051E-3</v>
      </c>
      <c r="E94" s="52">
        <f t="shared" si="15"/>
        <v>3.7046973768960971E-3</v>
      </c>
      <c r="F94" s="52">
        <f t="shared" si="16"/>
        <v>1.2943585971383851E-2</v>
      </c>
      <c r="G94" s="52">
        <f t="shared" si="17"/>
        <v>3.1977793375975168E-3</v>
      </c>
      <c r="H94" s="52">
        <f t="shared" si="18"/>
        <v>8.3833253571187257E-3</v>
      </c>
      <c r="I94" s="52">
        <f t="shared" si="19"/>
        <v>2.6198667359584996E-3</v>
      </c>
      <c r="J94" s="52">
        <f t="shared" si="20"/>
        <v>1.1210860309974697E-2</v>
      </c>
      <c r="K94" s="52">
        <f t="shared" si="21"/>
        <v>3.0339151052384892E-3</v>
      </c>
      <c r="L94" s="52">
        <f t="shared" si="22"/>
        <v>1.757364491681946E-2</v>
      </c>
      <c r="M94" s="52">
        <f t="shared" si="23"/>
        <v>8.7705187107651982E-3</v>
      </c>
      <c r="N94" s="52">
        <f t="shared" si="24"/>
        <v>1.7556768568879094E-2</v>
      </c>
      <c r="O94" s="52">
        <f t="shared" si="25"/>
        <v>5.2605884731168609E-3</v>
      </c>
      <c r="P94" s="52">
        <f t="shared" si="26"/>
        <v>1.7810697693026192E-2</v>
      </c>
      <c r="Q94" s="53">
        <f t="shared" si="27"/>
        <v>8.9701964230028373E-3</v>
      </c>
      <c r="R94" s="11">
        <v>1.0922454538636403E-2</v>
      </c>
      <c r="S94" s="49">
        <v>8.8457128478405204E-3</v>
      </c>
      <c r="T94" s="49">
        <v>7.2713311836572628E-3</v>
      </c>
      <c r="U94" s="49">
        <v>7.9488105675175145E-3</v>
      </c>
      <c r="V94" s="49">
        <v>7.5753977256169808E-3</v>
      </c>
      <c r="W94" s="49">
        <v>5.2125915384911067E-3</v>
      </c>
      <c r="X94" s="49">
        <v>1.0106282697239464E-2</v>
      </c>
      <c r="Y94" s="49">
        <v>1.9495044839196431E-2</v>
      </c>
      <c r="Z94" s="49">
        <v>6.5598024358292269E-3</v>
      </c>
      <c r="AA94" s="49">
        <v>7.8637652909252509E-3</v>
      </c>
      <c r="AB94" s="49">
        <v>7.2199027520498315E-3</v>
      </c>
      <c r="AC94" s="49">
        <v>6.6660481155948938E-3</v>
      </c>
      <c r="AD94" s="49">
        <v>8.6456413910065647E-3</v>
      </c>
      <c r="AE94" s="49">
        <v>1.2188919584090576E-2</v>
      </c>
      <c r="AF94" s="49">
        <v>1.7122378382940961E-2</v>
      </c>
      <c r="AG94" s="49">
        <v>1.1413726512420118E-2</v>
      </c>
      <c r="AH94" s="49">
        <v>1.205131061895141E-2</v>
      </c>
      <c r="AI94" s="49">
        <v>1.0915916710955292E-2</v>
      </c>
      <c r="AJ94" s="49">
        <v>1.7668405315469021E-2</v>
      </c>
      <c r="AK94" s="49">
        <v>9.1425430132943668E-3</v>
      </c>
      <c r="AL94" s="49">
        <v>1.5752446629071055E-2</v>
      </c>
      <c r="AM94" s="49">
        <v>1.211025969348173E-2</v>
      </c>
      <c r="AN94" s="49">
        <v>1.0959112706225016E-2</v>
      </c>
      <c r="AO94" s="49">
        <v>1.7352371098700119E-2</v>
      </c>
      <c r="AP94" s="49">
        <v>6.6461033762272997E-3</v>
      </c>
      <c r="AQ94" s="49">
        <v>6.251696977601375E-3</v>
      </c>
      <c r="AR94" s="49">
        <v>1.3132549752377138E-2</v>
      </c>
      <c r="AS94" s="49">
        <v>6.3749799826088712E-3</v>
      </c>
      <c r="AT94" s="49">
        <v>6.1791094625890004E-3</v>
      </c>
      <c r="AU94" s="49">
        <v>1.249571184791832E-2</v>
      </c>
      <c r="AV94" s="49">
        <v>7.9464400013776557E-3</v>
      </c>
      <c r="AW94" s="49">
        <v>6.0239318060430567E-3</v>
      </c>
      <c r="AX94" s="49">
        <v>8.8843805557895211E-3</v>
      </c>
      <c r="AY94" s="49">
        <v>1.1664580815921541E-2</v>
      </c>
      <c r="AZ94" s="49">
        <v>6.7112298755927164E-3</v>
      </c>
      <c r="BA94" s="49">
        <v>8.2891898313781874E-3</v>
      </c>
      <c r="BB94" s="49">
        <v>1.133151566092259E-2</v>
      </c>
      <c r="BC94" s="49">
        <v>1.1520451017479507E-2</v>
      </c>
      <c r="BD94" s="49">
        <v>7.9500244074068062E-3</v>
      </c>
      <c r="BE94" s="49">
        <v>7.984089209189733E-3</v>
      </c>
      <c r="BF94" s="49">
        <v>1.1069704328662137E-2</v>
      </c>
      <c r="BG94" s="49">
        <v>9.8220685332150223E-3</v>
      </c>
      <c r="BH94" s="49">
        <v>1.483765381045111E-2</v>
      </c>
      <c r="BI94" s="49">
        <v>1.7449542026841559E-2</v>
      </c>
      <c r="BJ94" s="49">
        <v>1.4604398124566546E-2</v>
      </c>
      <c r="BK94" s="49">
        <v>8.8496721737549629E-3</v>
      </c>
      <c r="BL94" s="49">
        <v>8.2325323800540098E-3</v>
      </c>
      <c r="BM94" s="49">
        <v>1.0878672047152401E-2</v>
      </c>
      <c r="BN94" s="49">
        <v>1.6318043394282028E-2</v>
      </c>
      <c r="BO94" s="49">
        <v>3.8405279150462948E-2</v>
      </c>
      <c r="BP94" s="49">
        <v>2.9317358969328817E-2</v>
      </c>
      <c r="BQ94" s="49">
        <v>1.6387329914145422E-2</v>
      </c>
      <c r="BR94" s="49">
        <v>1.7054868378404097E-2</v>
      </c>
      <c r="BS94" s="49">
        <v>1.8833225730384841E-2</v>
      </c>
      <c r="BT94" s="49">
        <v>1.3727973706420054E-2</v>
      </c>
      <c r="BU94" s="49">
        <v>1.9863956720361505E-2</v>
      </c>
      <c r="BV94" s="49">
        <v>1.1198355237568233E-2</v>
      </c>
      <c r="BW94" s="49">
        <v>8.8581623065402352E-3</v>
      </c>
      <c r="BX94" s="49">
        <v>1.4432782878365949E-2</v>
      </c>
      <c r="BY94" s="49">
        <v>6.4864026155693841E-3</v>
      </c>
      <c r="BZ94" s="49">
        <v>2.255509293818923E-2</v>
      </c>
      <c r="CA94" s="49">
        <v>2.4811631018912466E-2</v>
      </c>
      <c r="CB94" s="49">
        <v>1.6061179053452439E-2</v>
      </c>
      <c r="CC94" s="49">
        <v>1.4946924668190004E-2</v>
      </c>
      <c r="CD94" s="49">
        <v>1.0328502831913618E-2</v>
      </c>
      <c r="CE94" s="49">
        <v>1.4671309797253746E-2</v>
      </c>
      <c r="CF94" s="49">
        <v>1.8354807281472242E-2</v>
      </c>
      <c r="CG94" s="49">
        <v>1.9806259500107216E-2</v>
      </c>
      <c r="CH94" s="49">
        <v>2.7024240434554439E-2</v>
      </c>
      <c r="CI94" s="49">
        <v>1.7576509153126762E-2</v>
      </c>
      <c r="CJ94" s="49">
        <v>1.0541240876576485E-2</v>
      </c>
      <c r="CK94" s="49">
        <v>1.4003525272800505E-2</v>
      </c>
      <c r="CL94" s="49">
        <v>1.4946102635257929E-2</v>
      </c>
      <c r="CM94" s="49">
        <v>1.2931084448870249E-2</v>
      </c>
      <c r="CN94" s="49">
        <v>1.3200641326284918E-2</v>
      </c>
      <c r="CO94" s="49">
        <v>1.2996756046275421E-2</v>
      </c>
      <c r="CP94" s="49">
        <v>1.8382946050337197E-2</v>
      </c>
      <c r="CQ94" s="49">
        <v>1.5852429301578947E-2</v>
      </c>
      <c r="CR94" s="49">
        <v>1.4336649745785345E-2</v>
      </c>
      <c r="CS94" s="49">
        <v>4.5520995885699238E-2</v>
      </c>
      <c r="CT94" s="49">
        <v>1.3875193173407513E-2</v>
      </c>
      <c r="CU94" s="49">
        <v>1.8153593846462229E-2</v>
      </c>
      <c r="CV94" s="49">
        <v>1.4924121605852009E-2</v>
      </c>
      <c r="CW94" s="60">
        <v>1.8607858250503279E-2</v>
      </c>
    </row>
    <row r="95" spans="1:101" s="12" customFormat="1" ht="14.25" customHeight="1">
      <c r="A95" s="11" t="s">
        <v>364</v>
      </c>
      <c r="B95" s="49" t="s">
        <v>363</v>
      </c>
      <c r="C95" s="68" t="s">
        <v>1211</v>
      </c>
      <c r="D95" s="52">
        <f t="shared" si="14"/>
        <v>1.3299753533583333E-2</v>
      </c>
      <c r="E95" s="52">
        <f t="shared" si="15"/>
        <v>5.1933709310528729E-3</v>
      </c>
      <c r="F95" s="52">
        <f t="shared" si="16"/>
        <v>2.0732469119978263E-2</v>
      </c>
      <c r="G95" s="52">
        <f t="shared" si="17"/>
        <v>5.1069866263262218E-3</v>
      </c>
      <c r="H95" s="52">
        <f t="shared" si="18"/>
        <v>1.3581671598311347E-2</v>
      </c>
      <c r="I95" s="52">
        <f t="shared" si="19"/>
        <v>4.3389143675529379E-3</v>
      </c>
      <c r="J95" s="52">
        <f t="shared" si="20"/>
        <v>1.7961911817214907E-2</v>
      </c>
      <c r="K95" s="52">
        <f t="shared" si="21"/>
        <v>5.0187656506646069E-3</v>
      </c>
      <c r="L95" s="52">
        <f t="shared" si="22"/>
        <v>2.7311569457920154E-2</v>
      </c>
      <c r="M95" s="52">
        <f t="shared" si="23"/>
        <v>1.1647380074433824E-2</v>
      </c>
      <c r="N95" s="52">
        <f t="shared" si="24"/>
        <v>2.8840571619609918E-2</v>
      </c>
      <c r="O95" s="52">
        <f t="shared" si="25"/>
        <v>8.8215409875514079E-3</v>
      </c>
      <c r="P95" s="52">
        <f t="shared" si="26"/>
        <v>2.7785644684210905E-2</v>
      </c>
      <c r="Q95" s="53">
        <f t="shared" si="27"/>
        <v>1.1577030647003887E-2</v>
      </c>
      <c r="R95" s="11">
        <v>1.7106309816118031E-2</v>
      </c>
      <c r="S95" s="49">
        <v>1.4772912328894173E-2</v>
      </c>
      <c r="T95" s="49">
        <v>1.0495137771956639E-2</v>
      </c>
      <c r="U95" s="49">
        <v>1.3188764263307387E-2</v>
      </c>
      <c r="V95" s="49">
        <v>1.1501946536800702E-2</v>
      </c>
      <c r="W95" s="49">
        <v>7.3877956242887309E-3</v>
      </c>
      <c r="X95" s="49">
        <v>1.6119588348589675E-2</v>
      </c>
      <c r="Y95" s="49">
        <v>2.705871864842006E-2</v>
      </c>
      <c r="Z95" s="49">
        <v>1.0056558609540276E-2</v>
      </c>
      <c r="AA95" s="49">
        <v>1.2256517531102617E-2</v>
      </c>
      <c r="AB95" s="49">
        <v>9.1318307538581413E-3</v>
      </c>
      <c r="AC95" s="49">
        <v>1.0520962170123511E-2</v>
      </c>
      <c r="AD95" s="49">
        <v>1.5408496459331043E-2</v>
      </c>
      <c r="AE95" s="49">
        <v>1.6875919655698492E-2</v>
      </c>
      <c r="AF95" s="49">
        <v>2.7867002919775941E-2</v>
      </c>
      <c r="AG95" s="49">
        <v>1.8295243476878466E-2</v>
      </c>
      <c r="AH95" s="49">
        <v>2.0249751729384327E-2</v>
      </c>
      <c r="AI95" s="49">
        <v>1.4926579079643241E-2</v>
      </c>
      <c r="AJ95" s="49">
        <v>3.1009643112085854E-2</v>
      </c>
      <c r="AK95" s="49">
        <v>1.5921353600823054E-2</v>
      </c>
      <c r="AL95" s="49">
        <v>2.4718475683507348E-2</v>
      </c>
      <c r="AM95" s="49">
        <v>2.0419817661207717E-2</v>
      </c>
      <c r="AN95" s="49">
        <v>1.9703646414450843E-2</v>
      </c>
      <c r="AO95" s="49">
        <v>2.3393699646952835E-2</v>
      </c>
      <c r="AP95" s="49">
        <v>1.0366741181247452E-2</v>
      </c>
      <c r="AQ95" s="49">
        <v>8.9523630354793292E-3</v>
      </c>
      <c r="AR95" s="49">
        <v>2.0386656098730385E-2</v>
      </c>
      <c r="AS95" s="49">
        <v>1.0151529244164096E-2</v>
      </c>
      <c r="AT95" s="49">
        <v>1.0790440002704101E-2</v>
      </c>
      <c r="AU95" s="49">
        <v>2.0356422338725158E-2</v>
      </c>
      <c r="AV95" s="49">
        <v>1.3096096313456007E-2</v>
      </c>
      <c r="AW95" s="49">
        <v>1.0020110570611654E-2</v>
      </c>
      <c r="AX95" s="49">
        <v>1.6700733922585139E-2</v>
      </c>
      <c r="AY95" s="49">
        <v>1.9024208958986131E-2</v>
      </c>
      <c r="AZ95" s="49">
        <v>1.0307467040359621E-2</v>
      </c>
      <c r="BA95" s="49">
        <v>1.2827290472687072E-2</v>
      </c>
      <c r="BB95" s="49">
        <v>2.1595836412366991E-2</v>
      </c>
      <c r="BC95" s="49">
        <v>1.7007317320395062E-2</v>
      </c>
      <c r="BD95" s="49">
        <v>1.0817961779244396E-2</v>
      </c>
      <c r="BE95" s="49">
        <v>1.5424162381225046E-2</v>
      </c>
      <c r="BF95" s="49">
        <v>1.5562499726707675E-2</v>
      </c>
      <c r="BG95" s="49">
        <v>1.5955511629979414E-2</v>
      </c>
      <c r="BH95" s="49">
        <v>2.3597638334330599E-2</v>
      </c>
      <c r="BI95" s="49">
        <v>2.9457892778118749E-2</v>
      </c>
      <c r="BJ95" s="49">
        <v>2.0141015819384031E-2</v>
      </c>
      <c r="BK95" s="49">
        <v>1.6639556639140494E-2</v>
      </c>
      <c r="BL95" s="49">
        <v>1.332524082423121E-2</v>
      </c>
      <c r="BM95" s="49">
        <v>1.601830816145524E-2</v>
      </c>
      <c r="BN95" s="49">
        <v>2.2921429086723698E-2</v>
      </c>
      <c r="BO95" s="49">
        <v>4.9805220086257068E-2</v>
      </c>
      <c r="BP95" s="49">
        <v>4.6287325969892809E-2</v>
      </c>
      <c r="BQ95" s="49">
        <v>2.838436072760965E-2</v>
      </c>
      <c r="BR95" s="49">
        <v>2.5037640102970792E-2</v>
      </c>
      <c r="BS95" s="49">
        <v>3.1053053233104359E-2</v>
      </c>
      <c r="BT95" s="49">
        <v>1.8217328432742895E-2</v>
      </c>
      <c r="BU95" s="49">
        <v>3.476966232287064E-2</v>
      </c>
      <c r="BV95" s="49">
        <v>1.8206671813742029E-2</v>
      </c>
      <c r="BW95" s="49">
        <v>1.6030478512702805E-2</v>
      </c>
      <c r="BX95" s="49">
        <v>2.4967002616927286E-2</v>
      </c>
      <c r="BY95" s="49">
        <v>1.2058660589497791E-2</v>
      </c>
      <c r="BZ95" s="49">
        <v>4.2823635657923353E-2</v>
      </c>
      <c r="CA95" s="49">
        <v>4.2490073738253392E-2</v>
      </c>
      <c r="CB95" s="49">
        <v>2.7254390770866013E-2</v>
      </c>
      <c r="CC95" s="49">
        <v>2.5461253994537716E-2</v>
      </c>
      <c r="CD95" s="49">
        <v>1.5943945810712051E-2</v>
      </c>
      <c r="CE95" s="49">
        <v>2.5784559812315352E-2</v>
      </c>
      <c r="CF95" s="49">
        <v>3.1034488816899266E-2</v>
      </c>
      <c r="CG95" s="49">
        <v>2.8605156887884401E-2</v>
      </c>
      <c r="CH95" s="49">
        <v>3.9451735486372909E-2</v>
      </c>
      <c r="CI95" s="49">
        <v>2.6206102647866592E-2</v>
      </c>
      <c r="CJ95" s="49">
        <v>1.7231586490604321E-2</v>
      </c>
      <c r="CK95" s="49">
        <v>2.3799929321083709E-2</v>
      </c>
      <c r="CL95" s="49">
        <v>2.4862741572647222E-2</v>
      </c>
      <c r="CM95" s="49">
        <v>2.2391865559382905E-2</v>
      </c>
      <c r="CN95" s="49">
        <v>2.3506057879660609E-2</v>
      </c>
      <c r="CO95" s="49">
        <v>2.4882703912185878E-2</v>
      </c>
      <c r="CP95" s="49">
        <v>2.5739969294141109E-2</v>
      </c>
      <c r="CQ95" s="49">
        <v>2.4904735301064296E-2</v>
      </c>
      <c r="CR95" s="49">
        <v>2.0558982627152819E-2</v>
      </c>
      <c r="CS95" s="49">
        <v>6.3263970894053556E-2</v>
      </c>
      <c r="CT95" s="49">
        <v>2.1494801044929932E-2</v>
      </c>
      <c r="CU95" s="49">
        <v>3.149768870937552E-2</v>
      </c>
      <c r="CV95" s="49">
        <v>2.2048805793185428E-2</v>
      </c>
      <c r="CW95" s="60">
        <v>2.8275413622751561E-2</v>
      </c>
    </row>
    <row r="96" spans="1:101" s="12" customFormat="1" ht="14.25" customHeight="1">
      <c r="A96" s="11" t="s">
        <v>368</v>
      </c>
      <c r="B96" s="49" t="s">
        <v>367</v>
      </c>
      <c r="C96" s="68" t="s">
        <v>1211</v>
      </c>
      <c r="D96" s="52">
        <f t="shared" si="14"/>
        <v>1.1569011967141211E-2</v>
      </c>
      <c r="E96" s="52">
        <f t="shared" si="15"/>
        <v>4.324906194409125E-3</v>
      </c>
      <c r="F96" s="52">
        <f t="shared" si="16"/>
        <v>1.9894560906778425E-2</v>
      </c>
      <c r="G96" s="52">
        <f t="shared" si="17"/>
        <v>5.3336912215042739E-3</v>
      </c>
      <c r="H96" s="52">
        <f t="shared" si="18"/>
        <v>1.2611238723830118E-2</v>
      </c>
      <c r="I96" s="52">
        <f t="shared" si="19"/>
        <v>5.0999766155525508E-3</v>
      </c>
      <c r="J96" s="52">
        <f t="shared" si="20"/>
        <v>1.7065400286120424E-2</v>
      </c>
      <c r="K96" s="52">
        <f t="shared" si="21"/>
        <v>5.8210532275295357E-3</v>
      </c>
      <c r="L96" s="52">
        <f t="shared" si="22"/>
        <v>2.6725740079857147E-2</v>
      </c>
      <c r="M96" s="52">
        <f t="shared" si="23"/>
        <v>1.1505921981275986E-2</v>
      </c>
      <c r="N96" s="52">
        <f t="shared" si="24"/>
        <v>2.967957784787242E-2</v>
      </c>
      <c r="O96" s="52">
        <f t="shared" si="25"/>
        <v>1.1651876989346308E-2</v>
      </c>
      <c r="P96" s="52">
        <f t="shared" si="26"/>
        <v>2.7418314096847876E-2</v>
      </c>
      <c r="Q96" s="53">
        <f t="shared" si="27"/>
        <v>9.8734020554738042E-3</v>
      </c>
      <c r="R96" s="11">
        <v>1.5306486503420693E-2</v>
      </c>
      <c r="S96" s="49">
        <v>1.3972957791288525E-2</v>
      </c>
      <c r="T96" s="49">
        <v>1.0802830453688123E-2</v>
      </c>
      <c r="U96" s="49">
        <v>1.07991974144253E-2</v>
      </c>
      <c r="V96" s="49">
        <v>8.67703372255005E-3</v>
      </c>
      <c r="W96" s="49">
        <v>6.2183044347033653E-3</v>
      </c>
      <c r="X96" s="49">
        <v>1.4618728200438849E-2</v>
      </c>
      <c r="Y96" s="49">
        <v>2.1859313493655549E-2</v>
      </c>
      <c r="Z96" s="49">
        <v>8.244515680315645E-3</v>
      </c>
      <c r="AA96" s="49">
        <v>1.136856186465122E-2</v>
      </c>
      <c r="AB96" s="49">
        <v>7.3697416963076122E-3</v>
      </c>
      <c r="AC96" s="49">
        <v>9.5904723502495993E-3</v>
      </c>
      <c r="AD96" s="49">
        <v>1.4759461781942531E-2</v>
      </c>
      <c r="AE96" s="49">
        <v>1.5510177093630336E-2</v>
      </c>
      <c r="AF96" s="49">
        <v>2.6716085953311913E-2</v>
      </c>
      <c r="AG96" s="49">
        <v>1.6712767122720514E-2</v>
      </c>
      <c r="AH96" s="49">
        <v>1.7696224797001506E-2</v>
      </c>
      <c r="AI96" s="49">
        <v>1.4940586830497322E-2</v>
      </c>
      <c r="AJ96" s="49">
        <v>2.9112573395560039E-2</v>
      </c>
      <c r="AK96" s="49">
        <v>1.452374581590316E-2</v>
      </c>
      <c r="AL96" s="49">
        <v>2.6338147131316481E-2</v>
      </c>
      <c r="AM96" s="49">
        <v>1.939012763327513E-2</v>
      </c>
      <c r="AN96" s="49">
        <v>1.8319896165389673E-2</v>
      </c>
      <c r="AO96" s="49">
        <v>2.4714937160792504E-2</v>
      </c>
      <c r="AP96" s="49">
        <v>7.5652880750191548E-3</v>
      </c>
      <c r="AQ96" s="49">
        <v>6.372154264883626E-3</v>
      </c>
      <c r="AR96" s="49">
        <v>1.7287951757149707E-2</v>
      </c>
      <c r="AS96" s="49">
        <v>9.3456274774382023E-3</v>
      </c>
      <c r="AT96" s="49">
        <v>9.3485467261015254E-3</v>
      </c>
      <c r="AU96" s="49">
        <v>2.2061215790291744E-2</v>
      </c>
      <c r="AV96" s="49">
        <v>1.3143896248610972E-2</v>
      </c>
      <c r="AW96" s="49">
        <v>9.4080478667917106E-3</v>
      </c>
      <c r="AX96" s="49">
        <v>1.6215734559398079E-2</v>
      </c>
      <c r="AY96" s="49">
        <v>1.9917689265889219E-2</v>
      </c>
      <c r="AZ96" s="49">
        <v>9.3476081719118427E-3</v>
      </c>
      <c r="BA96" s="49">
        <v>1.1321104482475619E-2</v>
      </c>
      <c r="BB96" s="49">
        <v>2.0964311599940375E-2</v>
      </c>
      <c r="BC96" s="49">
        <v>1.6544626844298402E-2</v>
      </c>
      <c r="BD96" s="49">
        <v>1.0180441200484044E-2</v>
      </c>
      <c r="BE96" s="49">
        <v>1.3582973373815024E-2</v>
      </c>
      <c r="BF96" s="49">
        <v>1.3779109496195149E-2</v>
      </c>
      <c r="BG96" s="49">
        <v>1.6575391598067726E-2</v>
      </c>
      <c r="BH96" s="49">
        <v>2.3264985883999841E-2</v>
      </c>
      <c r="BI96" s="49">
        <v>3.09263038121858E-2</v>
      </c>
      <c r="BJ96" s="49">
        <v>1.9519974715222838E-2</v>
      </c>
      <c r="BK96" s="49">
        <v>1.4174855491734775E-2</v>
      </c>
      <c r="BL96" s="49">
        <v>1.1516003859033596E-2</v>
      </c>
      <c r="BM96" s="49">
        <v>1.3755825558467511E-2</v>
      </c>
      <c r="BN96" s="49">
        <v>1.9916906702124513E-2</v>
      </c>
      <c r="BO96" s="49">
        <v>4.6777642968547868E-2</v>
      </c>
      <c r="BP96" s="49">
        <v>4.8019806614246138E-2</v>
      </c>
      <c r="BQ96" s="49">
        <v>2.8782473569517963E-2</v>
      </c>
      <c r="BR96" s="49">
        <v>2.2491047267744747E-2</v>
      </c>
      <c r="BS96" s="49">
        <v>2.9782573258337743E-2</v>
      </c>
      <c r="BT96" s="49">
        <v>1.7358669234701772E-2</v>
      </c>
      <c r="BU96" s="49">
        <v>3.4061628674386758E-2</v>
      </c>
      <c r="BV96" s="49">
        <v>1.933550182385925E-2</v>
      </c>
      <c r="BW96" s="49">
        <v>1.5557884334805105E-2</v>
      </c>
      <c r="BX96" s="49">
        <v>2.6096746277763472E-2</v>
      </c>
      <c r="BY96" s="49">
        <v>1.2528000232250426E-2</v>
      </c>
      <c r="BZ96" s="49">
        <v>5.1876470844653168E-2</v>
      </c>
      <c r="CA96" s="49">
        <v>4.9490430422441369E-2</v>
      </c>
      <c r="CB96" s="49">
        <v>2.7203641428256337E-2</v>
      </c>
      <c r="CC96" s="49">
        <v>2.7105622896078849E-2</v>
      </c>
      <c r="CD96" s="49">
        <v>1.4605506592645421E-2</v>
      </c>
      <c r="CE96" s="49">
        <v>2.7348560168164469E-2</v>
      </c>
      <c r="CF96" s="49">
        <v>3.4368528015461877E-2</v>
      </c>
      <c r="CG96" s="49">
        <v>2.7138443766771835E-2</v>
      </c>
      <c r="CH96" s="49">
        <v>3.6419574260485046E-2</v>
      </c>
      <c r="CI96" s="49">
        <v>2.2372877342598171E-2</v>
      </c>
      <c r="CJ96" s="49">
        <v>1.6636707494921178E-2</v>
      </c>
      <c r="CK96" s="49">
        <v>2.1588570941991268E-2</v>
      </c>
      <c r="CL96" s="49">
        <v>2.7639699928139607E-2</v>
      </c>
      <c r="CM96" s="49">
        <v>2.1665586296196346E-2</v>
      </c>
      <c r="CN96" s="49">
        <v>2.5111960762700652E-2</v>
      </c>
      <c r="CO96" s="49">
        <v>2.6836852820661936E-2</v>
      </c>
      <c r="CP96" s="49">
        <v>2.431621620890179E-2</v>
      </c>
      <c r="CQ96" s="49">
        <v>2.4594719034219933E-2</v>
      </c>
      <c r="CR96" s="49">
        <v>2.0695024426385704E-2</v>
      </c>
      <c r="CS96" s="49">
        <v>5.7088220522723693E-2</v>
      </c>
      <c r="CT96" s="49">
        <v>2.2189029799832546E-2</v>
      </c>
      <c r="CU96" s="49">
        <v>3.0385213706016725E-2</v>
      </c>
      <c r="CV96" s="49">
        <v>2.0114555027424461E-2</v>
      </c>
      <c r="CW96" s="60">
        <v>2.8382690628971079E-2</v>
      </c>
    </row>
    <row r="97" spans="1:101" s="12" customFormat="1" ht="14.25" customHeight="1">
      <c r="A97" s="11" t="s">
        <v>371</v>
      </c>
      <c r="B97" s="49" t="s">
        <v>370</v>
      </c>
      <c r="C97" s="68" t="s">
        <v>1211</v>
      </c>
      <c r="D97" s="52">
        <f t="shared" si="14"/>
        <v>3.946073913593571E-3</v>
      </c>
      <c r="E97" s="52">
        <f t="shared" si="15"/>
        <v>7.3169462204819775E-4</v>
      </c>
      <c r="F97" s="52">
        <f t="shared" si="16"/>
        <v>7.7204067068532521E-3</v>
      </c>
      <c r="G97" s="52">
        <f t="shared" si="17"/>
        <v>2.0781451840023077E-3</v>
      </c>
      <c r="H97" s="52">
        <f t="shared" si="18"/>
        <v>4.7005606364252236E-3</v>
      </c>
      <c r="I97" s="52">
        <f t="shared" si="19"/>
        <v>1.4199345670078834E-3</v>
      </c>
      <c r="J97" s="52">
        <f t="shared" si="20"/>
        <v>5.9825311230390374E-3</v>
      </c>
      <c r="K97" s="52">
        <f t="shared" si="21"/>
        <v>1.8657691826247124E-3</v>
      </c>
      <c r="L97" s="52">
        <f t="shared" si="22"/>
        <v>8.6083552432603093E-3</v>
      </c>
      <c r="M97" s="52">
        <f t="shared" si="23"/>
        <v>2.4454452265711148E-3</v>
      </c>
      <c r="N97" s="52">
        <f t="shared" si="24"/>
        <v>9.9885561607946701E-3</v>
      </c>
      <c r="O97" s="52">
        <f t="shared" si="25"/>
        <v>4.1647387980380014E-3</v>
      </c>
      <c r="P97" s="52">
        <f t="shared" si="26"/>
        <v>9.4568840045670729E-3</v>
      </c>
      <c r="Q97" s="53">
        <f t="shared" si="27"/>
        <v>1.4993178006888362E-3</v>
      </c>
      <c r="R97" s="11">
        <v>5.204520049051131E-3</v>
      </c>
      <c r="S97" s="49">
        <v>4.2061583295751647E-3</v>
      </c>
      <c r="T97" s="49">
        <v>3.3867323220246955E-3</v>
      </c>
      <c r="U97" s="49">
        <v>4.2380229939705449E-3</v>
      </c>
      <c r="V97" s="49">
        <v>3.4957810338406428E-3</v>
      </c>
      <c r="W97" s="49">
        <v>3.2975401443160707E-3</v>
      </c>
      <c r="X97" s="49">
        <v>4.43835287534897E-3</v>
      </c>
      <c r="Y97" s="49">
        <v>5.0975930508224687E-3</v>
      </c>
      <c r="Z97" s="49">
        <v>3.8177382678680292E-3</v>
      </c>
      <c r="AA97" s="49">
        <v>3.0565568398573414E-3</v>
      </c>
      <c r="AB97" s="49">
        <v>3.0385478679635608E-3</v>
      </c>
      <c r="AC97" s="49">
        <v>4.0753431884842459E-3</v>
      </c>
      <c r="AD97" s="49">
        <v>6.193386692748621E-3</v>
      </c>
      <c r="AE97" s="49">
        <v>6.454870454297732E-3</v>
      </c>
      <c r="AF97" s="49">
        <v>8.958491447713263E-3</v>
      </c>
      <c r="AG97" s="49">
        <v>6.088939693385355E-3</v>
      </c>
      <c r="AH97" s="49">
        <v>1.214569596787673E-2</v>
      </c>
      <c r="AI97" s="49">
        <v>6.4059881836953268E-3</v>
      </c>
      <c r="AJ97" s="49">
        <v>8.8755141214792894E-3</v>
      </c>
      <c r="AK97" s="49">
        <v>4.2979001031639508E-3</v>
      </c>
      <c r="AL97" s="49">
        <v>8.5697632006967034E-3</v>
      </c>
      <c r="AM97" s="49">
        <v>7.3833570254694912E-3</v>
      </c>
      <c r="AN97" s="49">
        <v>7.5153990486655931E-3</v>
      </c>
      <c r="AO97" s="49">
        <v>9.7555745430469559E-3</v>
      </c>
      <c r="AP97" s="49">
        <v>3.8806426146982187E-3</v>
      </c>
      <c r="AQ97" s="49">
        <v>2.4197472361154881E-3</v>
      </c>
      <c r="AR97" s="49">
        <v>4.2207960325963915E-3</v>
      </c>
      <c r="AS97" s="49">
        <v>3.06766639031709E-3</v>
      </c>
      <c r="AT97" s="49">
        <v>3.7052078845481499E-3</v>
      </c>
      <c r="AU97" s="49">
        <v>7.0130279876458347E-3</v>
      </c>
      <c r="AV97" s="49">
        <v>4.9640351612089285E-3</v>
      </c>
      <c r="AW97" s="49">
        <v>5.4020014879752436E-3</v>
      </c>
      <c r="AX97" s="49">
        <v>7.1872629374465646E-3</v>
      </c>
      <c r="AY97" s="49">
        <v>5.2626370466509345E-3</v>
      </c>
      <c r="AZ97" s="49">
        <v>4.6671564234341354E-3</v>
      </c>
      <c r="BA97" s="49">
        <v>4.6165464344657082E-3</v>
      </c>
      <c r="BB97" s="49">
        <v>7.5976283167625081E-3</v>
      </c>
      <c r="BC97" s="49">
        <v>6.2208206979140696E-3</v>
      </c>
      <c r="BD97" s="49">
        <v>3.8620028476360631E-3</v>
      </c>
      <c r="BE97" s="49">
        <v>4.8887504653704885E-3</v>
      </c>
      <c r="BF97" s="49">
        <v>6.0846040716132531E-3</v>
      </c>
      <c r="BG97" s="49">
        <v>5.7998618252554758E-3</v>
      </c>
      <c r="BH97" s="49">
        <v>6.4349153123864867E-3</v>
      </c>
      <c r="BI97" s="49">
        <v>1.0640548123411626E-2</v>
      </c>
      <c r="BJ97" s="49">
        <v>6.3163046667784337E-3</v>
      </c>
      <c r="BK97" s="49">
        <v>5.8872161770406181E-3</v>
      </c>
      <c r="BL97" s="49">
        <v>3.6867965384886118E-3</v>
      </c>
      <c r="BM97" s="49">
        <v>4.3709244338108215E-3</v>
      </c>
      <c r="BN97" s="49">
        <v>6.8169249735562246E-3</v>
      </c>
      <c r="BO97" s="49">
        <v>1.165549631834048E-2</v>
      </c>
      <c r="BP97" s="49">
        <v>1.1237076430825376E-2</v>
      </c>
      <c r="BQ97" s="49">
        <v>1.1119258540825719E-2</v>
      </c>
      <c r="BR97" s="49">
        <v>8.6717091597999976E-3</v>
      </c>
      <c r="BS97" s="49">
        <v>9.4121573418146313E-3</v>
      </c>
      <c r="BT97" s="49">
        <v>6.1492182891876631E-3</v>
      </c>
      <c r="BU97" s="49">
        <v>1.1248594466504312E-2</v>
      </c>
      <c r="BV97" s="49">
        <v>7.1463431110093531E-3</v>
      </c>
      <c r="BW97" s="49">
        <v>6.1324424140694845E-3</v>
      </c>
      <c r="BX97" s="49">
        <v>9.3042262118738974E-3</v>
      </c>
      <c r="BY97" s="49">
        <v>4.4068156613165793E-3</v>
      </c>
      <c r="BZ97" s="49">
        <v>1.801352995906666E-2</v>
      </c>
      <c r="CA97" s="49">
        <v>1.7743423758615918E-2</v>
      </c>
      <c r="CB97" s="49">
        <v>9.4545303361617625E-3</v>
      </c>
      <c r="CC97" s="49">
        <v>8.8030684655976462E-3</v>
      </c>
      <c r="CD97" s="49">
        <v>5.4912654035572592E-3</v>
      </c>
      <c r="CE97" s="49">
        <v>7.8450961811081278E-3</v>
      </c>
      <c r="CF97" s="49">
        <v>1.1202310279519203E-2</v>
      </c>
      <c r="CG97" s="49">
        <v>1.0168054007551761E-2</v>
      </c>
      <c r="CH97" s="49">
        <v>1.1355311808409124E-2</v>
      </c>
      <c r="CI97" s="49">
        <v>7.6882134385026519E-3</v>
      </c>
      <c r="CJ97" s="49">
        <v>5.9066102836198035E-3</v>
      </c>
      <c r="CK97" s="49">
        <v>6.1912600078261378E-3</v>
      </c>
      <c r="CL97" s="49">
        <v>1.0390583434085495E-2</v>
      </c>
      <c r="CM97" s="49">
        <v>8.1164273321056267E-3</v>
      </c>
      <c r="CN97" s="49">
        <v>9.0182091696862504E-3</v>
      </c>
      <c r="CO97" s="49">
        <v>1.1293148990242594E-2</v>
      </c>
      <c r="CP97" s="49">
        <v>9.2746867831997645E-3</v>
      </c>
      <c r="CQ97" s="49">
        <v>1.0660422157887081E-2</v>
      </c>
      <c r="CR97" s="49">
        <v>8.3236027881156884E-3</v>
      </c>
      <c r="CS97" s="49">
        <v>1.1414642685489019E-2</v>
      </c>
      <c r="CT97" s="49">
        <v>7.472188512156184E-3</v>
      </c>
      <c r="CU97" s="49">
        <v>1.1004275214596067E-2</v>
      </c>
      <c r="CV97" s="49">
        <v>7.0987945459102426E-3</v>
      </c>
      <c r="CW97" s="60">
        <v>9.4156264413308606E-3</v>
      </c>
    </row>
    <row r="98" spans="1:101" s="12" customFormat="1" ht="14.25" customHeight="1">
      <c r="A98" s="11" t="s">
        <v>374</v>
      </c>
      <c r="B98" s="49" t="s">
        <v>373</v>
      </c>
      <c r="C98" s="68" t="s">
        <v>1211</v>
      </c>
      <c r="D98" s="52">
        <f t="shared" si="14"/>
        <v>6.6990482979482153E-4</v>
      </c>
      <c r="E98" s="52">
        <f t="shared" si="15"/>
        <v>3.0991276028343134E-4</v>
      </c>
      <c r="F98" s="52">
        <f t="shared" si="16"/>
        <v>1.8755882453557055E-3</v>
      </c>
      <c r="G98" s="52">
        <f t="shared" si="17"/>
        <v>1.9518851547450779E-3</v>
      </c>
      <c r="H98" s="52">
        <f t="shared" si="18"/>
        <v>8.7738486877243088E-4</v>
      </c>
      <c r="I98" s="52">
        <f t="shared" si="19"/>
        <v>3.5814418136023663E-4</v>
      </c>
      <c r="J98" s="52">
        <f t="shared" si="20"/>
        <v>8.8343330593044459E-4</v>
      </c>
      <c r="K98" s="52">
        <f t="shared" si="21"/>
        <v>3.4061397417465579E-4</v>
      </c>
      <c r="L98" s="52">
        <f t="shared" si="22"/>
        <v>1.3208976480742944E-3</v>
      </c>
      <c r="M98" s="52">
        <f t="shared" si="23"/>
        <v>1.3595913167702947E-3</v>
      </c>
      <c r="N98" s="52">
        <f t="shared" si="24"/>
        <v>1.2050044413284594E-3</v>
      </c>
      <c r="O98" s="52">
        <f t="shared" si="25"/>
        <v>4.9185943138700195E-4</v>
      </c>
      <c r="P98" s="52">
        <f t="shared" si="26"/>
        <v>9.4595011386327177E-4</v>
      </c>
      <c r="Q98" s="53">
        <f t="shared" si="27"/>
        <v>3.654187783245578E-4</v>
      </c>
      <c r="R98" s="11">
        <v>1.1221075408002401E-3</v>
      </c>
      <c r="S98" s="49">
        <v>2.7269742440402578E-4</v>
      </c>
      <c r="T98" s="49">
        <v>1.9470262265855289E-4</v>
      </c>
      <c r="U98" s="49">
        <v>7.9822477898109886E-4</v>
      </c>
      <c r="V98" s="49">
        <v>5.9478729047373409E-4</v>
      </c>
      <c r="W98" s="49">
        <v>7.5302985616178784E-4</v>
      </c>
      <c r="X98" s="49">
        <v>6.4445540791909374E-4</v>
      </c>
      <c r="Y98" s="49">
        <v>1.1306120256554361E-3</v>
      </c>
      <c r="Z98" s="49">
        <v>6.5910005041087082E-4</v>
      </c>
      <c r="AA98" s="49">
        <v>2.5243711814610428E-4</v>
      </c>
      <c r="AB98" s="49">
        <v>7.253503807952928E-4</v>
      </c>
      <c r="AC98" s="49">
        <v>8.9135346113162106E-4</v>
      </c>
      <c r="AD98" s="49">
        <v>9.4723382953760572E-4</v>
      </c>
      <c r="AE98" s="49">
        <v>7.7335178298850035E-4</v>
      </c>
      <c r="AF98" s="49">
        <v>8.3562653439348737E-4</v>
      </c>
      <c r="AG98" s="49">
        <v>1.426165449238974E-3</v>
      </c>
      <c r="AH98" s="49">
        <v>6.2705092719323166E-3</v>
      </c>
      <c r="AI98" s="49">
        <v>1.5042920449159416E-3</v>
      </c>
      <c r="AJ98" s="49">
        <v>1.3708548455157068E-3</v>
      </c>
      <c r="AK98" s="49">
        <v>5.2505106119416064E-4</v>
      </c>
      <c r="AL98" s="49">
        <v>8.8877328551896484E-4</v>
      </c>
      <c r="AM98" s="49">
        <v>8.5729491974036165E-4</v>
      </c>
      <c r="AN98" s="49">
        <v>5.7186358926475233E-3</v>
      </c>
      <c r="AO98" s="49">
        <v>1.3892700266449215E-3</v>
      </c>
      <c r="AP98" s="49">
        <v>6.9266897550893949E-4</v>
      </c>
      <c r="AQ98" s="49">
        <v>7.3348836028429081E-4</v>
      </c>
      <c r="AR98" s="49">
        <v>6.2993773257442615E-4</v>
      </c>
      <c r="AS98" s="49">
        <v>3.3249826062084671E-4</v>
      </c>
      <c r="AT98" s="49">
        <v>7.1838939784369445E-4</v>
      </c>
      <c r="AU98" s="49">
        <v>1.4425611489395512E-3</v>
      </c>
      <c r="AV98" s="49">
        <v>1.0515840417553725E-3</v>
      </c>
      <c r="AW98" s="49">
        <v>8.178486049427821E-4</v>
      </c>
      <c r="AX98" s="49">
        <v>5.755997856135486E-4</v>
      </c>
      <c r="AY98" s="49">
        <v>8.6985104230584041E-4</v>
      </c>
      <c r="AZ98" s="49">
        <v>1.57160947059699E-3</v>
      </c>
      <c r="BA98" s="49">
        <v>1.0925816042828889E-3</v>
      </c>
      <c r="BB98" s="49">
        <v>9.9650594361657568E-4</v>
      </c>
      <c r="BC98" s="49">
        <v>1.3422159435673906E-3</v>
      </c>
      <c r="BD98" s="49">
        <v>3.8523269694831259E-4</v>
      </c>
      <c r="BE98" s="49">
        <v>1.0616147785955377E-3</v>
      </c>
      <c r="BF98" s="49">
        <v>8.305419705764898E-4</v>
      </c>
      <c r="BG98" s="49">
        <v>5.9841515844887699E-4</v>
      </c>
      <c r="BH98" s="49">
        <v>1.4043016521012618E-3</v>
      </c>
      <c r="BI98" s="49">
        <v>1.1135367295627486E-3</v>
      </c>
      <c r="BJ98" s="49">
        <v>1.094706249954825E-3</v>
      </c>
      <c r="BK98" s="49">
        <v>7.0395093641920309E-4</v>
      </c>
      <c r="BL98" s="49">
        <v>3.848306236289844E-4</v>
      </c>
      <c r="BM98" s="49">
        <v>6.8534698774512829E-4</v>
      </c>
      <c r="BN98" s="49">
        <v>1.0993457989134073E-3</v>
      </c>
      <c r="BO98" s="49">
        <v>1.2436415470457997E-3</v>
      </c>
      <c r="BP98" s="49">
        <v>1.2630361078886899E-3</v>
      </c>
      <c r="BQ98" s="49">
        <v>4.8260709993533753E-4</v>
      </c>
      <c r="BR98" s="49">
        <v>1.3439344548734414E-3</v>
      </c>
      <c r="BS98" s="49">
        <v>5.126718569986085E-4</v>
      </c>
      <c r="BT98" s="49">
        <v>1.1560463650769246E-3</v>
      </c>
      <c r="BU98" s="49">
        <v>5.534220060662131E-3</v>
      </c>
      <c r="BV98" s="49">
        <v>7.7436110373525595E-4</v>
      </c>
      <c r="BW98" s="49">
        <v>6.0004733879701403E-4</v>
      </c>
      <c r="BX98" s="49">
        <v>9.1194524874448687E-4</v>
      </c>
      <c r="BY98" s="49">
        <v>9.2891479422043777E-4</v>
      </c>
      <c r="BZ98" s="49">
        <v>2.1283034095455895E-3</v>
      </c>
      <c r="CA98" s="49">
        <v>1.5533106070266195E-3</v>
      </c>
      <c r="CB98" s="49">
        <v>9.974964194278881E-4</v>
      </c>
      <c r="CC98" s="49">
        <v>1.2093998712018369E-3</v>
      </c>
      <c r="CD98" s="49">
        <v>8.9655599036666883E-4</v>
      </c>
      <c r="CE98" s="49">
        <v>7.3122629387861726E-4</v>
      </c>
      <c r="CF98" s="49">
        <v>8.4439317459139552E-4</v>
      </c>
      <c r="CG98" s="49">
        <v>1.3202286549322418E-3</v>
      </c>
      <c r="CH98" s="49">
        <v>1.9512619371738762E-3</v>
      </c>
      <c r="CI98" s="49">
        <v>1.4458135891547012E-3</v>
      </c>
      <c r="CJ98" s="49">
        <v>5.5290665355378394E-4</v>
      </c>
      <c r="CK98" s="49">
        <v>8.2915669508829416E-4</v>
      </c>
      <c r="CL98" s="49">
        <v>1.2844832371659367E-3</v>
      </c>
      <c r="CM98" s="49">
        <v>8.8929394712229973E-4</v>
      </c>
      <c r="CN98" s="49">
        <v>1.0462981468958093E-3</v>
      </c>
      <c r="CO98" s="49">
        <v>1.342381820598844E-3</v>
      </c>
      <c r="CP98" s="49">
        <v>1.2925167966688809E-3</v>
      </c>
      <c r="CQ98" s="49">
        <v>4.3779355020538994E-4</v>
      </c>
      <c r="CR98" s="49">
        <v>4.7145540353712311E-4</v>
      </c>
      <c r="CS98" s="49">
        <v>1.4439424932187735E-3</v>
      </c>
      <c r="CT98" s="49">
        <v>8.100476153534977E-4</v>
      </c>
      <c r="CU98" s="49">
        <v>9.6260896340748172E-4</v>
      </c>
      <c r="CV98" s="49">
        <v>3.872214283790617E-4</v>
      </c>
      <c r="CW98" s="60">
        <v>9.8335796380616251E-4</v>
      </c>
    </row>
    <row r="99" spans="1:101" s="12" customFormat="1" ht="14.25" customHeight="1">
      <c r="A99" s="49" t="s">
        <v>1292</v>
      </c>
      <c r="B99" s="49" t="s">
        <v>1254</v>
      </c>
      <c r="C99" s="68" t="s">
        <v>1211</v>
      </c>
      <c r="D99" s="52">
        <f t="shared" si="14"/>
        <v>1.1051737149972631E-3</v>
      </c>
      <c r="E99" s="52">
        <f t="shared" si="15"/>
        <v>3.2635317137908858E-4</v>
      </c>
      <c r="F99" s="52">
        <f t="shared" si="16"/>
        <v>1.6013467662740323E-3</v>
      </c>
      <c r="G99" s="52">
        <f t="shared" si="17"/>
        <v>4.5494327560773571E-4</v>
      </c>
      <c r="H99" s="52">
        <f t="shared" si="18"/>
        <v>1.1688424816239829E-3</v>
      </c>
      <c r="I99" s="52">
        <f t="shared" si="19"/>
        <v>4.3684750489643328E-4</v>
      </c>
      <c r="J99" s="52">
        <f t="shared" si="20"/>
        <v>1.2374605226027201E-3</v>
      </c>
      <c r="K99" s="52">
        <f t="shared" si="21"/>
        <v>3.2083139971706993E-4</v>
      </c>
      <c r="L99" s="52">
        <f t="shared" si="22"/>
        <v>2.1883159770406334E-3</v>
      </c>
      <c r="M99" s="52">
        <f t="shared" si="23"/>
        <v>8.9840242292699016E-4</v>
      </c>
      <c r="N99" s="52">
        <f t="shared" si="24"/>
        <v>1.7887208385289821E-3</v>
      </c>
      <c r="O99" s="52">
        <f t="shared" si="25"/>
        <v>6.7289358002260453E-4</v>
      </c>
      <c r="P99" s="52">
        <f t="shared" si="26"/>
        <v>2.0079408648139476E-3</v>
      </c>
      <c r="Q99" s="53">
        <f t="shared" si="27"/>
        <v>4.7455680306329989E-4</v>
      </c>
      <c r="R99" s="11">
        <v>1.5870908410837025E-3</v>
      </c>
      <c r="S99" s="49">
        <v>9.5782218517625171E-4</v>
      </c>
      <c r="T99" s="49">
        <v>7.7657146626493442E-4</v>
      </c>
      <c r="U99" s="49">
        <v>1.3774447115672719E-3</v>
      </c>
      <c r="V99" s="49">
        <v>6.4990495736299875E-4</v>
      </c>
      <c r="W99" s="49">
        <v>1.0189827105924431E-3</v>
      </c>
      <c r="X99" s="49">
        <v>9.8229708434364104E-4</v>
      </c>
      <c r="Y99" s="49">
        <v>1.6726114581017916E-3</v>
      </c>
      <c r="Z99" s="49">
        <v>8.1346045876970019E-4</v>
      </c>
      <c r="AA99" s="49">
        <v>1.1077279673128019E-3</v>
      </c>
      <c r="AB99" s="49">
        <v>9.4367422410098932E-4</v>
      </c>
      <c r="AC99" s="49">
        <v>1.3744965152906311E-3</v>
      </c>
      <c r="AD99" s="49">
        <v>9.079244732825148E-4</v>
      </c>
      <c r="AE99" s="49">
        <v>1.679759793372619E-3</v>
      </c>
      <c r="AF99" s="49">
        <v>2.0146292294179525E-3</v>
      </c>
      <c r="AG99" s="49">
        <v>1.3198635895570801E-3</v>
      </c>
      <c r="AH99" s="49">
        <v>2.6081002544919092E-3</v>
      </c>
      <c r="AI99" s="49">
        <v>1.6297360965748314E-3</v>
      </c>
      <c r="AJ99" s="49">
        <v>1.5022016583673453E-3</v>
      </c>
      <c r="AK99" s="49">
        <v>9.8816537639007801E-4</v>
      </c>
      <c r="AL99" s="49">
        <v>1.8913470477708899E-3</v>
      </c>
      <c r="AM99" s="49">
        <v>1.3917258196923046E-3</v>
      </c>
      <c r="AN99" s="49">
        <v>1.7056462757712245E-3</v>
      </c>
      <c r="AO99" s="49">
        <v>1.5770615805996422E-3</v>
      </c>
      <c r="AP99" s="49">
        <v>9.992552842586753E-4</v>
      </c>
      <c r="AQ99" s="49">
        <v>1.3213293328375774E-3</v>
      </c>
      <c r="AR99" s="49">
        <v>1.7606168956788956E-3</v>
      </c>
      <c r="AS99" s="49">
        <v>8.1168639231845761E-4</v>
      </c>
      <c r="AT99" s="49">
        <v>6.3050116923753371E-4</v>
      </c>
      <c r="AU99" s="49">
        <v>1.1186894302764726E-3</v>
      </c>
      <c r="AV99" s="49">
        <v>1.2370291170219296E-3</v>
      </c>
      <c r="AW99" s="49">
        <v>5.8698058236930184E-4</v>
      </c>
      <c r="AX99" s="49">
        <v>1.1784594578804768E-3</v>
      </c>
      <c r="AY99" s="49">
        <v>1.1030351654074163E-3</v>
      </c>
      <c r="AZ99" s="49">
        <v>2.132654489341643E-3</v>
      </c>
      <c r="BA99" s="49">
        <v>1.1458724628594162E-3</v>
      </c>
      <c r="BB99" s="49">
        <v>1.2266314742812512E-3</v>
      </c>
      <c r="BC99" s="49">
        <v>1.3686246970853113E-3</v>
      </c>
      <c r="BD99" s="49">
        <v>7.0835716293048123E-4</v>
      </c>
      <c r="BE99" s="49">
        <v>1.0004130265970927E-3</v>
      </c>
      <c r="BF99" s="49">
        <v>1.5714334779304163E-3</v>
      </c>
      <c r="BG99" s="49">
        <v>8.3951127980735148E-4</v>
      </c>
      <c r="BH99" s="49">
        <v>1.3709999591275377E-3</v>
      </c>
      <c r="BI99" s="49">
        <v>1.6883662543789269E-3</v>
      </c>
      <c r="BJ99" s="49">
        <v>1.7252412024909845E-3</v>
      </c>
      <c r="BK99" s="49">
        <v>1.0789243031786482E-3</v>
      </c>
      <c r="BL99" s="49">
        <v>1.0913736912688114E-3</v>
      </c>
      <c r="BM99" s="49">
        <v>1.1796497421558293E-3</v>
      </c>
      <c r="BN99" s="49">
        <v>2.6621407285722055E-3</v>
      </c>
      <c r="BO99" s="49">
        <v>3.2000735646471575E-3</v>
      </c>
      <c r="BP99" s="49">
        <v>2.7051305695767118E-3</v>
      </c>
      <c r="BQ99" s="49">
        <v>1.5306548404429761E-3</v>
      </c>
      <c r="BR99" s="49">
        <v>3.1590754164633056E-3</v>
      </c>
      <c r="BS99" s="49">
        <v>1.9821586844373669E-3</v>
      </c>
      <c r="BT99" s="49">
        <v>2.1337095485576968E-3</v>
      </c>
      <c r="BU99" s="49">
        <v>3.7745589079222798E-3</v>
      </c>
      <c r="BV99" s="49">
        <v>1.5394524599943759E-3</v>
      </c>
      <c r="BW99" s="49">
        <v>1.086896488040496E-3</v>
      </c>
      <c r="BX99" s="49">
        <v>1.2934094077830787E-3</v>
      </c>
      <c r="BY99" s="49">
        <v>1.1925311080499509E-3</v>
      </c>
      <c r="BZ99" s="49">
        <v>2.8296152812130873E-3</v>
      </c>
      <c r="CA99" s="49">
        <v>2.2396957589159538E-3</v>
      </c>
      <c r="CB99" s="49">
        <v>1.1507994102749714E-3</v>
      </c>
      <c r="CC99" s="49">
        <v>1.5540036061722036E-3</v>
      </c>
      <c r="CD99" s="49">
        <v>1.4428081898255512E-3</v>
      </c>
      <c r="CE99" s="49">
        <v>1.7082319478401531E-3</v>
      </c>
      <c r="CF99" s="49">
        <v>1.8477027692292158E-3</v>
      </c>
      <c r="CG99" s="49">
        <v>1.4727376935589136E-3</v>
      </c>
      <c r="CH99" s="49">
        <v>3.2478471554408129E-3</v>
      </c>
      <c r="CI99" s="49">
        <v>1.6939679500814562E-3</v>
      </c>
      <c r="CJ99" s="49">
        <v>1.041100522208396E-3</v>
      </c>
      <c r="CK99" s="49">
        <v>1.2361397775870722E-3</v>
      </c>
      <c r="CL99" s="49">
        <v>1.9807126617183298E-3</v>
      </c>
      <c r="CM99" s="49">
        <v>1.8453831467616327E-3</v>
      </c>
      <c r="CN99" s="49">
        <v>1.5143954590509288E-3</v>
      </c>
      <c r="CO99" s="49">
        <v>1.9646081925332568E-3</v>
      </c>
      <c r="CP99" s="49">
        <v>2.57906195982979E-3</v>
      </c>
      <c r="CQ99" s="49">
        <v>1.9441719544688585E-3</v>
      </c>
      <c r="CR99" s="49">
        <v>1.6794238506032543E-3</v>
      </c>
      <c r="CS99" s="49">
        <v>3.2075310482961024E-3</v>
      </c>
      <c r="CT99" s="49">
        <v>1.8492477596802983E-3</v>
      </c>
      <c r="CU99" s="49">
        <v>2.0453335540982303E-3</v>
      </c>
      <c r="CV99" s="49">
        <v>1.4597327962666169E-3</v>
      </c>
      <c r="CW99" s="60">
        <v>2.0256879944600742E-3</v>
      </c>
    </row>
    <row r="100" spans="1:101" s="12" customFormat="1" ht="14.25" customHeight="1">
      <c r="A100" s="49" t="s">
        <v>1293</v>
      </c>
      <c r="B100" s="49" t="s">
        <v>1255</v>
      </c>
      <c r="C100" s="68" t="s">
        <v>1211</v>
      </c>
      <c r="D100" s="52">
        <f t="shared" si="14"/>
        <v>9.0295233932637001E-4</v>
      </c>
      <c r="E100" s="52">
        <f t="shared" si="15"/>
        <v>8.821069074143056E-4</v>
      </c>
      <c r="F100" s="52">
        <f t="shared" si="16"/>
        <v>5.4924231537313781E-3</v>
      </c>
      <c r="G100" s="52">
        <f t="shared" si="17"/>
        <v>8.9555741010546915E-3</v>
      </c>
      <c r="H100" s="52">
        <f t="shared" si="18"/>
        <v>1.7795356480571677E-3</v>
      </c>
      <c r="I100" s="52">
        <f t="shared" si="19"/>
        <v>4.1299224035064438E-3</v>
      </c>
      <c r="J100" s="52">
        <f t="shared" si="20"/>
        <v>2.076535196355216E-3</v>
      </c>
      <c r="K100" s="52">
        <f t="shared" si="21"/>
        <v>3.6983874109684598E-3</v>
      </c>
      <c r="L100" s="52">
        <f t="shared" si="22"/>
        <v>2.286210737173602E-3</v>
      </c>
      <c r="M100" s="52">
        <f t="shared" si="23"/>
        <v>4.6009236416840659E-3</v>
      </c>
      <c r="N100" s="52">
        <f t="shared" si="24"/>
        <v>1.5117251431896229E-3</v>
      </c>
      <c r="O100" s="52">
        <f t="shared" si="25"/>
        <v>9.208023318906961E-4</v>
      </c>
      <c r="P100" s="52">
        <f t="shared" si="26"/>
        <v>6.6932362111786936E-4</v>
      </c>
      <c r="Q100" s="53">
        <f t="shared" si="27"/>
        <v>5.9927801623985025E-4</v>
      </c>
      <c r="R100" s="11">
        <v>2.8287078678784407E-3</v>
      </c>
      <c r="S100" s="49">
        <v>6.9892134794106412E-4</v>
      </c>
      <c r="T100" s="49"/>
      <c r="U100" s="49"/>
      <c r="V100" s="49"/>
      <c r="W100" s="49">
        <v>6.2886665212189398E-4</v>
      </c>
      <c r="X100" s="49"/>
      <c r="Y100" s="49">
        <v>6.1646679223009064E-4</v>
      </c>
      <c r="Z100" s="49">
        <v>5.8305667003262084E-4</v>
      </c>
      <c r="AA100" s="49">
        <v>1.1358911632717107E-4</v>
      </c>
      <c r="AB100" s="49">
        <v>1.5144430474695833E-3</v>
      </c>
      <c r="AC100" s="49">
        <v>2.3956722061009575E-4</v>
      </c>
      <c r="AD100" s="49">
        <v>1.9729363609787068E-3</v>
      </c>
      <c r="AE100" s="49">
        <v>6.0489206181805696E-4</v>
      </c>
      <c r="AF100" s="49">
        <v>3.568157602294964E-4</v>
      </c>
      <c r="AG100" s="49">
        <v>2.8017565137027772E-3</v>
      </c>
      <c r="AH100" s="49">
        <v>1.8461364682063695E-2</v>
      </c>
      <c r="AI100" s="49">
        <v>4.2616864561827372E-3</v>
      </c>
      <c r="AJ100" s="49">
        <v>1.5156982269036493E-3</v>
      </c>
      <c r="AK100" s="49"/>
      <c r="AL100" s="49">
        <v>9.8574863432828656E-4</v>
      </c>
      <c r="AM100" s="49">
        <v>3.4321674894470327E-4</v>
      </c>
      <c r="AN100" s="49">
        <v>2.7507729217959204E-2</v>
      </c>
      <c r="AO100" s="49">
        <v>1.6048100279338429E-3</v>
      </c>
      <c r="AP100" s="49">
        <v>1.4058451087600911E-4</v>
      </c>
      <c r="AQ100" s="49">
        <v>6.6491569593361355E-4</v>
      </c>
      <c r="AR100" s="49"/>
      <c r="AS100" s="49"/>
      <c r="AT100" s="49">
        <v>2.1921893030807059E-6</v>
      </c>
      <c r="AU100" s="49">
        <v>1.2712663831298373E-2</v>
      </c>
      <c r="AV100" s="49">
        <v>1.6194757192960275E-3</v>
      </c>
      <c r="AW100" s="49">
        <v>3.9554337714733966E-5</v>
      </c>
      <c r="AX100" s="49">
        <v>3.066024484090465E-4</v>
      </c>
      <c r="AY100" s="49">
        <v>3.6099142707077329E-4</v>
      </c>
      <c r="AZ100" s="49"/>
      <c r="BA100" s="49">
        <v>1.6884067261284979E-4</v>
      </c>
      <c r="BB100" s="49">
        <v>2.2102663632192452E-4</v>
      </c>
      <c r="BC100" s="49">
        <v>1.3639686623340061E-3</v>
      </c>
      <c r="BD100" s="49">
        <v>3.0494062192917409E-4</v>
      </c>
      <c r="BE100" s="49">
        <v>2.1351230904089334E-3</v>
      </c>
      <c r="BF100" s="49">
        <v>6.4242932067049409E-4</v>
      </c>
      <c r="BG100" s="49"/>
      <c r="BH100" s="49">
        <v>1.1744319987059318E-2</v>
      </c>
      <c r="BI100" s="49">
        <v>1.7836538879584748E-3</v>
      </c>
      <c r="BJ100" s="49">
        <v>3.6211277000612813E-4</v>
      </c>
      <c r="BK100" s="49">
        <v>1.3124179050848857E-4</v>
      </c>
      <c r="BL100" s="49"/>
      <c r="BM100" s="49"/>
      <c r="BN100" s="49">
        <v>2.5085329646823971E-4</v>
      </c>
      <c r="BO100" s="49">
        <v>6.8740893587535803E-5</v>
      </c>
      <c r="BP100" s="49"/>
      <c r="BQ100" s="49">
        <v>1.8635171926063157E-3</v>
      </c>
      <c r="BR100" s="49">
        <v>1.6251830665302963E-4</v>
      </c>
      <c r="BS100" s="49"/>
      <c r="BT100" s="49">
        <v>1.1366522126770345E-4</v>
      </c>
      <c r="BU100" s="49">
        <v>1.498173405022764E-2</v>
      </c>
      <c r="BV100" s="49">
        <v>5.955516034908706E-4</v>
      </c>
      <c r="BW100" s="49">
        <v>4.4419843361283464E-4</v>
      </c>
      <c r="BX100" s="49">
        <v>3.7075740867499158E-3</v>
      </c>
      <c r="BY100" s="49">
        <v>6.7375428707193755E-4</v>
      </c>
      <c r="BZ100" s="49">
        <v>2.9251676418615858E-3</v>
      </c>
      <c r="CA100" s="49">
        <v>1.2885581663979577E-3</v>
      </c>
      <c r="CB100" s="49">
        <v>1.5180487538446379E-3</v>
      </c>
      <c r="CC100" s="49">
        <v>2.1089594038898969E-3</v>
      </c>
      <c r="CD100" s="49">
        <v>3.1426991728785027E-4</v>
      </c>
      <c r="CE100" s="49">
        <v>8.1133477557753138E-4</v>
      </c>
      <c r="CF100" s="49"/>
      <c r="CG100" s="49">
        <v>5.2892801814345496E-4</v>
      </c>
      <c r="CH100" s="49">
        <v>1.3851483137022143E-3</v>
      </c>
      <c r="CI100" s="49">
        <v>2.725111298001476E-3</v>
      </c>
      <c r="CJ100" s="49"/>
      <c r="CK100" s="49"/>
      <c r="CL100" s="49">
        <v>1.4832668573185096E-3</v>
      </c>
      <c r="CM100" s="49">
        <v>2.1240276772419738E-4</v>
      </c>
      <c r="CN100" s="49">
        <v>8.7657991745579897E-5</v>
      </c>
      <c r="CO100" s="49">
        <v>6.3616316682968464E-4</v>
      </c>
      <c r="CP100" s="49">
        <v>1.6961867846155196E-3</v>
      </c>
      <c r="CQ100" s="49">
        <v>2.8902730398994614E-4</v>
      </c>
      <c r="CR100" s="49"/>
      <c r="CS100" s="49"/>
      <c r="CT100" s="49">
        <v>3.5539588558390433E-4</v>
      </c>
      <c r="CU100" s="49"/>
      <c r="CV100" s="49"/>
      <c r="CW100" s="60">
        <v>5.9448821113561323E-4</v>
      </c>
    </row>
    <row r="101" spans="1:101" s="12" customFormat="1" ht="14.25" customHeight="1">
      <c r="A101" s="49" t="s">
        <v>1294</v>
      </c>
      <c r="B101" s="49" t="s">
        <v>1257</v>
      </c>
      <c r="C101" s="68" t="s">
        <v>1211</v>
      </c>
      <c r="D101" s="52">
        <f t="shared" si="14"/>
        <v>1.657292196892812E-3</v>
      </c>
      <c r="E101" s="52">
        <f t="shared" si="15"/>
        <v>6.7844148379725855E-4</v>
      </c>
      <c r="F101" s="52">
        <f t="shared" si="16"/>
        <v>4.6457310603375945E-3</v>
      </c>
      <c r="G101" s="52">
        <f t="shared" si="17"/>
        <v>3.6986970390934723E-3</v>
      </c>
      <c r="H101" s="52">
        <f t="shared" si="18"/>
        <v>2.1611026188851834E-3</v>
      </c>
      <c r="I101" s="52">
        <f t="shared" si="19"/>
        <v>5.7732294981538142E-4</v>
      </c>
      <c r="J101" s="52">
        <f t="shared" si="20"/>
        <v>2.2907559689877761E-3</v>
      </c>
      <c r="K101" s="52">
        <f t="shared" si="21"/>
        <v>7.441908375428924E-4</v>
      </c>
      <c r="L101" s="52">
        <f t="shared" si="22"/>
        <v>3.4648459909289108E-3</v>
      </c>
      <c r="M101" s="52">
        <f t="shared" si="23"/>
        <v>1.1402166766803625E-3</v>
      </c>
      <c r="N101" s="52">
        <f t="shared" si="24"/>
        <v>4.1426594733307816E-3</v>
      </c>
      <c r="O101" s="52">
        <f t="shared" si="25"/>
        <v>1.7170735005850115E-3</v>
      </c>
      <c r="P101" s="52">
        <f t="shared" si="26"/>
        <v>4.1478701093231006E-3</v>
      </c>
      <c r="Q101" s="53">
        <f t="shared" si="27"/>
        <v>9.1063330854994492E-4</v>
      </c>
      <c r="R101" s="11">
        <v>3.5814181353511715E-3</v>
      </c>
      <c r="S101" s="49">
        <v>1.8416860445137453E-3</v>
      </c>
      <c r="T101" s="49">
        <v>1.1111637609943974E-3</v>
      </c>
      <c r="U101" s="49">
        <v>2.1800892960611076E-3</v>
      </c>
      <c r="V101" s="49">
        <v>1.5171380227030954E-3</v>
      </c>
      <c r="W101" s="49">
        <v>1.3345678345624739E-3</v>
      </c>
      <c r="X101" s="49">
        <v>1.4841138793899927E-3</v>
      </c>
      <c r="Y101" s="49">
        <v>1.7049526221652126E-3</v>
      </c>
      <c r="Z101" s="49">
        <v>1.1700428773922984E-3</v>
      </c>
      <c r="AA101" s="49">
        <v>1.4142916953984437E-3</v>
      </c>
      <c r="AB101" s="49">
        <v>1.340974272823643E-3</v>
      </c>
      <c r="AC101" s="49">
        <v>1.2070679213581602E-3</v>
      </c>
      <c r="AD101" s="49">
        <v>2.9128646794501544E-3</v>
      </c>
      <c r="AE101" s="49">
        <v>2.4505752010581614E-3</v>
      </c>
      <c r="AF101" s="49">
        <v>3.8925069537971493E-3</v>
      </c>
      <c r="AG101" s="49">
        <v>2.6556761420435575E-3</v>
      </c>
      <c r="AH101" s="49">
        <v>1.5195631749352224E-2</v>
      </c>
      <c r="AI101" s="49">
        <v>3.5258891458672128E-3</v>
      </c>
      <c r="AJ101" s="49">
        <v>3.8467211641584858E-3</v>
      </c>
      <c r="AK101" s="49">
        <v>2.2659577856326192E-3</v>
      </c>
      <c r="AL101" s="49">
        <v>3.2849976910929728E-3</v>
      </c>
      <c r="AM101" s="49">
        <v>2.4429040555516714E-3</v>
      </c>
      <c r="AN101" s="49">
        <v>8.1606866273736239E-3</v>
      </c>
      <c r="AO101" s="49">
        <v>5.1143615286733043E-3</v>
      </c>
      <c r="AP101" s="49">
        <v>1.9850192748568055E-3</v>
      </c>
      <c r="AQ101" s="49">
        <v>1.6931351115869976E-3</v>
      </c>
      <c r="AR101" s="49">
        <v>2.2244458031834601E-3</v>
      </c>
      <c r="AS101" s="49">
        <v>1.6568980282145012E-3</v>
      </c>
      <c r="AT101" s="49">
        <v>1.5596323469641432E-3</v>
      </c>
      <c r="AU101" s="49">
        <v>3.0352811203653582E-3</v>
      </c>
      <c r="AV101" s="49">
        <v>1.70230603059118E-3</v>
      </c>
      <c r="AW101" s="49">
        <v>1.723259586622529E-3</v>
      </c>
      <c r="AX101" s="49">
        <v>3.2931619621181215E-3</v>
      </c>
      <c r="AY101" s="49">
        <v>2.7255493361496219E-3</v>
      </c>
      <c r="AZ101" s="49">
        <v>2.2891241519330178E-3</v>
      </c>
      <c r="BA101" s="49">
        <v>2.0454186740364645E-3</v>
      </c>
      <c r="BB101" s="49">
        <v>3.862157814774142E-3</v>
      </c>
      <c r="BC101" s="49">
        <v>2.3050786869767688E-3</v>
      </c>
      <c r="BD101" s="49">
        <v>1.2678866563272172E-3</v>
      </c>
      <c r="BE101" s="49">
        <v>1.9356865015083223E-3</v>
      </c>
      <c r="BF101" s="49">
        <v>2.3138263986323539E-3</v>
      </c>
      <c r="BG101" s="49">
        <v>2.0909187392843444E-3</v>
      </c>
      <c r="BH101" s="49">
        <v>2.4903937697647836E-3</v>
      </c>
      <c r="BI101" s="49">
        <v>3.4056095769065872E-3</v>
      </c>
      <c r="BJ101" s="49">
        <v>2.6110780047908827E-3</v>
      </c>
      <c r="BK101" s="49">
        <v>1.5296934807882505E-3</v>
      </c>
      <c r="BL101" s="49">
        <v>1.7045286486982302E-3</v>
      </c>
      <c r="BM101" s="49">
        <v>1.9722133494014275E-3</v>
      </c>
      <c r="BN101" s="49">
        <v>2.82652709065213E-3</v>
      </c>
      <c r="BO101" s="49">
        <v>4.3571122151619983E-3</v>
      </c>
      <c r="BP101" s="49">
        <v>4.0053334433176827E-3</v>
      </c>
      <c r="BQ101" s="49">
        <v>3.9684569801276773E-3</v>
      </c>
      <c r="BR101" s="49">
        <v>3.8559218362283171E-3</v>
      </c>
      <c r="BS101" s="49">
        <v>2.6626929996959986E-3</v>
      </c>
      <c r="BT101" s="49">
        <v>2.2346972623170586E-3</v>
      </c>
      <c r="BU101" s="49">
        <v>5.9551567232354243E-3</v>
      </c>
      <c r="BV101" s="49">
        <v>3.0994580428374218E-3</v>
      </c>
      <c r="BW101" s="49">
        <v>2.8807910720368163E-3</v>
      </c>
      <c r="BX101" s="49">
        <v>4.0594287677852472E-3</v>
      </c>
      <c r="BY101" s="49">
        <v>1.6725754577511607E-3</v>
      </c>
      <c r="BZ101" s="49">
        <v>6.6399421519232451E-3</v>
      </c>
      <c r="CA101" s="49">
        <v>6.8689471721022745E-3</v>
      </c>
      <c r="CB101" s="49">
        <v>3.4835271345825549E-3</v>
      </c>
      <c r="CC101" s="49">
        <v>6.0511468702374761E-3</v>
      </c>
      <c r="CD101" s="49">
        <v>1.6620022118020124E-3</v>
      </c>
      <c r="CE101" s="49">
        <v>2.798133822668177E-3</v>
      </c>
      <c r="CF101" s="49">
        <v>3.7279012689583591E-3</v>
      </c>
      <c r="CG101" s="49">
        <v>4.5330180342008329E-3</v>
      </c>
      <c r="CH101" s="49">
        <v>4.8974370938158155E-3</v>
      </c>
      <c r="CI101" s="49">
        <v>4.0567428354828551E-3</v>
      </c>
      <c r="CJ101" s="49">
        <v>2.0472677784416937E-3</v>
      </c>
      <c r="CK101" s="49">
        <v>2.9458473057540923E-3</v>
      </c>
      <c r="CL101" s="49">
        <v>4.4323054529287909E-3</v>
      </c>
      <c r="CM101" s="49">
        <v>3.5535602964407199E-3</v>
      </c>
      <c r="CN101" s="49">
        <v>3.2916537655079134E-3</v>
      </c>
      <c r="CO101" s="49">
        <v>5.5523467252932193E-3</v>
      </c>
      <c r="CP101" s="49">
        <v>6.2144762530808072E-3</v>
      </c>
      <c r="CQ101" s="49">
        <v>4.0771654300608652E-3</v>
      </c>
      <c r="CR101" s="49">
        <v>3.2807541663252911E-3</v>
      </c>
      <c r="CS101" s="49">
        <v>4.1010497165331799E-3</v>
      </c>
      <c r="CT101" s="49">
        <v>3.4437923060779366E-3</v>
      </c>
      <c r="CU101" s="49">
        <v>4.4111887082153864E-3</v>
      </c>
      <c r="CV101" s="49">
        <v>3.6988741174176355E-3</v>
      </c>
      <c r="CW101" s="60">
        <v>3.7172743739954618E-3</v>
      </c>
    </row>
    <row r="102" spans="1:101" s="12" customFormat="1" ht="14.25" customHeight="1">
      <c r="A102" s="49" t="s">
        <v>1295</v>
      </c>
      <c r="B102" s="49" t="s">
        <v>1258</v>
      </c>
      <c r="C102" s="68" t="s">
        <v>1211</v>
      </c>
      <c r="D102" s="52">
        <f t="shared" si="14"/>
        <v>4.0590581218956983E-3</v>
      </c>
      <c r="E102" s="52">
        <f t="shared" si="15"/>
        <v>1.0717683150002089E-3</v>
      </c>
      <c r="F102" s="52">
        <f t="shared" si="16"/>
        <v>6.0178369205937032E-3</v>
      </c>
      <c r="G102" s="52">
        <f t="shared" si="17"/>
        <v>1.6308956794939347E-3</v>
      </c>
      <c r="H102" s="52">
        <f t="shared" si="18"/>
        <v>4.7648535298730295E-3</v>
      </c>
      <c r="I102" s="52">
        <f t="shared" si="19"/>
        <v>1.2554265434113561E-3</v>
      </c>
      <c r="J102" s="52">
        <f t="shared" si="20"/>
        <v>5.7519407139112752E-3</v>
      </c>
      <c r="K102" s="52">
        <f t="shared" si="21"/>
        <v>1.2419932015111919E-3</v>
      </c>
      <c r="L102" s="52">
        <f t="shared" si="22"/>
        <v>7.567319508201463E-3</v>
      </c>
      <c r="M102" s="52">
        <f t="shared" si="23"/>
        <v>2.8206909403730449E-3</v>
      </c>
      <c r="N102" s="52">
        <f t="shared" si="24"/>
        <v>9.0738434452251708E-3</v>
      </c>
      <c r="O102" s="52">
        <f t="shared" si="25"/>
        <v>3.1312944064933509E-3</v>
      </c>
      <c r="P102" s="52">
        <f t="shared" si="26"/>
        <v>9.1395089796199539E-3</v>
      </c>
      <c r="Q102" s="53">
        <f t="shared" si="27"/>
        <v>2.2121634924238561E-3</v>
      </c>
      <c r="R102" s="11">
        <v>4.680870428309827E-3</v>
      </c>
      <c r="S102" s="49">
        <v>3.9928175676238438E-3</v>
      </c>
      <c r="T102" s="49">
        <v>4.0643026318726034E-3</v>
      </c>
      <c r="U102" s="49">
        <v>5.0300001936519328E-3</v>
      </c>
      <c r="V102" s="49">
        <v>3.6165449810385956E-3</v>
      </c>
      <c r="W102" s="49">
        <v>2.887363842998624E-3</v>
      </c>
      <c r="X102" s="49">
        <v>4.2719255590685451E-3</v>
      </c>
      <c r="Y102" s="49">
        <v>6.7267447397058606E-3</v>
      </c>
      <c r="Z102" s="49">
        <v>2.9590348699487681E-3</v>
      </c>
      <c r="AA102" s="49">
        <v>3.8315761531045856E-3</v>
      </c>
      <c r="AB102" s="49">
        <v>2.9860561942593213E-3</v>
      </c>
      <c r="AC102" s="49">
        <v>3.6614603011658809E-3</v>
      </c>
      <c r="AD102" s="49">
        <v>4.7115215148385179E-3</v>
      </c>
      <c r="AE102" s="49">
        <v>4.8455026545333249E-3</v>
      </c>
      <c r="AF102" s="49">
        <v>7.8497064052940619E-3</v>
      </c>
      <c r="AG102" s="49">
        <v>4.8025630894548317E-3</v>
      </c>
      <c r="AH102" s="49">
        <v>5.7821097212800727E-3</v>
      </c>
      <c r="AI102" s="49">
        <v>4.1433062438875588E-3</v>
      </c>
      <c r="AJ102" s="49">
        <v>8.972174932390416E-3</v>
      </c>
      <c r="AK102" s="49">
        <v>4.1554892747120197E-3</v>
      </c>
      <c r="AL102" s="49">
        <v>6.5871691526617811E-3</v>
      </c>
      <c r="AM102" s="49">
        <v>7.3101731252397141E-3</v>
      </c>
      <c r="AN102" s="49">
        <v>5.2891044012568127E-3</v>
      </c>
      <c r="AO102" s="49">
        <v>7.7652225315753285E-3</v>
      </c>
      <c r="AP102" s="49">
        <v>3.3341330680197331E-3</v>
      </c>
      <c r="AQ102" s="49">
        <v>3.7314209016921559E-3</v>
      </c>
      <c r="AR102" s="49">
        <v>5.2803229985400107E-3</v>
      </c>
      <c r="AS102" s="49">
        <v>4.443642158752658E-3</v>
      </c>
      <c r="AT102" s="49">
        <v>3.3256526239208335E-3</v>
      </c>
      <c r="AU102" s="49">
        <v>7.5024857479162026E-3</v>
      </c>
      <c r="AV102" s="49">
        <v>4.0780482289238754E-3</v>
      </c>
      <c r="AW102" s="49">
        <v>4.1637642420284341E-3</v>
      </c>
      <c r="AX102" s="49">
        <v>6.090997774864256E-3</v>
      </c>
      <c r="AY102" s="49">
        <v>6.0166891133832242E-3</v>
      </c>
      <c r="AZ102" s="49">
        <v>4.4083444846689567E-3</v>
      </c>
      <c r="BA102" s="49">
        <v>4.8027410157660145E-3</v>
      </c>
      <c r="BB102" s="49">
        <v>7.8064949616833152E-3</v>
      </c>
      <c r="BC102" s="49">
        <v>5.7341911429029955E-3</v>
      </c>
      <c r="BD102" s="49">
        <v>4.1231849073704403E-3</v>
      </c>
      <c r="BE102" s="49">
        <v>5.3965063503268003E-3</v>
      </c>
      <c r="BF102" s="49">
        <v>5.7206426572974809E-3</v>
      </c>
      <c r="BG102" s="49">
        <v>4.7803270285477076E-3</v>
      </c>
      <c r="BH102" s="49">
        <v>6.354740259121602E-3</v>
      </c>
      <c r="BI102" s="49">
        <v>7.7833766115430972E-3</v>
      </c>
      <c r="BJ102" s="49">
        <v>6.8163309528970701E-3</v>
      </c>
      <c r="BK102" s="49">
        <v>4.5670010606130903E-3</v>
      </c>
      <c r="BL102" s="49">
        <v>4.3485074942706181E-3</v>
      </c>
      <c r="BM102" s="49">
        <v>5.5919851403610976E-3</v>
      </c>
      <c r="BN102" s="49">
        <v>7.4563761012277395E-3</v>
      </c>
      <c r="BO102" s="49">
        <v>1.3183916532331379E-2</v>
      </c>
      <c r="BP102" s="49">
        <v>1.2224686694470903E-2</v>
      </c>
      <c r="BQ102" s="49">
        <v>6.7833398162708194E-3</v>
      </c>
      <c r="BR102" s="49">
        <v>7.2268528908972741E-3</v>
      </c>
      <c r="BS102" s="49">
        <v>8.242645888653909E-3</v>
      </c>
      <c r="BT102" s="49">
        <v>4.4665630383113261E-3</v>
      </c>
      <c r="BU102" s="49">
        <v>8.5587663142099001E-3</v>
      </c>
      <c r="BV102" s="49">
        <v>6.2411780377762596E-3</v>
      </c>
      <c r="BW102" s="49">
        <v>5.9448686561261125E-3</v>
      </c>
      <c r="BX102" s="49">
        <v>7.1439599083649849E-3</v>
      </c>
      <c r="BY102" s="49">
        <v>3.3346802197769523E-3</v>
      </c>
      <c r="BZ102" s="49">
        <v>1.4514093535019992E-2</v>
      </c>
      <c r="CA102" s="49">
        <v>1.3975068146744735E-2</v>
      </c>
      <c r="CB102" s="49">
        <v>6.857093643786105E-3</v>
      </c>
      <c r="CC102" s="49">
        <v>7.8892641779813241E-3</v>
      </c>
      <c r="CD102" s="49">
        <v>5.0418005179899451E-3</v>
      </c>
      <c r="CE102" s="49">
        <v>8.4406315154990728E-3</v>
      </c>
      <c r="CF102" s="49">
        <v>1.0424625692739248E-2</v>
      </c>
      <c r="CG102" s="49">
        <v>9.6468326332898747E-3</v>
      </c>
      <c r="CH102" s="49">
        <v>1.1889001528655463E-2</v>
      </c>
      <c r="CI102" s="49">
        <v>7.856575295730174E-3</v>
      </c>
      <c r="CJ102" s="49">
        <v>4.9711179867101682E-3</v>
      </c>
      <c r="CK102" s="49">
        <v>7.3800166685559516E-3</v>
      </c>
      <c r="CL102" s="49">
        <v>8.763345402616033E-3</v>
      </c>
      <c r="CM102" s="49">
        <v>7.72652530936565E-3</v>
      </c>
      <c r="CN102" s="49">
        <v>7.4810884225294692E-3</v>
      </c>
      <c r="CO102" s="49">
        <v>8.9510074924814536E-3</v>
      </c>
      <c r="CP102" s="49">
        <v>1.0342329890855709E-2</v>
      </c>
      <c r="CQ102" s="49">
        <v>9.3386556584600638E-3</v>
      </c>
      <c r="CR102" s="49">
        <v>8.0878634166060941E-3</v>
      </c>
      <c r="CS102" s="49">
        <v>1.5524575055462545E-2</v>
      </c>
      <c r="CT102" s="49">
        <v>7.4009415277812894E-3</v>
      </c>
      <c r="CU102" s="49">
        <v>9.8102162264236924E-3</v>
      </c>
      <c r="CV102" s="49">
        <v>8.1911788156157905E-3</v>
      </c>
      <c r="CW102" s="60">
        <v>8.0563805372416402E-3</v>
      </c>
    </row>
    <row r="103" spans="1:101" s="12" customFormat="1" ht="14.25" customHeight="1">
      <c r="A103" s="49" t="s">
        <v>1296</v>
      </c>
      <c r="B103" s="49" t="s">
        <v>1259</v>
      </c>
      <c r="C103" s="68" t="s">
        <v>1211</v>
      </c>
      <c r="D103" s="52">
        <f t="shared" si="14"/>
        <v>2.2383766128764748E-2</v>
      </c>
      <c r="E103" s="52">
        <f t="shared" si="15"/>
        <v>8.139124173597849E-3</v>
      </c>
      <c r="F103" s="52">
        <f t="shared" si="16"/>
        <v>4.5641229134239576E-2</v>
      </c>
      <c r="G103" s="52">
        <f t="shared" si="17"/>
        <v>1.3560958624977831E-2</v>
      </c>
      <c r="H103" s="52">
        <f t="shared" si="18"/>
        <v>2.6303662660917281E-2</v>
      </c>
      <c r="I103" s="52">
        <f t="shared" si="19"/>
        <v>1.103320856208335E-2</v>
      </c>
      <c r="J103" s="52">
        <f t="shared" si="20"/>
        <v>3.4268187174022004E-2</v>
      </c>
      <c r="K103" s="52">
        <f t="shared" si="21"/>
        <v>1.4469403733014108E-2</v>
      </c>
      <c r="L103" s="52">
        <f t="shared" si="22"/>
        <v>5.4692675051080025E-2</v>
      </c>
      <c r="M103" s="52">
        <f t="shared" si="23"/>
        <v>2.2665100464035921E-2</v>
      </c>
      <c r="N103" s="52">
        <f t="shared" si="24"/>
        <v>6.7501695026320821E-2</v>
      </c>
      <c r="O103" s="52">
        <f t="shared" si="25"/>
        <v>3.0329790002900568E-2</v>
      </c>
      <c r="P103" s="52">
        <f t="shared" si="26"/>
        <v>5.8984864647634104E-2</v>
      </c>
      <c r="Q103" s="53">
        <f t="shared" si="27"/>
        <v>1.6288923138708861E-2</v>
      </c>
      <c r="R103" s="11">
        <v>3.1948731599142119E-2</v>
      </c>
      <c r="S103" s="49">
        <v>2.7632737332344563E-2</v>
      </c>
      <c r="T103" s="49">
        <v>2.3124882947726962E-2</v>
      </c>
      <c r="U103" s="49">
        <v>2.3571816047512885E-2</v>
      </c>
      <c r="V103" s="49">
        <v>1.6821302140668525E-2</v>
      </c>
      <c r="W103" s="49">
        <v>1.0955262918371608E-2</v>
      </c>
      <c r="X103" s="49">
        <v>2.6840796557958534E-2</v>
      </c>
      <c r="Y103" s="49">
        <v>3.9037988755644848E-2</v>
      </c>
      <c r="Z103" s="49">
        <v>1.7321382882004029E-2</v>
      </c>
      <c r="AA103" s="49">
        <v>2.1147862220422562E-2</v>
      </c>
      <c r="AB103" s="49">
        <v>1.2300183088244411E-2</v>
      </c>
      <c r="AC103" s="49">
        <v>1.7902247055135947E-2</v>
      </c>
      <c r="AD103" s="49">
        <v>3.0319001618879685E-2</v>
      </c>
      <c r="AE103" s="49">
        <v>3.4179248342613988E-2</v>
      </c>
      <c r="AF103" s="49">
        <v>5.6439335923669398E-2</v>
      </c>
      <c r="AG103" s="49">
        <v>3.3323530334733911E-2</v>
      </c>
      <c r="AH103" s="49">
        <v>5.714003227281049E-2</v>
      </c>
      <c r="AI103" s="49">
        <v>3.416063051781161E-2</v>
      </c>
      <c r="AJ103" s="49">
        <v>6.6280856694339849E-2</v>
      </c>
      <c r="AK103" s="49">
        <v>2.9283325779269009E-2</v>
      </c>
      <c r="AL103" s="49">
        <v>5.7506917844564083E-2</v>
      </c>
      <c r="AM103" s="49">
        <v>4.76986904635473E-2</v>
      </c>
      <c r="AN103" s="49">
        <v>3.9842238496952613E-2</v>
      </c>
      <c r="AO103" s="49">
        <v>6.1520941321683002E-2</v>
      </c>
      <c r="AP103" s="49">
        <v>1.4288616567634391E-2</v>
      </c>
      <c r="AQ103" s="49">
        <v>1.2531556644616949E-2</v>
      </c>
      <c r="AR103" s="49">
        <v>2.9987139321651968E-2</v>
      </c>
      <c r="AS103" s="49">
        <v>1.8347142332603438E-2</v>
      </c>
      <c r="AT103" s="49">
        <v>2.0855251459599489E-2</v>
      </c>
      <c r="AU103" s="49">
        <v>4.5141258269863122E-2</v>
      </c>
      <c r="AV103" s="49">
        <v>2.8525120451778872E-2</v>
      </c>
      <c r="AW103" s="49">
        <v>2.0920752867225605E-2</v>
      </c>
      <c r="AX103" s="49">
        <v>4.0894096980150722E-2</v>
      </c>
      <c r="AY103" s="49">
        <v>4.183992354820347E-2</v>
      </c>
      <c r="AZ103" s="49">
        <v>2.0049843507201279E-2</v>
      </c>
      <c r="BA103" s="49">
        <v>2.2263249980478E-2</v>
      </c>
      <c r="BB103" s="49">
        <v>4.7409169496165714E-2</v>
      </c>
      <c r="BC103" s="49">
        <v>3.2313011576428276E-2</v>
      </c>
      <c r="BD103" s="49">
        <v>1.6315964819843404E-2</v>
      </c>
      <c r="BE103" s="49">
        <v>2.7428136108652558E-2</v>
      </c>
      <c r="BF103" s="49">
        <v>2.6712582178709619E-2</v>
      </c>
      <c r="BG103" s="49">
        <v>3.4796935171350116E-2</v>
      </c>
      <c r="BH103" s="49">
        <v>4.5606482482915149E-2</v>
      </c>
      <c r="BI103" s="49">
        <v>6.9305629859157281E-2</v>
      </c>
      <c r="BJ103" s="49">
        <v>3.7478443462294328E-2</v>
      </c>
      <c r="BK103" s="49">
        <v>2.9757659390237008E-2</v>
      </c>
      <c r="BL103" s="49">
        <v>1.9352906820920696E-2</v>
      </c>
      <c r="BM103" s="49">
        <v>2.4741324721589911E-2</v>
      </c>
      <c r="BN103" s="49">
        <v>3.9051771501294921E-2</v>
      </c>
      <c r="BO103" s="49">
        <v>9.0194967368586135E-2</v>
      </c>
      <c r="BP103" s="49">
        <v>9.3311310810614681E-2</v>
      </c>
      <c r="BQ103" s="49">
        <v>6.7297293245090498E-2</v>
      </c>
      <c r="BR103" s="49">
        <v>4.2937707224865902E-2</v>
      </c>
      <c r="BS103" s="49">
        <v>6.6206690550590835E-2</v>
      </c>
      <c r="BT103" s="49">
        <v>3.3310487813568004E-2</v>
      </c>
      <c r="BU103" s="49">
        <v>6.7209282672426582E-2</v>
      </c>
      <c r="BV103" s="49">
        <v>3.7519119404660684E-2</v>
      </c>
      <c r="BW103" s="49">
        <v>3.3218559297846804E-2</v>
      </c>
      <c r="BX103" s="49">
        <v>6.0095113921772081E-2</v>
      </c>
      <c r="BY103" s="49">
        <v>2.5959796801643276E-2</v>
      </c>
      <c r="BZ103" s="49">
        <v>0.1256474706597499</v>
      </c>
      <c r="CA103" s="49">
        <v>0.12453623987295867</v>
      </c>
      <c r="CB103" s="49">
        <v>5.859394243330638E-2</v>
      </c>
      <c r="CC103" s="49">
        <v>6.5439810548333283E-2</v>
      </c>
      <c r="CD103" s="49">
        <v>3.1963345211566199E-2</v>
      </c>
      <c r="CE103" s="49">
        <v>6.1944859279625369E-2</v>
      </c>
      <c r="CF103" s="49">
        <v>7.9078300557095818E-2</v>
      </c>
      <c r="CG103" s="49">
        <v>5.6482576850694473E-2</v>
      </c>
      <c r="CH103" s="49">
        <v>7.5086375698719718E-2</v>
      </c>
      <c r="CI103" s="49">
        <v>5.0501955941751463E-2</v>
      </c>
      <c r="CJ103" s="49">
        <v>3.6272944296431409E-2</v>
      </c>
      <c r="CK103" s="49">
        <v>4.4472518965617151E-2</v>
      </c>
      <c r="CL103" s="49">
        <v>5.7381623294921379E-2</v>
      </c>
      <c r="CM103" s="49">
        <v>4.9795670582931557E-2</v>
      </c>
      <c r="CN103" s="49">
        <v>5.732693441342248E-2</v>
      </c>
      <c r="CO103" s="49">
        <v>5.9375955887721127E-2</v>
      </c>
      <c r="CP103" s="49">
        <v>5.9004624780099817E-2</v>
      </c>
      <c r="CQ103" s="49">
        <v>5.6088604976486003E-2</v>
      </c>
      <c r="CR103" s="49">
        <v>4.4011696180661447E-2</v>
      </c>
      <c r="CS103" s="49">
        <v>0.10248661739878573</v>
      </c>
      <c r="CT103" s="49">
        <v>4.5566518724637926E-2</v>
      </c>
      <c r="CU103" s="49">
        <v>7.511242449067615E-2</v>
      </c>
      <c r="CV103" s="49">
        <v>4.2750206570454904E-2</v>
      </c>
      <c r="CW103" s="60">
        <v>5.8917498470810681E-2</v>
      </c>
    </row>
    <row r="104" spans="1:101" s="12" customFormat="1" ht="14.25" customHeight="1">
      <c r="A104" s="49" t="s">
        <v>1297</v>
      </c>
      <c r="B104" s="49" t="s">
        <v>1261</v>
      </c>
      <c r="C104" s="68" t="s">
        <v>1211</v>
      </c>
      <c r="D104" s="52">
        <f t="shared" si="14"/>
        <v>6.6563624933555421E-4</v>
      </c>
      <c r="E104" s="52">
        <f t="shared" si="15"/>
        <v>1.274906783004136E-4</v>
      </c>
      <c r="F104" s="52">
        <f t="shared" si="16"/>
        <v>9.4009984875054978E-4</v>
      </c>
      <c r="G104" s="52">
        <f t="shared" si="17"/>
        <v>2.7748525859094841E-4</v>
      </c>
      <c r="H104" s="52">
        <f t="shared" si="18"/>
        <v>6.8593430231020651E-4</v>
      </c>
      <c r="I104" s="52">
        <f t="shared" si="19"/>
        <v>2.8109187241386822E-4</v>
      </c>
      <c r="J104" s="52">
        <f t="shared" si="20"/>
        <v>7.6837925683725299E-4</v>
      </c>
      <c r="K104" s="52">
        <f t="shared" si="21"/>
        <v>3.0267853341607289E-4</v>
      </c>
      <c r="L104" s="52">
        <f t="shared" si="22"/>
        <v>1.3029431138500659E-3</v>
      </c>
      <c r="M104" s="52">
        <f t="shared" si="23"/>
        <v>4.7503918880328086E-4</v>
      </c>
      <c r="N104" s="52">
        <f t="shared" si="24"/>
        <v>1.3980624968592717E-3</v>
      </c>
      <c r="O104" s="52">
        <f t="shared" si="25"/>
        <v>6.3628772159636179E-4</v>
      </c>
      <c r="P104" s="52">
        <f t="shared" si="26"/>
        <v>1.3457321503630903E-3</v>
      </c>
      <c r="Q104" s="53">
        <f t="shared" si="27"/>
        <v>3.8781906529336969E-4</v>
      </c>
      <c r="R104" s="11">
        <v>8.2775037960431785E-4</v>
      </c>
      <c r="S104" s="49">
        <v>6.8948169243799912E-4</v>
      </c>
      <c r="T104" s="49">
        <v>7.4790033708686755E-4</v>
      </c>
      <c r="U104" s="49">
        <v>5.5414294663281411E-4</v>
      </c>
      <c r="V104" s="49">
        <v>6.0272679609203576E-4</v>
      </c>
      <c r="W104" s="49">
        <v>5.3444295413708357E-4</v>
      </c>
      <c r="X104" s="49">
        <v>7.1382674009988825E-4</v>
      </c>
      <c r="Y104" s="49">
        <v>9.3745893128795112E-4</v>
      </c>
      <c r="Z104" s="49">
        <v>6.6273839915730569E-4</v>
      </c>
      <c r="AA104" s="49">
        <v>4.9387067240972641E-4</v>
      </c>
      <c r="AB104" s="49">
        <v>6.0815965891089865E-4</v>
      </c>
      <c r="AC104" s="49">
        <v>6.1513548416976217E-4</v>
      </c>
      <c r="AD104" s="49">
        <v>8.3592513301041654E-4</v>
      </c>
      <c r="AE104" s="49">
        <v>9.0584950965357132E-4</v>
      </c>
      <c r="AF104" s="49">
        <v>1.1196587768382211E-3</v>
      </c>
      <c r="AG104" s="49">
        <v>6.0258163191084259E-4</v>
      </c>
      <c r="AH104" s="49">
        <v>1.2231073243220705E-3</v>
      </c>
      <c r="AI104" s="49">
        <v>1.2396001786192025E-3</v>
      </c>
      <c r="AJ104" s="49">
        <v>1.1177335034155847E-3</v>
      </c>
      <c r="AK104" s="49">
        <v>8.4997102244620411E-4</v>
      </c>
      <c r="AL104" s="49">
        <v>1.329998819904827E-3</v>
      </c>
      <c r="AM104" s="49">
        <v>9.6256639861892486E-4</v>
      </c>
      <c r="AN104" s="49">
        <v>4.5248884543981594E-4</v>
      </c>
      <c r="AO104" s="49">
        <v>6.4171704082691811E-4</v>
      </c>
      <c r="AP104" s="49">
        <v>3.3074018073825221E-4</v>
      </c>
      <c r="AQ104" s="49">
        <v>4.5791110629831816E-4</v>
      </c>
      <c r="AR104" s="49">
        <v>4.6227987824476588E-4</v>
      </c>
      <c r="AS104" s="49">
        <v>6.0173900610948738E-4</v>
      </c>
      <c r="AT104" s="49">
        <v>8.4182776113231621E-4</v>
      </c>
      <c r="AU104" s="49">
        <v>1.0256391948044495E-3</v>
      </c>
      <c r="AV104" s="49">
        <v>8.0060137564261908E-4</v>
      </c>
      <c r="AW104" s="49">
        <v>5.5746772625605504E-4</v>
      </c>
      <c r="AX104" s="49">
        <v>1.1719947192273005E-3</v>
      </c>
      <c r="AY104" s="49">
        <v>5.4420983367871464E-4</v>
      </c>
      <c r="AZ104" s="49">
        <v>3.974109979969937E-4</v>
      </c>
      <c r="BA104" s="49">
        <v>1.0393898475932054E-3</v>
      </c>
      <c r="BB104" s="49">
        <v>7.4899130150791094E-4</v>
      </c>
      <c r="BC104" s="49">
        <v>6.9303592807498236E-4</v>
      </c>
      <c r="BD104" s="49">
        <v>5.3671579532723408E-4</v>
      </c>
      <c r="BE104" s="49">
        <v>6.4238655927609429E-4</v>
      </c>
      <c r="BF104" s="49">
        <v>7.8338404664906052E-4</v>
      </c>
      <c r="BG104" s="49">
        <v>7.4072463665387784E-4</v>
      </c>
      <c r="BH104" s="49">
        <v>7.0316125247502157E-4</v>
      </c>
      <c r="BI104" s="49">
        <v>1.6084530836785866E-3</v>
      </c>
      <c r="BJ104" s="49">
        <v>9.674975106721337E-4</v>
      </c>
      <c r="BK104" s="49">
        <v>6.4147769973643492E-4</v>
      </c>
      <c r="BL104" s="49">
        <v>3.623410324096962E-4</v>
      </c>
      <c r="BM104" s="49">
        <v>7.9238223558600362E-4</v>
      </c>
      <c r="BN104" s="49">
        <v>1.3660978474220992E-3</v>
      </c>
      <c r="BO104" s="49">
        <v>1.0435112312596319E-3</v>
      </c>
      <c r="BP104" s="49">
        <v>1.340517637365407E-3</v>
      </c>
      <c r="BQ104" s="49">
        <v>1.4363822273124516E-3</v>
      </c>
      <c r="BR104" s="49">
        <v>1.3178163401345595E-3</v>
      </c>
      <c r="BS104" s="49">
        <v>1.7647587515677594E-3</v>
      </c>
      <c r="BT104" s="49">
        <v>6.9539701482188368E-4</v>
      </c>
      <c r="BU104" s="49">
        <v>2.2211700092261808E-3</v>
      </c>
      <c r="BV104" s="49">
        <v>1.5549929407886987E-3</v>
      </c>
      <c r="BW104" s="49">
        <v>1.2356901968781199E-3</v>
      </c>
      <c r="BX104" s="49">
        <v>1.3036543811580929E-3</v>
      </c>
      <c r="BY104" s="49">
        <v>3.5532878826590564E-4</v>
      </c>
      <c r="BZ104" s="49">
        <v>2.2090904173430177E-3</v>
      </c>
      <c r="CA104" s="49">
        <v>2.6538846426308544E-3</v>
      </c>
      <c r="CB104" s="49">
        <v>5.7641413880525356E-4</v>
      </c>
      <c r="CC104" s="49">
        <v>1.6791101958872191E-3</v>
      </c>
      <c r="CD104" s="49">
        <v>7.2060418387481101E-4</v>
      </c>
      <c r="CE104" s="49">
        <v>1.1756423700690331E-3</v>
      </c>
      <c r="CF104" s="49">
        <v>1.9335254796627929E-3</v>
      </c>
      <c r="CG104" s="49">
        <v>1.3421915855698937E-3</v>
      </c>
      <c r="CH104" s="49">
        <v>1.4287013394640271E-3</v>
      </c>
      <c r="CI104" s="49">
        <v>1.1232583408394383E-3</v>
      </c>
      <c r="CJ104" s="49">
        <v>6.3665874597945195E-4</v>
      </c>
      <c r="CK104" s="49">
        <v>1.2976685221854642E-3</v>
      </c>
      <c r="CL104" s="49">
        <v>1.7548309795371773E-3</v>
      </c>
      <c r="CM104" s="49">
        <v>9.9345199196347795E-4</v>
      </c>
      <c r="CN104" s="49">
        <v>8.9791898736725647E-4</v>
      </c>
      <c r="CO104" s="49">
        <v>2.0460144619802298E-3</v>
      </c>
      <c r="CP104" s="49">
        <v>1.4293589817033544E-3</v>
      </c>
      <c r="CQ104" s="49">
        <v>1.7853802544688763E-3</v>
      </c>
      <c r="CR104" s="49">
        <v>8.9208445418323672E-4</v>
      </c>
      <c r="CS104" s="49">
        <v>1.4213474299165634E-3</v>
      </c>
      <c r="CT104" s="49">
        <v>1.2578492162706981E-3</v>
      </c>
      <c r="CU104" s="49">
        <v>1.589038160006079E-3</v>
      </c>
      <c r="CV104" s="49">
        <v>1.1011879739369125E-3</v>
      </c>
      <c r="CW104" s="60">
        <v>9.8032291302321871E-4</v>
      </c>
    </row>
    <row r="105" spans="1:101" s="12" customFormat="1" ht="14.25" customHeight="1">
      <c r="A105" s="49" t="s">
        <v>1298</v>
      </c>
      <c r="B105" s="49" t="s">
        <v>1263</v>
      </c>
      <c r="C105" s="68" t="s">
        <v>1211</v>
      </c>
      <c r="D105" s="52">
        <f t="shared" si="14"/>
        <v>4.2990508380689992E-3</v>
      </c>
      <c r="E105" s="52">
        <f t="shared" si="15"/>
        <v>1.173209726100328E-3</v>
      </c>
      <c r="F105" s="52">
        <f t="shared" si="16"/>
        <v>9.8463690020256459E-3</v>
      </c>
      <c r="G105" s="52">
        <f t="shared" si="17"/>
        <v>5.8526634770845109E-3</v>
      </c>
      <c r="H105" s="52">
        <f t="shared" si="18"/>
        <v>5.8612638006181571E-3</v>
      </c>
      <c r="I105" s="52">
        <f t="shared" si="19"/>
        <v>2.1183752146431787E-3</v>
      </c>
      <c r="J105" s="52">
        <f t="shared" si="20"/>
        <v>6.7564672275876635E-3</v>
      </c>
      <c r="K105" s="52">
        <f t="shared" si="21"/>
        <v>2.6895598532086251E-3</v>
      </c>
      <c r="L105" s="52">
        <f t="shared" si="22"/>
        <v>9.5547842032843219E-3</v>
      </c>
      <c r="M105" s="52">
        <f t="shared" si="23"/>
        <v>3.7526226544384823E-3</v>
      </c>
      <c r="N105" s="52">
        <f t="shared" si="24"/>
        <v>1.3690895849226293E-2</v>
      </c>
      <c r="O105" s="52">
        <f t="shared" si="25"/>
        <v>6.8338489108645782E-3</v>
      </c>
      <c r="P105" s="52">
        <f t="shared" si="26"/>
        <v>1.2695252452397764E-2</v>
      </c>
      <c r="Q105" s="53">
        <f t="shared" si="27"/>
        <v>2.4961996324906134E-3</v>
      </c>
      <c r="R105" s="11">
        <v>6.4464767881300651E-3</v>
      </c>
      <c r="S105" s="49">
        <v>4.9242529414052025E-3</v>
      </c>
      <c r="T105" s="49">
        <v>3.9003811601342679E-3</v>
      </c>
      <c r="U105" s="49">
        <v>4.9531816675703897E-3</v>
      </c>
      <c r="V105" s="49">
        <v>3.5453263371299807E-3</v>
      </c>
      <c r="W105" s="49">
        <v>2.5407293611655959E-3</v>
      </c>
      <c r="X105" s="49">
        <v>3.8746020986811036E-3</v>
      </c>
      <c r="Y105" s="49">
        <v>6.3900921263705009E-3</v>
      </c>
      <c r="Z105" s="49">
        <v>3.7998524512782269E-3</v>
      </c>
      <c r="AA105" s="49">
        <v>3.915352848443192E-3</v>
      </c>
      <c r="AB105" s="49">
        <v>3.4278202687760559E-3</v>
      </c>
      <c r="AC105" s="49">
        <v>3.870542007743403E-3</v>
      </c>
      <c r="AD105" s="49">
        <v>6.672465491879628E-3</v>
      </c>
      <c r="AE105" s="49">
        <v>6.6189558512574683E-3</v>
      </c>
      <c r="AF105" s="49">
        <v>1.0240963051180043E-2</v>
      </c>
      <c r="AG105" s="49">
        <v>6.6298004753766607E-3</v>
      </c>
      <c r="AH105" s="49">
        <v>2.6907789030155588E-2</v>
      </c>
      <c r="AI105" s="49">
        <v>6.2844533200573649E-3</v>
      </c>
      <c r="AJ105" s="49">
        <v>1.2755701747034038E-2</v>
      </c>
      <c r="AK105" s="49">
        <v>4.7795012140284697E-3</v>
      </c>
      <c r="AL105" s="49">
        <v>9.8194814981071386E-3</v>
      </c>
      <c r="AM105" s="49">
        <v>9.2640489683127707E-3</v>
      </c>
      <c r="AN105" s="49">
        <v>7.3023939619694883E-3</v>
      </c>
      <c r="AO105" s="49">
        <v>1.0880873414949069E-2</v>
      </c>
      <c r="AP105" s="49">
        <v>3.8222527371164095E-3</v>
      </c>
      <c r="AQ105" s="49">
        <v>3.2389780422661715E-3</v>
      </c>
      <c r="AR105" s="49">
        <v>5.2975483575641337E-3</v>
      </c>
      <c r="AS105" s="49">
        <v>5.1039181572591508E-3</v>
      </c>
      <c r="AT105" s="49">
        <v>3.2251050208212209E-3</v>
      </c>
      <c r="AU105" s="49">
        <v>9.3621992745643538E-3</v>
      </c>
      <c r="AV105" s="49">
        <v>6.217242705519343E-3</v>
      </c>
      <c r="AW105" s="49">
        <v>5.5699335682092973E-3</v>
      </c>
      <c r="AX105" s="49">
        <v>8.976903254434572E-3</v>
      </c>
      <c r="AY105" s="49">
        <v>8.6703044997861484E-3</v>
      </c>
      <c r="AZ105" s="49">
        <v>5.2805013901952233E-3</v>
      </c>
      <c r="BA105" s="49">
        <v>5.5702785996818594E-3</v>
      </c>
      <c r="BB105" s="49">
        <v>1.1118118858564122E-2</v>
      </c>
      <c r="BC105" s="49">
        <v>6.2952760944118696E-3</v>
      </c>
      <c r="BD105" s="49">
        <v>3.5987061698183548E-3</v>
      </c>
      <c r="BE105" s="49">
        <v>6.2595065564939774E-3</v>
      </c>
      <c r="BF105" s="49">
        <v>6.0487462416830735E-3</v>
      </c>
      <c r="BG105" s="49">
        <v>6.5977337703815118E-3</v>
      </c>
      <c r="BH105" s="49">
        <v>8.684246252004894E-3</v>
      </c>
      <c r="BI105" s="49">
        <v>1.1797983133887859E-2</v>
      </c>
      <c r="BJ105" s="49">
        <v>7.6391117630648427E-3</v>
      </c>
      <c r="BK105" s="49">
        <v>3.7116768454536452E-3</v>
      </c>
      <c r="BL105" s="49">
        <v>3.7566841636917448E-3</v>
      </c>
      <c r="BM105" s="49">
        <v>5.5698168815960679E-3</v>
      </c>
      <c r="BN105" s="49">
        <v>8.2573574590094918E-3</v>
      </c>
      <c r="BO105" s="49">
        <v>1.5653608800922147E-2</v>
      </c>
      <c r="BP105" s="49">
        <v>1.6291225187162677E-2</v>
      </c>
      <c r="BQ105" s="49">
        <v>9.8602455856977023E-3</v>
      </c>
      <c r="BR105" s="49">
        <v>8.8947785382926421E-3</v>
      </c>
      <c r="BS105" s="49">
        <v>9.471067935762207E-3</v>
      </c>
      <c r="BT105" s="49">
        <v>4.3590242179109414E-3</v>
      </c>
      <c r="BU105" s="49">
        <v>1.1225978401525014E-2</v>
      </c>
      <c r="BV105" s="49">
        <v>7.945884191785239E-3</v>
      </c>
      <c r="BW105" s="49">
        <v>7.0600614746230287E-3</v>
      </c>
      <c r="BX105" s="49">
        <v>1.1388621596664679E-2</v>
      </c>
      <c r="BY105" s="49">
        <v>4.249557050056094E-3</v>
      </c>
      <c r="BZ105" s="49">
        <v>2.5953465152635097E-2</v>
      </c>
      <c r="CA105" s="49">
        <v>2.4991209576446023E-2</v>
      </c>
      <c r="CB105" s="49">
        <v>1.0706340129444823E-2</v>
      </c>
      <c r="CC105" s="49">
        <v>1.8139622293789796E-2</v>
      </c>
      <c r="CD105" s="49">
        <v>5.6488533617411333E-3</v>
      </c>
      <c r="CE105" s="49">
        <v>1.0703545299446114E-2</v>
      </c>
      <c r="CF105" s="49">
        <v>1.7536727318493546E-2</v>
      </c>
      <c r="CG105" s="49">
        <v>1.1270283209148559E-2</v>
      </c>
      <c r="CH105" s="49">
        <v>1.5728277361574998E-2</v>
      </c>
      <c r="CI105" s="49">
        <v>1.0008548496849604E-2</v>
      </c>
      <c r="CJ105" s="49">
        <v>6.6077615126729798E-3</v>
      </c>
      <c r="CK105" s="49">
        <v>6.9961164784728474E-3</v>
      </c>
      <c r="CL105" s="49">
        <v>1.154626003676092E-2</v>
      </c>
      <c r="CM105" s="49">
        <v>9.0775258313193427E-3</v>
      </c>
      <c r="CN105" s="49">
        <v>1.2384788177686281E-2</v>
      </c>
      <c r="CO105" s="49">
        <v>1.5783500983829694E-2</v>
      </c>
      <c r="CP105" s="49">
        <v>1.4805825779421812E-2</v>
      </c>
      <c r="CQ105" s="49">
        <v>1.3755603239044447E-2</v>
      </c>
      <c r="CR105" s="49">
        <v>1.1909514229106475E-2</v>
      </c>
      <c r="CS105" s="49">
        <v>1.5400230731365089E-2</v>
      </c>
      <c r="CT105" s="49">
        <v>9.160451683803382E-3</v>
      </c>
      <c r="CU105" s="49">
        <v>1.5751669000857657E-2</v>
      </c>
      <c r="CV105" s="49">
        <v>9.6941509727053038E-3</v>
      </c>
      <c r="CW105" s="60">
        <v>1.307350876287274E-2</v>
      </c>
    </row>
    <row r="106" spans="1:101" s="12" customFormat="1" ht="14.25" customHeight="1">
      <c r="A106" s="24" t="s">
        <v>415</v>
      </c>
      <c r="B106" s="25" t="s">
        <v>414</v>
      </c>
      <c r="C106" s="68" t="s">
        <v>1212</v>
      </c>
      <c r="D106" s="52">
        <f t="shared" si="14"/>
        <v>7.4071682310239174E-3</v>
      </c>
      <c r="E106" s="52">
        <f t="shared" si="15"/>
        <v>2.8015600263031062E-3</v>
      </c>
      <c r="F106" s="52">
        <f t="shared" si="16"/>
        <v>3.898085722580586E-3</v>
      </c>
      <c r="G106" s="52">
        <f t="shared" si="17"/>
        <v>1.6426773162887215E-3</v>
      </c>
      <c r="H106" s="52">
        <f t="shared" si="18"/>
        <v>5.4942657250697038E-3</v>
      </c>
      <c r="I106" s="52">
        <f t="shared" si="19"/>
        <v>2.0547192280942037E-3</v>
      </c>
      <c r="J106" s="52">
        <f t="shared" si="20"/>
        <v>7.2814144815280058E-3</v>
      </c>
      <c r="K106" s="52">
        <f t="shared" si="21"/>
        <v>3.4508750741360943E-3</v>
      </c>
      <c r="L106" s="52">
        <f t="shared" si="22"/>
        <v>5.875516424312696E-3</v>
      </c>
      <c r="M106" s="52">
        <f t="shared" si="23"/>
        <v>2.8050765193081335E-3</v>
      </c>
      <c r="N106" s="52">
        <f t="shared" si="24"/>
        <v>8.2900449036700519E-3</v>
      </c>
      <c r="O106" s="52">
        <f t="shared" si="25"/>
        <v>4.5635496594483944E-3</v>
      </c>
      <c r="P106" s="52">
        <f t="shared" si="26"/>
        <v>2.7053481254239418E-3</v>
      </c>
      <c r="Q106" s="53">
        <f t="shared" si="27"/>
        <v>1.0157517620294466E-3</v>
      </c>
      <c r="R106" s="11">
        <v>1.0532671494206456E-2</v>
      </c>
      <c r="S106" s="49">
        <v>7.4317331588118797E-3</v>
      </c>
      <c r="T106" s="49">
        <v>6.0729700252409452E-3</v>
      </c>
      <c r="U106" s="49">
        <v>5.1463015871021003E-3</v>
      </c>
      <c r="V106" s="49">
        <v>7.6693522266492453E-3</v>
      </c>
      <c r="W106" s="49">
        <v>6.2707400614567333E-3</v>
      </c>
      <c r="X106" s="49">
        <v>7.8644553804392177E-3</v>
      </c>
      <c r="Y106" s="49">
        <v>7.2795297170273401E-3</v>
      </c>
      <c r="Z106" s="49">
        <v>4.4331479983993694E-3</v>
      </c>
      <c r="AA106" s="49">
        <v>6.1607839934722615E-3</v>
      </c>
      <c r="AB106" s="49">
        <v>1.4708933126141441E-2</v>
      </c>
      <c r="AC106" s="49">
        <v>5.3154000033400171E-3</v>
      </c>
      <c r="AD106" s="49">
        <v>1.1746149406418229E-3</v>
      </c>
      <c r="AE106" s="49">
        <v>3.3991525898695099E-3</v>
      </c>
      <c r="AF106" s="49">
        <v>1.4447714633111235E-3</v>
      </c>
      <c r="AG106" s="49">
        <v>2.3314315814939742E-3</v>
      </c>
      <c r="AH106" s="49">
        <v>4.3166784552672883E-3</v>
      </c>
      <c r="AI106" s="49">
        <v>3.532835634830598E-3</v>
      </c>
      <c r="AJ106" s="49">
        <v>4.2977916314386596E-3</v>
      </c>
      <c r="AK106" s="49">
        <v>4.7818067937937143E-3</v>
      </c>
      <c r="AL106" s="49">
        <v>6.2114861883006437E-3</v>
      </c>
      <c r="AM106" s="49">
        <v>5.8426786171055607E-3</v>
      </c>
      <c r="AN106" s="49">
        <v>5.6713550410166453E-3</v>
      </c>
      <c r="AO106" s="49">
        <v>3.7724257338974955E-3</v>
      </c>
      <c r="AP106" s="49">
        <v>5.3136049378253291E-3</v>
      </c>
      <c r="AQ106" s="49">
        <v>7.5840030543320707E-3</v>
      </c>
      <c r="AR106" s="49">
        <v>5.6899442847962211E-3</v>
      </c>
      <c r="AS106" s="49">
        <v>5.7856907766293299E-3</v>
      </c>
      <c r="AT106" s="49">
        <v>2.6299157855325635E-3</v>
      </c>
      <c r="AU106" s="49">
        <v>3.4822347614344518E-3</v>
      </c>
      <c r="AV106" s="49">
        <v>5.0163189303000623E-3</v>
      </c>
      <c r="AW106" s="49">
        <v>5.2788405772921185E-3</v>
      </c>
      <c r="AX106" s="49">
        <v>1.032193922056888E-2</v>
      </c>
      <c r="AY106" s="49">
        <v>5.2186164288984694E-3</v>
      </c>
      <c r="AZ106" s="49">
        <v>6.3952655192588978E-3</v>
      </c>
      <c r="BA106" s="49">
        <v>3.2148144239680515E-3</v>
      </c>
      <c r="BB106" s="49">
        <v>2.7234446916127304E-3</v>
      </c>
      <c r="BC106" s="49">
        <v>3.5883374182379192E-3</v>
      </c>
      <c r="BD106" s="49">
        <v>6.5011401971168782E-3</v>
      </c>
      <c r="BE106" s="49">
        <v>3.506511886228953E-3</v>
      </c>
      <c r="BF106" s="49">
        <v>7.8241715199558835E-3</v>
      </c>
      <c r="BG106" s="49">
        <v>6.4500312721441173E-3</v>
      </c>
      <c r="BH106" s="49">
        <v>1.3740678188847728E-2</v>
      </c>
      <c r="BI106" s="49">
        <v>1.2668805070407484E-2</v>
      </c>
      <c r="BJ106" s="49">
        <v>9.1783735644862668E-3</v>
      </c>
      <c r="BK106" s="49">
        <v>9.0380861481285085E-3</v>
      </c>
      <c r="BL106" s="49">
        <v>6.5325943258252896E-3</v>
      </c>
      <c r="BM106" s="49">
        <v>5.6247994953443226E-3</v>
      </c>
      <c r="BN106" s="49">
        <v>1.1835544655632331E-2</v>
      </c>
      <c r="BO106" s="49">
        <v>3.6289004701603894E-3</v>
      </c>
      <c r="BP106" s="49">
        <v>4.2200377801131393E-3</v>
      </c>
      <c r="BQ106" s="49">
        <v>5.1912301472006595E-3</v>
      </c>
      <c r="BR106" s="49">
        <v>9.2569055603260349E-3</v>
      </c>
      <c r="BS106" s="49">
        <v>4.2345479461359812E-3</v>
      </c>
      <c r="BT106" s="49">
        <v>7.8153899172458616E-3</v>
      </c>
      <c r="BU106" s="49">
        <v>6.2076923184275013E-3</v>
      </c>
      <c r="BV106" s="49">
        <v>2.3588511055368639E-3</v>
      </c>
      <c r="BW106" s="49">
        <v>6.1246054318626481E-3</v>
      </c>
      <c r="BX106" s="49">
        <v>2.5688238501837186E-3</v>
      </c>
      <c r="BY106" s="49">
        <v>7.0636679089272226E-3</v>
      </c>
      <c r="BZ106" s="49">
        <v>1.9414134720726169E-2</v>
      </c>
      <c r="CA106" s="49">
        <v>9.6314614271855708E-3</v>
      </c>
      <c r="CB106" s="49">
        <v>5.8040729819111405E-3</v>
      </c>
      <c r="CC106" s="49">
        <v>8.8310002793809718E-3</v>
      </c>
      <c r="CD106" s="49">
        <v>5.4054859255955705E-3</v>
      </c>
      <c r="CE106" s="49">
        <v>9.0974959136282466E-3</v>
      </c>
      <c r="CF106" s="49">
        <v>1.3326848436323115E-2</v>
      </c>
      <c r="CG106" s="49">
        <v>4.2405328378618094E-3</v>
      </c>
      <c r="CH106" s="49">
        <v>6.5629520301428842E-3</v>
      </c>
      <c r="CI106" s="49">
        <v>7.8674274816755724E-3</v>
      </c>
      <c r="CJ106" s="49">
        <v>1.7633793341395609E-3</v>
      </c>
      <c r="CK106" s="49">
        <v>7.5357474754700103E-3</v>
      </c>
      <c r="CL106" s="49">
        <v>2.854225854550984E-3</v>
      </c>
      <c r="CM106" s="49">
        <v>1.4435764993845196E-3</v>
      </c>
      <c r="CN106" s="49">
        <v>3.2148946079872585E-3</v>
      </c>
      <c r="CO106" s="49">
        <v>4.3635226739158336E-3</v>
      </c>
      <c r="CP106" s="49">
        <v>1.4312092960720849E-3</v>
      </c>
      <c r="CQ106" s="49">
        <v>3.2977574828923135E-3</v>
      </c>
      <c r="CR106" s="49">
        <v>1.9222743174586508E-3</v>
      </c>
      <c r="CS106" s="49">
        <v>4.5500462204920581E-3</v>
      </c>
      <c r="CT106" s="49">
        <v>2.5276375188202022E-3</v>
      </c>
      <c r="CU106" s="49">
        <v>2.0703891861699906E-3</v>
      </c>
      <c r="CV106" s="49">
        <v>2.6257659044962422E-3</v>
      </c>
      <c r="CW106" s="60">
        <v>2.1628779428471607E-3</v>
      </c>
    </row>
    <row r="107" spans="1:101" s="12" customFormat="1" ht="14.25" customHeight="1">
      <c r="A107" s="24" t="s">
        <v>422</v>
      </c>
      <c r="B107" s="25" t="s">
        <v>421</v>
      </c>
      <c r="C107" s="70" t="s">
        <v>1213</v>
      </c>
      <c r="D107" s="52">
        <f t="shared" si="14"/>
        <v>1.0250581630447666</v>
      </c>
      <c r="E107" s="52">
        <f t="shared" si="15"/>
        <v>3.9721451196905476E-2</v>
      </c>
      <c r="F107" s="52">
        <f t="shared" si="16"/>
        <v>1.1942714812642061</v>
      </c>
      <c r="G107" s="52">
        <f t="shared" si="17"/>
        <v>0.10378838129032612</v>
      </c>
      <c r="H107" s="52">
        <f t="shared" si="18"/>
        <v>1.0459317027826207</v>
      </c>
      <c r="I107" s="52">
        <f t="shared" si="19"/>
        <v>0.10057014303008326</v>
      </c>
      <c r="J107" s="52">
        <f t="shared" si="20"/>
        <v>1.0914447834858898</v>
      </c>
      <c r="K107" s="52">
        <f t="shared" si="21"/>
        <v>5.0889695429574243E-2</v>
      </c>
      <c r="L107" s="52">
        <f t="shared" si="22"/>
        <v>1.0819607190174996</v>
      </c>
      <c r="M107" s="52">
        <f t="shared" si="23"/>
        <v>6.7978978608121812E-2</v>
      </c>
      <c r="N107" s="52">
        <f t="shared" si="24"/>
        <v>1.0013534501112931</v>
      </c>
      <c r="O107" s="52">
        <f t="shared" si="25"/>
        <v>8.2848187631858514E-2</v>
      </c>
      <c r="P107" s="52">
        <f t="shared" si="26"/>
        <v>0.9769879636388038</v>
      </c>
      <c r="Q107" s="53">
        <f t="shared" si="27"/>
        <v>0.11651200644527361</v>
      </c>
      <c r="R107" s="11">
        <v>1.0000467435778777</v>
      </c>
      <c r="S107" s="49">
        <v>1.0463091435757033</v>
      </c>
      <c r="T107" s="49">
        <v>1.014207068106852</v>
      </c>
      <c r="U107" s="49">
        <v>1.0462371683194995</v>
      </c>
      <c r="V107" s="49">
        <v>1.0436022780870169</v>
      </c>
      <c r="W107" s="49">
        <v>1.0286170004093163</v>
      </c>
      <c r="X107" s="49">
        <v>1.0133524483982075</v>
      </c>
      <c r="Y107" s="49">
        <v>1.0196411970908552</v>
      </c>
      <c r="Z107" s="49">
        <v>1.0257947070010869</v>
      </c>
      <c r="AA107" s="49">
        <v>1.1174113949429674</v>
      </c>
      <c r="AB107" s="49">
        <v>0.94839628543448096</v>
      </c>
      <c r="AC107" s="49">
        <v>0.99708252159333655</v>
      </c>
      <c r="AD107" s="49">
        <v>1.0645283107545704</v>
      </c>
      <c r="AE107" s="49">
        <v>1.1477028522543027</v>
      </c>
      <c r="AF107" s="49">
        <v>1.2565704218553528</v>
      </c>
      <c r="AG107" s="49">
        <v>1.1952602331460396</v>
      </c>
      <c r="AH107" s="49">
        <v>1.2585047766011752</v>
      </c>
      <c r="AI107" s="49">
        <v>1.2249831652589289</v>
      </c>
      <c r="AJ107" s="49">
        <v>1.2855803760463393</v>
      </c>
      <c r="AK107" s="49">
        <v>1.1034083184924066</v>
      </c>
      <c r="AL107" s="49">
        <v>1.3380976698162177</v>
      </c>
      <c r="AM107" s="49">
        <v>1.020880445558725</v>
      </c>
      <c r="AN107" s="49">
        <v>1.1127957897050746</v>
      </c>
      <c r="AO107" s="49">
        <v>1.3229454156813432</v>
      </c>
      <c r="AP107" s="49">
        <v>1.070745824249854</v>
      </c>
      <c r="AQ107" s="49">
        <v>1.1168584137402717</v>
      </c>
      <c r="AR107" s="49">
        <v>1.1752937853212091</v>
      </c>
      <c r="AS107" s="49">
        <v>1.0538998861787732</v>
      </c>
      <c r="AT107" s="49">
        <v>0.8653449757312186</v>
      </c>
      <c r="AU107" s="49">
        <v>0.92241948337674085</v>
      </c>
      <c r="AV107" s="49">
        <v>0.97709897547278768</v>
      </c>
      <c r="AW107" s="49">
        <v>1.1077514233776751</v>
      </c>
      <c r="AX107" s="49">
        <v>1.0087954945971038</v>
      </c>
      <c r="AY107" s="49">
        <v>1.0486468802301427</v>
      </c>
      <c r="AZ107" s="49">
        <v>0.99108441516957224</v>
      </c>
      <c r="BA107" s="49">
        <v>1.2132408759461</v>
      </c>
      <c r="BB107" s="49">
        <v>1.0954463886634906</v>
      </c>
      <c r="BC107" s="49">
        <v>1.1281255429022674</v>
      </c>
      <c r="BD107" s="49">
        <v>1.0423110016265382</v>
      </c>
      <c r="BE107" s="49">
        <v>1.1043634726154647</v>
      </c>
      <c r="BF107" s="49">
        <v>1.1064701369207013</v>
      </c>
      <c r="BG107" s="49">
        <v>1.1001973474127233</v>
      </c>
      <c r="BH107" s="49">
        <v>1.0488384439163441</v>
      </c>
      <c r="BI107" s="49">
        <v>1.0878671381868921</v>
      </c>
      <c r="BJ107" s="49">
        <v>1.2100937720202243</v>
      </c>
      <c r="BK107" s="49">
        <v>1.0508516916151165</v>
      </c>
      <c r="BL107" s="49">
        <v>1.0119798707226397</v>
      </c>
      <c r="BM107" s="49">
        <v>1.1107925952282756</v>
      </c>
      <c r="BN107" s="49">
        <v>1.0941072871167781</v>
      </c>
      <c r="BO107" s="49">
        <v>1.0997625190999358</v>
      </c>
      <c r="BP107" s="49">
        <v>1.0285411888009828</v>
      </c>
      <c r="BQ107" s="49">
        <v>1.2181582860093971</v>
      </c>
      <c r="BR107" s="49">
        <v>1.1023800796675705</v>
      </c>
      <c r="BS107" s="49">
        <v>0.95921121473608295</v>
      </c>
      <c r="BT107" s="49">
        <v>1.0339218677201292</v>
      </c>
      <c r="BU107" s="49">
        <v>1.0807641179138079</v>
      </c>
      <c r="BV107" s="49">
        <v>1.1221408036878699</v>
      </c>
      <c r="BW107" s="49">
        <v>1.125290949292834</v>
      </c>
      <c r="BX107" s="49">
        <v>1.117424090031754</v>
      </c>
      <c r="BY107" s="49">
        <v>1.0018262241328533</v>
      </c>
      <c r="BZ107" s="49">
        <v>1.122549883790519</v>
      </c>
      <c r="CA107" s="49">
        <v>1.0115739085818105</v>
      </c>
      <c r="CB107" s="49">
        <v>0.99683849878888808</v>
      </c>
      <c r="CC107" s="49">
        <v>1.0807645588502441</v>
      </c>
      <c r="CD107" s="49">
        <v>1.0082894660157755</v>
      </c>
      <c r="CE107" s="49">
        <v>0.99909386959353852</v>
      </c>
      <c r="CF107" s="49">
        <v>1.0604408272996877</v>
      </c>
      <c r="CG107" s="49">
        <v>0.98421188101039292</v>
      </c>
      <c r="CH107" s="49">
        <v>0.98514216851471403</v>
      </c>
      <c r="CI107" s="49">
        <v>1.0545969177539354</v>
      </c>
      <c r="CJ107" s="49">
        <v>0.80437983495890331</v>
      </c>
      <c r="CK107" s="49">
        <v>0.90835958617710788</v>
      </c>
      <c r="CL107" s="49">
        <v>0.97143070008870658</v>
      </c>
      <c r="CM107" s="49">
        <v>1.0413915101142552</v>
      </c>
      <c r="CN107" s="49">
        <v>1.0531097173125252</v>
      </c>
      <c r="CO107" s="49">
        <v>0.94925751865770847</v>
      </c>
      <c r="CP107" s="49">
        <v>0.9964495324664</v>
      </c>
      <c r="CQ107" s="49">
        <v>0.73334541828736211</v>
      </c>
      <c r="CR107" s="49">
        <v>0.87410122011390634</v>
      </c>
      <c r="CS107" s="49">
        <v>1.0448541491241008</v>
      </c>
      <c r="CT107" s="49">
        <v>1.1269874390293129</v>
      </c>
      <c r="CU107" s="49">
        <v>0.9719083949083418</v>
      </c>
      <c r="CV107" s="49">
        <v>1.1238643113558031</v>
      </c>
      <c r="CW107" s="60">
        <v>0.83715565220722532</v>
      </c>
    </row>
    <row r="108" spans="1:101" s="12" customFormat="1" ht="14.25" customHeight="1">
      <c r="A108" s="24" t="s">
        <v>427</v>
      </c>
      <c r="B108" s="25" t="s">
        <v>426</v>
      </c>
      <c r="C108" s="70" t="s">
        <v>1213</v>
      </c>
      <c r="D108" s="52">
        <f t="shared" si="14"/>
        <v>0.20945794796299422</v>
      </c>
      <c r="E108" s="52">
        <f t="shared" si="15"/>
        <v>1.6508924932073045E-2</v>
      </c>
      <c r="F108" s="52">
        <f t="shared" si="16"/>
        <v>0.27067669500081343</v>
      </c>
      <c r="G108" s="52">
        <f t="shared" si="17"/>
        <v>2.8851729696020244E-2</v>
      </c>
      <c r="H108" s="52">
        <f t="shared" si="18"/>
        <v>0.21989172152410286</v>
      </c>
      <c r="I108" s="52">
        <f t="shared" si="19"/>
        <v>1.530664872955494E-2</v>
      </c>
      <c r="J108" s="52">
        <f t="shared" si="20"/>
        <v>0.235921080291046</v>
      </c>
      <c r="K108" s="52">
        <f t="shared" si="21"/>
        <v>2.165119005878648E-2</v>
      </c>
      <c r="L108" s="52">
        <f t="shared" si="22"/>
        <v>0.22817344900732298</v>
      </c>
      <c r="M108" s="52">
        <f t="shared" si="23"/>
        <v>2.0960163255187483E-2</v>
      </c>
      <c r="N108" s="52">
        <f t="shared" si="24"/>
        <v>0.21592589181619382</v>
      </c>
      <c r="O108" s="52">
        <f t="shared" si="25"/>
        <v>2.4749832657686821E-2</v>
      </c>
      <c r="P108" s="52">
        <f t="shared" si="26"/>
        <v>0.20362040606955378</v>
      </c>
      <c r="Q108" s="53">
        <f t="shared" si="27"/>
        <v>2.4210956097784411E-2</v>
      </c>
      <c r="R108" s="11">
        <v>0.21486388504859827</v>
      </c>
      <c r="S108" s="49">
        <v>0.22051875158612133</v>
      </c>
      <c r="T108" s="49">
        <v>0.23115872074564531</v>
      </c>
      <c r="U108" s="49">
        <v>0.20398068695793872</v>
      </c>
      <c r="V108" s="49">
        <v>0.1853613529618115</v>
      </c>
      <c r="W108" s="49">
        <v>0.23534830078555483</v>
      </c>
      <c r="X108" s="49">
        <v>0.21098449205748984</v>
      </c>
      <c r="Y108" s="49">
        <v>0.19811527264045944</v>
      </c>
      <c r="Z108" s="49">
        <v>0.22250320796832482</v>
      </c>
      <c r="AA108" s="49">
        <v>0.20758543507365482</v>
      </c>
      <c r="AB108" s="49">
        <v>0.18294700246562706</v>
      </c>
      <c r="AC108" s="49">
        <v>0.20012826726470437</v>
      </c>
      <c r="AD108" s="49">
        <v>0.23233681503150638</v>
      </c>
      <c r="AE108" s="49">
        <v>0.25702710225618941</v>
      </c>
      <c r="AF108" s="49">
        <v>0.24957677125731945</v>
      </c>
      <c r="AG108" s="49">
        <v>0.28656818514791388</v>
      </c>
      <c r="AH108" s="49">
        <v>0.27878802775434186</v>
      </c>
      <c r="AI108" s="49">
        <v>0.26559573660872698</v>
      </c>
      <c r="AJ108" s="49">
        <v>0.30367861668904178</v>
      </c>
      <c r="AK108" s="49">
        <v>0.24929056516701281</v>
      </c>
      <c r="AL108" s="49">
        <v>0.32595469471787641</v>
      </c>
      <c r="AM108" s="49">
        <v>0.23954911240844728</v>
      </c>
      <c r="AN108" s="49">
        <v>0.25784726211622733</v>
      </c>
      <c r="AO108" s="49">
        <v>0.30190745085515758</v>
      </c>
      <c r="AP108" s="49">
        <v>0.21422779773617401</v>
      </c>
      <c r="AQ108" s="49">
        <v>0.23407974501054343</v>
      </c>
      <c r="AR108" s="49">
        <v>0.20003413788727165</v>
      </c>
      <c r="AS108" s="49">
        <v>0.23414255423347521</v>
      </c>
      <c r="AT108" s="49">
        <v>0.2121176081610282</v>
      </c>
      <c r="AU108" s="49">
        <v>0.19696957899767853</v>
      </c>
      <c r="AV108" s="49">
        <v>0.20913418170629686</v>
      </c>
      <c r="AW108" s="49">
        <v>0.22884545544060575</v>
      </c>
      <c r="AX108" s="49">
        <v>0.24655291331893681</v>
      </c>
      <c r="AY108" s="49">
        <v>0.20982926527910387</v>
      </c>
      <c r="AZ108" s="49">
        <v>0.22053909457184775</v>
      </c>
      <c r="BA108" s="49">
        <v>0.23222832594627171</v>
      </c>
      <c r="BB108" s="49">
        <v>0.23861463714645775</v>
      </c>
      <c r="BC108" s="49">
        <v>0.22906296912788032</v>
      </c>
      <c r="BD108" s="49">
        <v>0.21704293223675483</v>
      </c>
      <c r="BE108" s="49">
        <v>0.26241457369158516</v>
      </c>
      <c r="BF108" s="49">
        <v>0.24979183055354653</v>
      </c>
      <c r="BG108" s="49">
        <v>0.25303467253563211</v>
      </c>
      <c r="BH108" s="49">
        <v>0.24466448795761803</v>
      </c>
      <c r="BI108" s="49">
        <v>0.27149228861268243</v>
      </c>
      <c r="BJ108" s="49">
        <v>0.23656039258220052</v>
      </c>
      <c r="BK108" s="49">
        <v>0.21193224354201001</v>
      </c>
      <c r="BL108" s="49">
        <v>0.21551615340333213</v>
      </c>
      <c r="BM108" s="49">
        <v>0.20092578210285217</v>
      </c>
      <c r="BN108" s="49">
        <v>0.22824493572889129</v>
      </c>
      <c r="BO108" s="49">
        <v>0.21981314087150558</v>
      </c>
      <c r="BP108" s="49">
        <v>0.2097416731832101</v>
      </c>
      <c r="BQ108" s="49">
        <v>0.25812235062668598</v>
      </c>
      <c r="BR108" s="49">
        <v>0.22006234691244494</v>
      </c>
      <c r="BS108" s="49">
        <v>0.21215553216403155</v>
      </c>
      <c r="BT108" s="49">
        <v>0.20264153725660919</v>
      </c>
      <c r="BU108" s="49">
        <v>0.26312516853519707</v>
      </c>
      <c r="BV108" s="49">
        <v>0.22855688199584992</v>
      </c>
      <c r="BW108" s="49">
        <v>0.25048538617385463</v>
      </c>
      <c r="BX108" s="49">
        <v>0.24217908862466744</v>
      </c>
      <c r="BY108" s="49">
        <v>0.20295334601492834</v>
      </c>
      <c r="BZ108" s="49">
        <v>0.27078605631717056</v>
      </c>
      <c r="CA108" s="49">
        <v>0.2184363668343165</v>
      </c>
      <c r="CB108" s="49">
        <v>0.22009755648022017</v>
      </c>
      <c r="CC108" s="49">
        <v>0.2376230677398086</v>
      </c>
      <c r="CD108" s="49">
        <v>0.22320847279778758</v>
      </c>
      <c r="CE108" s="49">
        <v>0.20165411189149893</v>
      </c>
      <c r="CF108" s="49">
        <v>0.22164926742514943</v>
      </c>
      <c r="CG108" s="49">
        <v>0.21079869358854769</v>
      </c>
      <c r="CH108" s="49">
        <v>0.20924492099802891</v>
      </c>
      <c r="CI108" s="49">
        <v>0.21574828277542624</v>
      </c>
      <c r="CJ108" s="49">
        <v>0.16636482091150942</v>
      </c>
      <c r="CK108" s="49">
        <v>0.19549908403486169</v>
      </c>
      <c r="CL108" s="49">
        <v>0.20605804266751057</v>
      </c>
      <c r="CM108" s="49">
        <v>0.21860861906103118</v>
      </c>
      <c r="CN108" s="49">
        <v>0.21801959764535686</v>
      </c>
      <c r="CO108" s="49">
        <v>0.23686132516384931</v>
      </c>
      <c r="CP108" s="49">
        <v>0.21245899954480632</v>
      </c>
      <c r="CQ108" s="49">
        <v>0.16036599394443188</v>
      </c>
      <c r="CR108" s="49">
        <v>0.19189960575775394</v>
      </c>
      <c r="CS108" s="49">
        <v>0.17790346139957158</v>
      </c>
      <c r="CT108" s="49">
        <v>0.21466077002007189</v>
      </c>
      <c r="CU108" s="49">
        <v>0.19535192978229235</v>
      </c>
      <c r="CV108" s="49">
        <v>0.2369241637920734</v>
      </c>
      <c r="CW108" s="60">
        <v>0.17433236405589592</v>
      </c>
    </row>
    <row r="109" spans="1:101" s="12" customFormat="1" ht="14.25" customHeight="1">
      <c r="A109" s="24" t="s">
        <v>430</v>
      </c>
      <c r="B109" s="25" t="s">
        <v>429</v>
      </c>
      <c r="C109" s="70" t="s">
        <v>1213</v>
      </c>
      <c r="D109" s="52">
        <f t="shared" si="14"/>
        <v>0.27640791178675</v>
      </c>
      <c r="E109" s="52">
        <f t="shared" si="15"/>
        <v>3.1655962165826723E-2</v>
      </c>
      <c r="F109" s="52">
        <f t="shared" si="16"/>
        <v>0.30748850511309966</v>
      </c>
      <c r="G109" s="52">
        <f t="shared" si="17"/>
        <v>3.6462950158494982E-2</v>
      </c>
      <c r="H109" s="52">
        <f t="shared" si="18"/>
        <v>0.28195639413613893</v>
      </c>
      <c r="I109" s="52">
        <f t="shared" si="19"/>
        <v>4.8384150790929684E-2</v>
      </c>
      <c r="J109" s="52">
        <f t="shared" si="20"/>
        <v>0.27802366867731521</v>
      </c>
      <c r="K109" s="52">
        <f t="shared" si="21"/>
        <v>1.7930900521206029E-2</v>
      </c>
      <c r="L109" s="52">
        <f t="shared" si="22"/>
        <v>0.28588296247779599</v>
      </c>
      <c r="M109" s="52">
        <f t="shared" si="23"/>
        <v>5.023982356706163E-2</v>
      </c>
      <c r="N109" s="52">
        <f t="shared" si="24"/>
        <v>0.21794109991621655</v>
      </c>
      <c r="O109" s="52">
        <f t="shared" si="25"/>
        <v>3.9458171068097167E-2</v>
      </c>
      <c r="P109" s="52">
        <f t="shared" si="26"/>
        <v>0.20446187053126727</v>
      </c>
      <c r="Q109" s="53">
        <f t="shared" si="27"/>
        <v>4.2864019004417005E-2</v>
      </c>
      <c r="R109" s="11">
        <v>0.2149808442911938</v>
      </c>
      <c r="S109" s="49">
        <v>0.25283647597100262</v>
      </c>
      <c r="T109" s="49">
        <v>0.28781913007518622</v>
      </c>
      <c r="U109" s="49">
        <v>0.26337817482051984</v>
      </c>
      <c r="V109" s="49">
        <v>0.2853788280980688</v>
      </c>
      <c r="W109" s="49">
        <v>0.29160933327180588</v>
      </c>
      <c r="X109" s="49">
        <v>0.23879423130358429</v>
      </c>
      <c r="Y109" s="49">
        <v>0.27967689783126337</v>
      </c>
      <c r="Z109" s="49">
        <v>0.3026554821778617</v>
      </c>
      <c r="AA109" s="49">
        <v>0.26447561703075473</v>
      </c>
      <c r="AB109" s="49">
        <v>0.33222016423294748</v>
      </c>
      <c r="AC109" s="49">
        <v>0.30306976233681115</v>
      </c>
      <c r="AD109" s="49">
        <v>0.29244999596858984</v>
      </c>
      <c r="AE109" s="49">
        <v>0.30264660219783862</v>
      </c>
      <c r="AF109" s="49">
        <v>0.29418582630489276</v>
      </c>
      <c r="AG109" s="49">
        <v>0.28211851311202246</v>
      </c>
      <c r="AH109" s="49">
        <v>0.3153650215370577</v>
      </c>
      <c r="AI109" s="49">
        <v>0.31190385216156069</v>
      </c>
      <c r="AJ109" s="49">
        <v>0.26774282082951129</v>
      </c>
      <c r="AK109" s="49">
        <v>0.27762413635954952</v>
      </c>
      <c r="AL109" s="49">
        <v>0.36993794266510749</v>
      </c>
      <c r="AM109" s="49">
        <v>0.30077174354325492</v>
      </c>
      <c r="AN109" s="49">
        <v>0.28633130497505277</v>
      </c>
      <c r="AO109" s="49">
        <v>0.38878430170275763</v>
      </c>
      <c r="AP109" s="49">
        <v>0.28589116413519416</v>
      </c>
      <c r="AQ109" s="49">
        <v>0.3383954989075636</v>
      </c>
      <c r="AR109" s="49">
        <v>0.28774186529328705</v>
      </c>
      <c r="AS109" s="49">
        <v>0.28462899841299905</v>
      </c>
      <c r="AT109" s="49">
        <v>0.20329082422537997</v>
      </c>
      <c r="AU109" s="49">
        <v>0.20081379358525944</v>
      </c>
      <c r="AV109" s="49">
        <v>0.26341619534864774</v>
      </c>
      <c r="AW109" s="49">
        <v>0.34009205731651149</v>
      </c>
      <c r="AX109" s="49">
        <v>0.24737208789125653</v>
      </c>
      <c r="AY109" s="49">
        <v>0.30063837177087538</v>
      </c>
      <c r="AZ109" s="49">
        <v>0.28239152133158257</v>
      </c>
      <c r="BA109" s="49">
        <v>0.34880435141511024</v>
      </c>
      <c r="BB109" s="49">
        <v>0.28482186369725448</v>
      </c>
      <c r="BC109" s="49">
        <v>0.26332426774375667</v>
      </c>
      <c r="BD109" s="49">
        <v>0.2632562764569491</v>
      </c>
      <c r="BE109" s="49">
        <v>0.27989738705340134</v>
      </c>
      <c r="BF109" s="49">
        <v>0.26767435166367914</v>
      </c>
      <c r="BG109" s="49">
        <v>0.27481408088021836</v>
      </c>
      <c r="BH109" s="49">
        <v>0.28513358878719158</v>
      </c>
      <c r="BI109" s="49">
        <v>0.24340073806261711</v>
      </c>
      <c r="BJ109" s="49">
        <v>0.28759625694241925</v>
      </c>
      <c r="BK109" s="49">
        <v>0.27434381691126969</v>
      </c>
      <c r="BL109" s="49">
        <v>0.30332899001207014</v>
      </c>
      <c r="BM109" s="49">
        <v>0.30869240591695551</v>
      </c>
      <c r="BN109" s="49">
        <v>0.25827596042447182</v>
      </c>
      <c r="BO109" s="49">
        <v>0.25907982822551967</v>
      </c>
      <c r="BP109" s="49">
        <v>0.21269305268681604</v>
      </c>
      <c r="BQ109" s="49">
        <v>0.29629334858935025</v>
      </c>
      <c r="BR109" s="49">
        <v>0.31085389030464833</v>
      </c>
      <c r="BS109" s="49">
        <v>0.20469082378674405</v>
      </c>
      <c r="BT109" s="49">
        <v>0.33990325231294444</v>
      </c>
      <c r="BU109" s="49">
        <v>0.26596023575810213</v>
      </c>
      <c r="BV109" s="49">
        <v>0.30923541988851078</v>
      </c>
      <c r="BW109" s="49">
        <v>0.38352609710032304</v>
      </c>
      <c r="BX109" s="49">
        <v>0.29053409061309837</v>
      </c>
      <c r="BY109" s="49">
        <v>0.29954955004302292</v>
      </c>
      <c r="BZ109" s="49">
        <v>0.2778781654248304</v>
      </c>
      <c r="CA109" s="49">
        <v>0.19942554402617321</v>
      </c>
      <c r="CB109" s="49">
        <v>0.16278705316801631</v>
      </c>
      <c r="CC109" s="49">
        <v>0.25824934832087554</v>
      </c>
      <c r="CD109" s="49">
        <v>0.25160100499367694</v>
      </c>
      <c r="CE109" s="49">
        <v>0.21101900343312835</v>
      </c>
      <c r="CF109" s="49">
        <v>0.23373860554852569</v>
      </c>
      <c r="CG109" s="49">
        <v>0.17421514000171962</v>
      </c>
      <c r="CH109" s="49">
        <v>0.22429991145519906</v>
      </c>
      <c r="CI109" s="49">
        <v>0.23981118138082108</v>
      </c>
      <c r="CJ109" s="49">
        <v>0.15097176323831671</v>
      </c>
      <c r="CK109" s="49">
        <v>0.23129647800331546</v>
      </c>
      <c r="CL109" s="49">
        <v>0.26391145101405916</v>
      </c>
      <c r="CM109" s="49">
        <v>0.26874608835266073</v>
      </c>
      <c r="CN109" s="49">
        <v>0.22933349452935159</v>
      </c>
      <c r="CO109" s="49">
        <v>0.21849424549048002</v>
      </c>
      <c r="CP109" s="49">
        <v>0.19844967669243513</v>
      </c>
      <c r="CQ109" s="49">
        <v>0.14558737853483533</v>
      </c>
      <c r="CR109" s="49">
        <v>0.15318381120815106</v>
      </c>
      <c r="CS109" s="49">
        <v>0.1855388811214877</v>
      </c>
      <c r="CT109" s="49">
        <v>0.2308665816449873</v>
      </c>
      <c r="CU109" s="49">
        <v>0.19163059016926029</v>
      </c>
      <c r="CV109" s="49">
        <v>0.22591830028931681</v>
      </c>
      <c r="CW109" s="60">
        <v>0.14188194732818224</v>
      </c>
    </row>
    <row r="110" spans="1:101" s="12" customFormat="1" ht="14.25" customHeight="1">
      <c r="A110" s="24" t="s">
        <v>433</v>
      </c>
      <c r="B110" s="25" t="s">
        <v>432</v>
      </c>
      <c r="C110" s="70" t="s">
        <v>1213</v>
      </c>
      <c r="D110" s="52">
        <f t="shared" si="14"/>
        <v>2.0140816099858605</v>
      </c>
      <c r="E110" s="52">
        <f t="shared" si="15"/>
        <v>9.2880657066728184E-2</v>
      </c>
      <c r="F110" s="52">
        <f t="shared" si="16"/>
        <v>2.2104692716967649</v>
      </c>
      <c r="G110" s="52">
        <f t="shared" si="17"/>
        <v>0.18090743183296087</v>
      </c>
      <c r="H110" s="52">
        <f t="shared" si="18"/>
        <v>2.1082465248491578</v>
      </c>
      <c r="I110" s="52">
        <f t="shared" si="19"/>
        <v>0.16649246491952296</v>
      </c>
      <c r="J110" s="52">
        <f t="shared" si="20"/>
        <v>1.9923456019982362</v>
      </c>
      <c r="K110" s="52">
        <f t="shared" si="21"/>
        <v>8.4615742185004394E-2</v>
      </c>
      <c r="L110" s="52">
        <f t="shared" si="22"/>
        <v>2.0010961982454085</v>
      </c>
      <c r="M110" s="52">
        <f t="shared" si="23"/>
        <v>0.21606596585931795</v>
      </c>
      <c r="N110" s="52">
        <f t="shared" si="24"/>
        <v>1.877584575277953</v>
      </c>
      <c r="O110" s="52">
        <f t="shared" si="25"/>
        <v>0.15105078370530606</v>
      </c>
      <c r="P110" s="52">
        <f t="shared" si="26"/>
        <v>1.745305648113483</v>
      </c>
      <c r="Q110" s="53">
        <f t="shared" si="27"/>
        <v>0.21211241601641562</v>
      </c>
      <c r="R110" s="11">
        <v>1.9037738041089811</v>
      </c>
      <c r="S110" s="49">
        <v>2.1179693446909744</v>
      </c>
      <c r="T110" s="49">
        <v>2.0503143135078425</v>
      </c>
      <c r="U110" s="49">
        <v>1.8331790913615609</v>
      </c>
      <c r="V110" s="49">
        <v>2.0601101248775469</v>
      </c>
      <c r="W110" s="49">
        <v>2.095417136942558</v>
      </c>
      <c r="X110" s="49">
        <v>1.999953782270923</v>
      </c>
      <c r="Y110" s="49">
        <v>1.9098584165838364</v>
      </c>
      <c r="Z110" s="49">
        <v>2.1275204078311862</v>
      </c>
      <c r="AA110" s="49">
        <v>1.9763066997102301</v>
      </c>
      <c r="AB110" s="49">
        <v>2.0755650269181132</v>
      </c>
      <c r="AC110" s="49">
        <v>2.0190111710265723</v>
      </c>
      <c r="AD110" s="49">
        <v>2.052433168740075</v>
      </c>
      <c r="AE110" s="49">
        <v>2.0350185980408884</v>
      </c>
      <c r="AF110" s="49">
        <v>2.2034171021765396</v>
      </c>
      <c r="AG110" s="49">
        <v>2.0577287742486319</v>
      </c>
      <c r="AH110" s="49">
        <v>2.2660647236710338</v>
      </c>
      <c r="AI110" s="49">
        <v>2.3642728906159975</v>
      </c>
      <c r="AJ110" s="49">
        <v>2.2769487503455088</v>
      </c>
      <c r="AK110" s="49">
        <v>2.2333007376879768</v>
      </c>
      <c r="AL110" s="49">
        <v>2.5492761589435804</v>
      </c>
      <c r="AM110" s="49">
        <v>1.9253293472382993</v>
      </c>
      <c r="AN110" s="49">
        <v>2.1340261437827794</v>
      </c>
      <c r="AO110" s="49">
        <v>2.4278148648698621</v>
      </c>
      <c r="AP110" s="49">
        <v>2.0611166298488235</v>
      </c>
      <c r="AQ110" s="49">
        <v>2.2905264573563984</v>
      </c>
      <c r="AR110" s="49">
        <v>2.1831044150278172</v>
      </c>
      <c r="AS110" s="49">
        <v>2.1619183646320184</v>
      </c>
      <c r="AT110" s="49">
        <v>1.7309220880261629</v>
      </c>
      <c r="AU110" s="49">
        <v>1.9224417076760558</v>
      </c>
      <c r="AV110" s="49">
        <v>2.0499757298139083</v>
      </c>
      <c r="AW110" s="49">
        <v>2.2868536213185524</v>
      </c>
      <c r="AX110" s="49">
        <v>1.9848130150557666</v>
      </c>
      <c r="AY110" s="49">
        <v>2.2354162117235497</v>
      </c>
      <c r="AZ110" s="49">
        <v>2.1642654103042438</v>
      </c>
      <c r="BA110" s="49">
        <v>2.2276046474065962</v>
      </c>
      <c r="BB110" s="49">
        <v>1.9539253372273908</v>
      </c>
      <c r="BC110" s="49">
        <v>2.0077750839147908</v>
      </c>
      <c r="BD110" s="49">
        <v>1.8575930991216649</v>
      </c>
      <c r="BE110" s="49">
        <v>2.0645944859650736</v>
      </c>
      <c r="BF110" s="49">
        <v>1.9715802543019707</v>
      </c>
      <c r="BG110" s="49">
        <v>2.0299620904264479</v>
      </c>
      <c r="BH110" s="49">
        <v>1.854295148697507</v>
      </c>
      <c r="BI110" s="49">
        <v>2.0555098280297988</v>
      </c>
      <c r="BJ110" s="49">
        <v>2.0741433495985997</v>
      </c>
      <c r="BK110" s="49">
        <v>1.9318311758605209</v>
      </c>
      <c r="BL110" s="49">
        <v>1.9794857101883425</v>
      </c>
      <c r="BM110" s="49">
        <v>2.1274516606467282</v>
      </c>
      <c r="BN110" s="49">
        <v>1.9235823565644998</v>
      </c>
      <c r="BO110" s="49">
        <v>1.7433629790054477</v>
      </c>
      <c r="BP110" s="49">
        <v>1.7106936014591307</v>
      </c>
      <c r="BQ110" s="49">
        <v>2.0776154509381262</v>
      </c>
      <c r="BR110" s="49">
        <v>1.9772131067142427</v>
      </c>
      <c r="BS110" s="49">
        <v>1.8664097616679671</v>
      </c>
      <c r="BT110" s="49">
        <v>2.2253255918301047</v>
      </c>
      <c r="BU110" s="49">
        <v>2.0773224210198413</v>
      </c>
      <c r="BV110" s="49">
        <v>2.2414862947997096</v>
      </c>
      <c r="BW110" s="49">
        <v>2.4240515069426469</v>
      </c>
      <c r="BX110" s="49">
        <v>1.9306359037903211</v>
      </c>
      <c r="BY110" s="49">
        <v>1.815455404212867</v>
      </c>
      <c r="BZ110" s="49">
        <v>2.1066297622147481</v>
      </c>
      <c r="CA110" s="49">
        <v>1.9683479111330611</v>
      </c>
      <c r="CB110" s="49">
        <v>1.6665589595601185</v>
      </c>
      <c r="CC110" s="49">
        <v>2.0782466283061622</v>
      </c>
      <c r="CD110" s="49">
        <v>1.8992434630478752</v>
      </c>
      <c r="CE110" s="49">
        <v>1.9595497793895282</v>
      </c>
      <c r="CF110" s="49">
        <v>1.9338221618427622</v>
      </c>
      <c r="CG110" s="49">
        <v>1.8059475398465101</v>
      </c>
      <c r="CH110" s="49">
        <v>1.7019460489634086</v>
      </c>
      <c r="CI110" s="49">
        <v>1.8893605887057361</v>
      </c>
      <c r="CJ110" s="49">
        <v>1.634822769017346</v>
      </c>
      <c r="CK110" s="49">
        <v>1.8865392913081769</v>
      </c>
      <c r="CL110" s="49">
        <v>1.9844953729739512</v>
      </c>
      <c r="CM110" s="49">
        <v>1.9890499533833446</v>
      </c>
      <c r="CN110" s="49">
        <v>1.9106803086873516</v>
      </c>
      <c r="CO110" s="49">
        <v>1.9029644233934999</v>
      </c>
      <c r="CP110" s="49">
        <v>1.7666208054780921</v>
      </c>
      <c r="CQ110" s="49">
        <v>1.3386614048560777</v>
      </c>
      <c r="CR110" s="49">
        <v>1.5478460417292375</v>
      </c>
      <c r="CS110" s="49">
        <v>1.4351249733570761</v>
      </c>
      <c r="CT110" s="49">
        <v>1.81585209385369</v>
      </c>
      <c r="CU110" s="49">
        <v>1.7771055417367556</v>
      </c>
      <c r="CV110" s="49">
        <v>1.8349945734397739</v>
      </c>
      <c r="CW110" s="60">
        <v>1.6402722844729514</v>
      </c>
    </row>
    <row r="111" spans="1:101" s="12" customFormat="1" ht="14.25" customHeight="1">
      <c r="A111" s="24" t="s">
        <v>435</v>
      </c>
      <c r="B111" s="25" t="s">
        <v>434</v>
      </c>
      <c r="C111" s="70" t="s">
        <v>1213</v>
      </c>
      <c r="D111" s="52">
        <f t="shared" si="14"/>
        <v>0.47287286502186476</v>
      </c>
      <c r="E111" s="52">
        <f t="shared" si="15"/>
        <v>6.4875787460389495E-2</v>
      </c>
      <c r="F111" s="52">
        <f t="shared" si="16"/>
        <v>0.42862651259445284</v>
      </c>
      <c r="G111" s="52">
        <f t="shared" si="17"/>
        <v>4.9776914866117745E-2</v>
      </c>
      <c r="H111" s="52">
        <f t="shared" si="18"/>
        <v>0.43975355991116843</v>
      </c>
      <c r="I111" s="52">
        <f t="shared" si="19"/>
        <v>5.7698329154327786E-2</v>
      </c>
      <c r="J111" s="52">
        <f t="shared" si="20"/>
        <v>0.43906209503750121</v>
      </c>
      <c r="K111" s="52">
        <f t="shared" si="21"/>
        <v>4.2598792065227827E-2</v>
      </c>
      <c r="L111" s="52">
        <f t="shared" si="22"/>
        <v>0.39661109443686327</v>
      </c>
      <c r="M111" s="52">
        <f t="shared" si="23"/>
        <v>7.5272010348291854E-2</v>
      </c>
      <c r="N111" s="52">
        <f t="shared" si="24"/>
        <v>0.37068683633708049</v>
      </c>
      <c r="O111" s="52">
        <f t="shared" si="25"/>
        <v>3.3234031135041968E-2</v>
      </c>
      <c r="P111" s="52">
        <f t="shared" si="26"/>
        <v>0.40478735978433183</v>
      </c>
      <c r="Q111" s="53">
        <f t="shared" si="27"/>
        <v>6.3825679495810028E-2</v>
      </c>
      <c r="R111" s="11">
        <v>0.40185346311436643</v>
      </c>
      <c r="S111" s="49">
        <v>0.42241377581161704</v>
      </c>
      <c r="T111" s="49">
        <v>0.54639939286464467</v>
      </c>
      <c r="U111" s="49">
        <v>0.40523174160232367</v>
      </c>
      <c r="V111" s="49">
        <v>0.50427354888105136</v>
      </c>
      <c r="W111" s="49">
        <v>0.51075596560416925</v>
      </c>
      <c r="X111" s="49">
        <v>0.39728837213900381</v>
      </c>
      <c r="Y111" s="49">
        <v>0.42554569857476382</v>
      </c>
      <c r="Z111" s="49">
        <v>0.54561563327640983</v>
      </c>
      <c r="AA111" s="49">
        <v>0.42680824949947554</v>
      </c>
      <c r="AB111" s="49">
        <v>0.56388641928510075</v>
      </c>
      <c r="AC111" s="49">
        <v>0.52440211960945049</v>
      </c>
      <c r="AD111" s="49">
        <v>0.38292804680926534</v>
      </c>
      <c r="AE111" s="49">
        <v>0.36995995620916911</v>
      </c>
      <c r="AF111" s="49">
        <v>0.43105642534907479</v>
      </c>
      <c r="AG111" s="49">
        <v>0.37444111697574894</v>
      </c>
      <c r="AH111" s="49">
        <v>0.38233746970238208</v>
      </c>
      <c r="AI111" s="49">
        <v>0.46316564598163551</v>
      </c>
      <c r="AJ111" s="49">
        <v>0.43194725953830554</v>
      </c>
      <c r="AK111" s="49">
        <v>0.41148784012565121</v>
      </c>
      <c r="AL111" s="49">
        <v>0.53630289925296326</v>
      </c>
      <c r="AM111" s="49">
        <v>0.42575878186539617</v>
      </c>
      <c r="AN111" s="49">
        <v>0.44996346191060027</v>
      </c>
      <c r="AO111" s="49">
        <v>0.4841692474132428</v>
      </c>
      <c r="AP111" s="49">
        <v>0.48550949574376567</v>
      </c>
      <c r="AQ111" s="49">
        <v>0.51084677635958953</v>
      </c>
      <c r="AR111" s="49">
        <v>0.39315749919270659</v>
      </c>
      <c r="AS111" s="49">
        <v>0.46904626597282723</v>
      </c>
      <c r="AT111" s="49">
        <v>0.34094148350980602</v>
      </c>
      <c r="AU111" s="49">
        <v>0.38625202886704263</v>
      </c>
      <c r="AV111" s="49">
        <v>0.41574892850747308</v>
      </c>
      <c r="AW111" s="49">
        <v>0.53004481518324487</v>
      </c>
      <c r="AX111" s="49">
        <v>0.37666715953328389</v>
      </c>
      <c r="AY111" s="49">
        <v>0.46066981221881226</v>
      </c>
      <c r="AZ111" s="49">
        <v>0.46548440336336483</v>
      </c>
      <c r="BA111" s="49">
        <v>0.44267405048210451</v>
      </c>
      <c r="BB111" s="49">
        <v>0.46441831797350636</v>
      </c>
      <c r="BC111" s="49">
        <v>0.400808564869719</v>
      </c>
      <c r="BD111" s="49">
        <v>0.47764482527936075</v>
      </c>
      <c r="BE111" s="49">
        <v>0.50608336537751142</v>
      </c>
      <c r="BF111" s="49">
        <v>0.4374105203942697</v>
      </c>
      <c r="BG111" s="49">
        <v>0.48944082700520886</v>
      </c>
      <c r="BH111" s="49">
        <v>0.42717418829822057</v>
      </c>
      <c r="BI111" s="49">
        <v>0.40672651167151785</v>
      </c>
      <c r="BJ111" s="49">
        <v>0.39850449801644378</v>
      </c>
      <c r="BK111" s="49">
        <v>0.36006858720458129</v>
      </c>
      <c r="BL111" s="49">
        <v>0.44774494013538085</v>
      </c>
      <c r="BM111" s="49">
        <v>0.45271999422429449</v>
      </c>
      <c r="BN111" s="49">
        <v>0.36246631916012034</v>
      </c>
      <c r="BO111" s="49">
        <v>0.31053570667090441</v>
      </c>
      <c r="BP111" s="49">
        <v>0.35422247658621009</v>
      </c>
      <c r="BQ111" s="49">
        <v>0.43820953084550646</v>
      </c>
      <c r="BR111" s="49">
        <v>0.41730272604601998</v>
      </c>
      <c r="BS111" s="49">
        <v>0.33849585571791085</v>
      </c>
      <c r="BT111" s="49">
        <v>0.46127414639068465</v>
      </c>
      <c r="BU111" s="49">
        <v>0.34834453805763427</v>
      </c>
      <c r="BV111" s="49">
        <v>0.43663193966855052</v>
      </c>
      <c r="BW111" s="49">
        <v>0.57425555304030884</v>
      </c>
      <c r="BX111" s="49">
        <v>0.40288268582091463</v>
      </c>
      <c r="BY111" s="49">
        <v>0.31471165523759359</v>
      </c>
      <c r="BZ111" s="49">
        <v>0.42046197012586345</v>
      </c>
      <c r="CA111" s="49">
        <v>0.4242543780215165</v>
      </c>
      <c r="CB111" s="49">
        <v>0.33537892106889727</v>
      </c>
      <c r="CC111" s="49">
        <v>0.38961015752459327</v>
      </c>
      <c r="CD111" s="49">
        <v>0.36918859174249563</v>
      </c>
      <c r="CE111" s="49">
        <v>0.33912707944197762</v>
      </c>
      <c r="CF111" s="49">
        <v>0.39369182882409764</v>
      </c>
      <c r="CG111" s="49">
        <v>0.38148937211883821</v>
      </c>
      <c r="CH111" s="49">
        <v>0.34717422311303953</v>
      </c>
      <c r="CI111" s="49">
        <v>0.38032912919090034</v>
      </c>
      <c r="CJ111" s="49">
        <v>0.3242354627288182</v>
      </c>
      <c r="CK111" s="49">
        <v>0.34330092214392788</v>
      </c>
      <c r="CL111" s="49">
        <v>0.51361086642894882</v>
      </c>
      <c r="CM111" s="49">
        <v>0.45477370183056282</v>
      </c>
      <c r="CN111" s="49">
        <v>0.47908636377848413</v>
      </c>
      <c r="CO111" s="49">
        <v>0.42313713544568721</v>
      </c>
      <c r="CP111" s="49">
        <v>0.42566054766167133</v>
      </c>
      <c r="CQ111" s="49">
        <v>0.37499543443006678</v>
      </c>
      <c r="CR111" s="49">
        <v>0.34566396712478309</v>
      </c>
      <c r="CS111" s="49">
        <v>0.27743108698367214</v>
      </c>
      <c r="CT111" s="49">
        <v>0.41564717641372911</v>
      </c>
      <c r="CU111" s="49">
        <v>0.35898440216139593</v>
      </c>
      <c r="CV111" s="49">
        <v>0.41805514757202111</v>
      </c>
      <c r="CW111" s="60">
        <v>0.37040248758095901</v>
      </c>
    </row>
    <row r="112" spans="1:101" s="12" customFormat="1" ht="14.25" customHeight="1">
      <c r="A112" s="24" t="s">
        <v>441</v>
      </c>
      <c r="B112" s="25" t="s">
        <v>440</v>
      </c>
      <c r="C112" s="68" t="s">
        <v>1212</v>
      </c>
      <c r="D112" s="52">
        <f t="shared" si="14"/>
        <v>7.8187128842439002E-2</v>
      </c>
      <c r="E112" s="52">
        <f t="shared" si="15"/>
        <v>2.171773996898221E-2</v>
      </c>
      <c r="F112" s="52">
        <f t="shared" si="16"/>
        <v>9.2340517653011021E-3</v>
      </c>
      <c r="G112" s="52">
        <f t="shared" si="17"/>
        <v>3.7518965699102295E-3</v>
      </c>
      <c r="H112" s="52">
        <f t="shared" si="18"/>
        <v>7.4324426841609906E-2</v>
      </c>
      <c r="I112" s="52">
        <f t="shared" si="19"/>
        <v>7.4382798262183955E-2</v>
      </c>
      <c r="J112" s="52">
        <f t="shared" si="20"/>
        <v>8.6607156949898567E-2</v>
      </c>
      <c r="K112" s="52">
        <f t="shared" si="21"/>
        <v>4.202638540609107E-2</v>
      </c>
      <c r="L112" s="52">
        <f t="shared" si="22"/>
        <v>8.3363382711820574E-2</v>
      </c>
      <c r="M112" s="52">
        <f t="shared" si="23"/>
        <v>0.11643094777278619</v>
      </c>
      <c r="N112" s="52">
        <f t="shared" si="24"/>
        <v>6.2029956717593204E-2</v>
      </c>
      <c r="O112" s="52">
        <f t="shared" si="25"/>
        <v>1.5935584045326898E-2</v>
      </c>
      <c r="P112" s="52">
        <f t="shared" si="26"/>
        <v>6.6748138029607508E-3</v>
      </c>
      <c r="Q112" s="53">
        <f t="shared" si="27"/>
        <v>2.3835683849161701E-3</v>
      </c>
      <c r="R112" s="11">
        <v>5.7326165685016681E-2</v>
      </c>
      <c r="S112" s="49">
        <v>5.0964453393406661E-2</v>
      </c>
      <c r="T112" s="49">
        <v>7.7728929457627591E-2</v>
      </c>
      <c r="U112" s="49">
        <v>6.1040110599333404E-2</v>
      </c>
      <c r="V112" s="49">
        <v>8.6028590247680434E-2</v>
      </c>
      <c r="W112" s="49">
        <v>7.9558337436279644E-2</v>
      </c>
      <c r="X112" s="49">
        <v>8.5476091544845048E-2</v>
      </c>
      <c r="Y112" s="49">
        <v>0.1303472168837731</v>
      </c>
      <c r="Z112" s="49">
        <v>6.4129957458870943E-2</v>
      </c>
      <c r="AA112" s="49">
        <v>7.5999319820025543E-2</v>
      </c>
      <c r="AB112" s="49">
        <v>0.10200080160875816</v>
      </c>
      <c r="AC112" s="49">
        <v>6.7645571973650787E-2</v>
      </c>
      <c r="AD112" s="49">
        <v>8.9153522092664285E-3</v>
      </c>
      <c r="AE112" s="49">
        <v>7.7590844321403897E-3</v>
      </c>
      <c r="AF112" s="49">
        <v>1.9032895740174523E-2</v>
      </c>
      <c r="AG112" s="49">
        <v>8.2024708491345143E-3</v>
      </c>
      <c r="AH112" s="49">
        <v>7.7412046432542621E-3</v>
      </c>
      <c r="AI112" s="49">
        <v>9.8280702950887758E-3</v>
      </c>
      <c r="AJ112" s="49">
        <v>1.1775439814995778E-2</v>
      </c>
      <c r="AK112" s="49">
        <v>1.0271229030795954E-2</v>
      </c>
      <c r="AL112" s="49">
        <v>6.6087488152811232E-3</v>
      </c>
      <c r="AM112" s="49">
        <v>3.5972407629704618E-3</v>
      </c>
      <c r="AN112" s="49">
        <v>6.8449301539959652E-3</v>
      </c>
      <c r="AO112" s="49">
        <v>1.0231954436515034E-2</v>
      </c>
      <c r="AP112" s="49">
        <v>1.1852599807772656E-2</v>
      </c>
      <c r="AQ112" s="49">
        <v>0.11135056108188916</v>
      </c>
      <c r="AR112" s="49">
        <v>6.2992151678458522E-2</v>
      </c>
      <c r="AS112" s="49">
        <v>0.1203051296235996</v>
      </c>
      <c r="AT112" s="49">
        <v>7.7944304455731028E-2</v>
      </c>
      <c r="AU112" s="49">
        <v>1.252235827603297E-2</v>
      </c>
      <c r="AV112" s="49">
        <v>0.20180903947289286</v>
      </c>
      <c r="AW112" s="49">
        <v>1.9970062555639458E-2</v>
      </c>
      <c r="AX112" s="49">
        <v>2.8573867187032441E-2</v>
      </c>
      <c r="AY112" s="49">
        <v>1.36749212556005E-2</v>
      </c>
      <c r="AZ112" s="49">
        <v>0.21828686747027032</v>
      </c>
      <c r="BA112" s="49">
        <v>1.2611259234399137E-2</v>
      </c>
      <c r="BB112" s="49">
        <v>4.0108708917184828E-2</v>
      </c>
      <c r="BC112" s="49">
        <v>9.9992219105925914E-2</v>
      </c>
      <c r="BD112" s="49">
        <v>4.9889651110445583E-2</v>
      </c>
      <c r="BE112" s="49">
        <v>4.3422179322195942E-2</v>
      </c>
      <c r="BF112" s="49">
        <v>7.244134135476954E-2</v>
      </c>
      <c r="BG112" s="49">
        <v>3.8572797992041087E-2</v>
      </c>
      <c r="BH112" s="49">
        <v>0.13493432971633362</v>
      </c>
      <c r="BI112" s="49">
        <v>0.10063395156378384</v>
      </c>
      <c r="BJ112" s="49">
        <v>0.12847370875381706</v>
      </c>
      <c r="BK112" s="49">
        <v>0.11418244203986289</v>
      </c>
      <c r="BL112" s="49">
        <v>5.6462166076358559E-2</v>
      </c>
      <c r="BM112" s="49">
        <v>0.16017238744606391</v>
      </c>
      <c r="BN112" s="49">
        <v>0.25168587560610622</v>
      </c>
      <c r="BO112" s="49">
        <v>9.3215952014425868E-3</v>
      </c>
      <c r="BP112" s="49">
        <v>9.6030190135761532E-3</v>
      </c>
      <c r="BQ112" s="49">
        <v>1.1149741314661099E-2</v>
      </c>
      <c r="BR112" s="49">
        <v>0.26047261236317559</v>
      </c>
      <c r="BS112" s="49">
        <v>1.0696344035842202E-2</v>
      </c>
      <c r="BT112" s="49">
        <v>0.29728274128650761</v>
      </c>
      <c r="BU112" s="49">
        <v>1.8684260968353246E-2</v>
      </c>
      <c r="BV112" s="49">
        <v>1.1297289250079992E-2</v>
      </c>
      <c r="BW112" s="49">
        <v>7.0699225719437478E-3</v>
      </c>
      <c r="BX112" s="49">
        <v>3.6220690058611279E-3</v>
      </c>
      <c r="BY112" s="49">
        <v>0.10947512192429726</v>
      </c>
      <c r="BZ112" s="49">
        <v>8.0918371317160426E-2</v>
      </c>
      <c r="CA112" s="49">
        <v>5.9062331415910246E-2</v>
      </c>
      <c r="CB112" s="49">
        <v>4.2156007249015748E-2</v>
      </c>
      <c r="CC112" s="49">
        <v>6.4484331995715294E-2</v>
      </c>
      <c r="CD112" s="49">
        <v>8.1834673093647739E-2</v>
      </c>
      <c r="CE112" s="49">
        <v>8.5715847340355603E-2</v>
      </c>
      <c r="CF112" s="49">
        <v>5.6219103748103599E-2</v>
      </c>
      <c r="CG112" s="49">
        <v>5.2599627954610637E-2</v>
      </c>
      <c r="CH112" s="49">
        <v>7.7244152713044786E-2</v>
      </c>
      <c r="CI112" s="49">
        <v>5.2056279098317511E-2</v>
      </c>
      <c r="CJ112" s="49">
        <v>3.8679584559785901E-2</v>
      </c>
      <c r="CK112" s="49">
        <v>5.3389170125450913E-2</v>
      </c>
      <c r="CL112" s="49">
        <v>5.6967753010686963E-3</v>
      </c>
      <c r="CM112" s="49">
        <v>6.9501327796583946E-3</v>
      </c>
      <c r="CN112" s="49">
        <v>7.1406984081894527E-3</v>
      </c>
      <c r="CO112" s="49">
        <v>7.0517779962847556E-3</v>
      </c>
      <c r="CP112" s="49">
        <v>4.9546255448911858E-3</v>
      </c>
      <c r="CQ112" s="49">
        <v>7.5848157311735947E-3</v>
      </c>
      <c r="CR112" s="49">
        <v>4.3429142929072503E-3</v>
      </c>
      <c r="CS112" s="49">
        <v>1.2992970214290415E-2</v>
      </c>
      <c r="CT112" s="49">
        <v>5.1348495700257952E-3</v>
      </c>
      <c r="CU112" s="49">
        <v>6.1285037427773244E-3</v>
      </c>
      <c r="CV112" s="49">
        <v>8.1254696409228111E-3</v>
      </c>
      <c r="CW112" s="60">
        <v>3.9942324133393327E-3</v>
      </c>
    </row>
    <row r="113" spans="1:101" s="12" customFormat="1" ht="14.25" customHeight="1">
      <c r="A113" s="24" t="s">
        <v>444</v>
      </c>
      <c r="B113" s="25" t="s">
        <v>443</v>
      </c>
      <c r="C113" s="68" t="s">
        <v>1212</v>
      </c>
      <c r="D113" s="52">
        <f t="shared" si="14"/>
        <v>2.1195201981900599E-2</v>
      </c>
      <c r="E113" s="52">
        <f t="shared" si="15"/>
        <v>3.8678477760729023E-3</v>
      </c>
      <c r="F113" s="52">
        <f t="shared" si="16"/>
        <v>2.2100460040297365E-2</v>
      </c>
      <c r="G113" s="52">
        <f t="shared" si="17"/>
        <v>4.2781815411422593E-3</v>
      </c>
      <c r="H113" s="52">
        <f t="shared" si="18"/>
        <v>1.4726683637269139E-2</v>
      </c>
      <c r="I113" s="52">
        <f t="shared" si="19"/>
        <v>2.8361163996137848E-3</v>
      </c>
      <c r="J113" s="52">
        <f t="shared" si="20"/>
        <v>2.3210798706964939E-2</v>
      </c>
      <c r="K113" s="52">
        <f t="shared" si="21"/>
        <v>9.1612582530381324E-3</v>
      </c>
      <c r="L113" s="52">
        <f t="shared" si="22"/>
        <v>1.6843347453918484E-2</v>
      </c>
      <c r="M113" s="52">
        <f t="shared" si="23"/>
        <v>7.3487877057009489E-3</v>
      </c>
      <c r="N113" s="52">
        <f t="shared" si="24"/>
        <v>1.9744517056467955E-2</v>
      </c>
      <c r="O113" s="52">
        <f t="shared" si="25"/>
        <v>7.3668414894800874E-3</v>
      </c>
      <c r="P113" s="52">
        <f t="shared" si="26"/>
        <v>8.6647238330447383E-3</v>
      </c>
      <c r="Q113" s="53">
        <f t="shared" si="27"/>
        <v>2.3403654190873435E-3</v>
      </c>
      <c r="R113" s="11">
        <v>2.7122926235187021E-2</v>
      </c>
      <c r="S113" s="49">
        <v>2.0169272371521014E-2</v>
      </c>
      <c r="T113" s="49">
        <v>1.9358197479165489E-2</v>
      </c>
      <c r="U113" s="49">
        <v>2.3129498400341966E-2</v>
      </c>
      <c r="V113" s="49">
        <v>2.5440323761296693E-2</v>
      </c>
      <c r="W113" s="49">
        <v>1.8022265794556892E-2</v>
      </c>
      <c r="X113" s="49">
        <v>2.5938154874996951E-2</v>
      </c>
      <c r="Y113" s="49">
        <v>2.4051393800197642E-2</v>
      </c>
      <c r="Z113" s="49">
        <v>1.6049988996242125E-2</v>
      </c>
      <c r="AA113" s="49">
        <v>2.074051837204453E-2</v>
      </c>
      <c r="AB113" s="49">
        <v>1.8438135238254369E-2</v>
      </c>
      <c r="AC113" s="49">
        <v>1.5881748459002473E-2</v>
      </c>
      <c r="AD113" s="49">
        <v>1.9280018393714401E-2</v>
      </c>
      <c r="AE113" s="49">
        <v>1.8009100763431426E-2</v>
      </c>
      <c r="AF113" s="49">
        <v>2.6905795097074754E-2</v>
      </c>
      <c r="AG113" s="49">
        <v>2.3275283216798136E-2</v>
      </c>
      <c r="AH113" s="49">
        <v>1.7890834348252737E-2</v>
      </c>
      <c r="AI113" s="49">
        <v>2.7797167032298176E-2</v>
      </c>
      <c r="AJ113" s="49">
        <v>2.020598442740135E-2</v>
      </c>
      <c r="AK113" s="49">
        <v>1.6736117531773075E-2</v>
      </c>
      <c r="AL113" s="49">
        <v>3.0103167807452529E-2</v>
      </c>
      <c r="AM113" s="49">
        <v>2.1121512172111941E-2</v>
      </c>
      <c r="AN113" s="49">
        <v>2.345255689324242E-2</v>
      </c>
      <c r="AO113" s="49">
        <v>2.0427982800017449E-2</v>
      </c>
      <c r="AP113" s="49">
        <v>1.8280502755413583E-2</v>
      </c>
      <c r="AQ113" s="49">
        <v>1.3689438680871729E-2</v>
      </c>
      <c r="AR113" s="49">
        <v>1.158956213107587E-2</v>
      </c>
      <c r="AS113" s="49">
        <v>1.7215311099028546E-2</v>
      </c>
      <c r="AT113" s="49">
        <v>1.3968786586082218E-2</v>
      </c>
      <c r="AU113" s="49">
        <v>1.3083677225638446E-2</v>
      </c>
      <c r="AV113" s="49">
        <v>1.1769106963968544E-2</v>
      </c>
      <c r="AW113" s="49">
        <v>1.2629838197904262E-2</v>
      </c>
      <c r="AX113" s="49">
        <v>1.4000966393998128E-2</v>
      </c>
      <c r="AY113" s="49">
        <v>1.9907653665215182E-2</v>
      </c>
      <c r="AZ113" s="49">
        <v>1.7967665478992534E-2</v>
      </c>
      <c r="BA113" s="49">
        <v>1.2617694469040612E-2</v>
      </c>
      <c r="BB113" s="49">
        <v>1.5642103986267916E-2</v>
      </c>
      <c r="BC113" s="49">
        <v>2.1477312079063161E-2</v>
      </c>
      <c r="BD113" s="49">
        <v>1.2654211195090902E-2</v>
      </c>
      <c r="BE113" s="49">
        <v>1.6166025206891005E-2</v>
      </c>
      <c r="BF113" s="49">
        <v>2.3539480916127752E-2</v>
      </c>
      <c r="BG113" s="49">
        <v>1.562114138602882E-2</v>
      </c>
      <c r="BH113" s="49">
        <v>4.0414982054874628E-2</v>
      </c>
      <c r="BI113" s="49">
        <v>3.5062028988055029E-2</v>
      </c>
      <c r="BJ113" s="49">
        <v>3.3527786909666568E-2</v>
      </c>
      <c r="BK113" s="49">
        <v>2.91883984906499E-2</v>
      </c>
      <c r="BL113" s="49">
        <v>1.8838446889871761E-2</v>
      </c>
      <c r="BM113" s="49">
        <v>1.6397666380991889E-2</v>
      </c>
      <c r="BN113" s="49">
        <v>3.0979361463620847E-2</v>
      </c>
      <c r="BO113" s="49">
        <v>1.6212169080896628E-2</v>
      </c>
      <c r="BP113" s="49">
        <v>1.3632454427432343E-2</v>
      </c>
      <c r="BQ113" s="49">
        <v>1.6675369997812245E-2</v>
      </c>
      <c r="BR113" s="49">
        <v>2.5055688714060918E-2</v>
      </c>
      <c r="BS113" s="49">
        <v>1.7877323724323494E-2</v>
      </c>
      <c r="BT113" s="49">
        <v>2.7817942210767378E-2</v>
      </c>
      <c r="BU113" s="49">
        <v>1.2707040226402143E-2</v>
      </c>
      <c r="BV113" s="49">
        <v>9.5407478032783228E-3</v>
      </c>
      <c r="BW113" s="49">
        <v>1.0607535754897772E-2</v>
      </c>
      <c r="BX113" s="49">
        <v>8.938730215214458E-3</v>
      </c>
      <c r="BY113" s="49">
        <v>1.207580582831524E-2</v>
      </c>
      <c r="BZ113" s="49">
        <v>2.5383162843491673E-2</v>
      </c>
      <c r="CA113" s="49">
        <v>3.5478384665764084E-2</v>
      </c>
      <c r="CB113" s="49">
        <v>1.8693845385191504E-2</v>
      </c>
      <c r="CC113" s="49">
        <v>1.903954079514391E-2</v>
      </c>
      <c r="CD113" s="49">
        <v>1.274820619161234E-2</v>
      </c>
      <c r="CE113" s="49">
        <v>2.8685028257246337E-2</v>
      </c>
      <c r="CF113" s="49">
        <v>2.199653904839572E-2</v>
      </c>
      <c r="CG113" s="49">
        <v>1.5908937269220449E-2</v>
      </c>
      <c r="CH113" s="49">
        <v>1.4143242069449894E-2</v>
      </c>
      <c r="CI113" s="49">
        <v>1.8103184236663898E-2</v>
      </c>
      <c r="CJ113" s="49">
        <v>8.2681242068625583E-3</v>
      </c>
      <c r="CK113" s="49">
        <v>1.8486009708573056E-2</v>
      </c>
      <c r="CL113" s="49">
        <v>8.8912710265718134E-3</v>
      </c>
      <c r="CM113" s="49">
        <v>1.202349387211424E-2</v>
      </c>
      <c r="CN113" s="49">
        <v>7.3339987560006566E-3</v>
      </c>
      <c r="CO113" s="49">
        <v>1.0956282693246147E-2</v>
      </c>
      <c r="CP113" s="49">
        <v>8.3247731705623218E-3</v>
      </c>
      <c r="CQ113" s="49">
        <v>1.1870909454137832E-2</v>
      </c>
      <c r="CR113" s="49">
        <v>7.1901851911552661E-3</v>
      </c>
      <c r="CS113" s="49">
        <v>1.0559884298412096E-2</v>
      </c>
      <c r="CT113" s="49">
        <v>7.2952592900936376E-3</v>
      </c>
      <c r="CU113" s="49">
        <v>8.7173084072882257E-3</v>
      </c>
      <c r="CV113" s="49">
        <v>4.260703353775418E-3</v>
      </c>
      <c r="CW113" s="60">
        <v>6.552616483179223E-3</v>
      </c>
    </row>
    <row r="114" spans="1:101" s="12" customFormat="1" ht="14.25" customHeight="1">
      <c r="A114" s="24" t="s">
        <v>449</v>
      </c>
      <c r="B114" s="25" t="s">
        <v>448</v>
      </c>
      <c r="C114" s="68" t="s">
        <v>1212</v>
      </c>
      <c r="D114" s="52">
        <f t="shared" si="14"/>
        <v>8.5478197615532922E-2</v>
      </c>
      <c r="E114" s="52">
        <f t="shared" si="15"/>
        <v>8.8107985505966012E-3</v>
      </c>
      <c r="F114" s="52">
        <f t="shared" si="16"/>
        <v>6.3398959698221E-2</v>
      </c>
      <c r="G114" s="52">
        <f t="shared" si="17"/>
        <v>5.5158440012868905E-3</v>
      </c>
      <c r="H114" s="52">
        <f t="shared" si="18"/>
        <v>8.0212809683787523E-2</v>
      </c>
      <c r="I114" s="52">
        <f t="shared" si="19"/>
        <v>2.4710126238145485E-2</v>
      </c>
      <c r="J114" s="52">
        <f t="shared" si="20"/>
        <v>9.2961151879735485E-2</v>
      </c>
      <c r="K114" s="52">
        <f t="shared" si="21"/>
        <v>2.0840963294593111E-2</v>
      </c>
      <c r="L114" s="52">
        <f t="shared" si="22"/>
        <v>9.1316367126083473E-2</v>
      </c>
      <c r="M114" s="52">
        <f t="shared" si="23"/>
        <v>5.1692822726504141E-2</v>
      </c>
      <c r="N114" s="52">
        <f t="shared" si="24"/>
        <v>7.692368499840968E-2</v>
      </c>
      <c r="O114" s="52">
        <f t="shared" si="25"/>
        <v>1.3139949536620362E-2</v>
      </c>
      <c r="P114" s="52">
        <f t="shared" si="26"/>
        <v>4.9559262071127014E-2</v>
      </c>
      <c r="Q114" s="53">
        <f t="shared" si="27"/>
        <v>7.4706596202233173E-3</v>
      </c>
      <c r="R114" s="11">
        <v>8.7495468016477909E-2</v>
      </c>
      <c r="S114" s="49">
        <v>7.7773276079406775E-2</v>
      </c>
      <c r="T114" s="49">
        <v>7.5384783852741055E-2</v>
      </c>
      <c r="U114" s="49">
        <v>8.4125427816950302E-2</v>
      </c>
      <c r="V114" s="49">
        <v>8.3618937002179108E-2</v>
      </c>
      <c r="W114" s="49">
        <v>9.1597000102024928E-2</v>
      </c>
      <c r="X114" s="49">
        <v>9.9915049563414363E-2</v>
      </c>
      <c r="Y114" s="49">
        <v>9.6493560760273531E-2</v>
      </c>
      <c r="Z114" s="49">
        <v>7.9712252741828374E-2</v>
      </c>
      <c r="AA114" s="49">
        <v>9.1947311186866387E-2</v>
      </c>
      <c r="AB114" s="49">
        <v>8.7579589738711078E-2</v>
      </c>
      <c r="AC114" s="49">
        <v>7.009571452552138E-2</v>
      </c>
      <c r="AD114" s="49">
        <v>5.8242025372763115E-2</v>
      </c>
      <c r="AE114" s="49">
        <v>6.6634963681067028E-2</v>
      </c>
      <c r="AF114" s="49">
        <v>5.9679871826270853E-2</v>
      </c>
      <c r="AG114" s="49">
        <v>6.288684542376137E-2</v>
      </c>
      <c r="AH114" s="49">
        <v>7.3261652153201295E-2</v>
      </c>
      <c r="AI114" s="49">
        <v>6.9877716159577608E-2</v>
      </c>
      <c r="AJ114" s="49">
        <v>6.7961331508891235E-2</v>
      </c>
      <c r="AK114" s="49">
        <v>5.7500734819672245E-2</v>
      </c>
      <c r="AL114" s="49">
        <v>6.7877081665085146E-2</v>
      </c>
      <c r="AM114" s="49">
        <v>6.0666185303586959E-2</v>
      </c>
      <c r="AN114" s="49">
        <v>5.6523164902324612E-2</v>
      </c>
      <c r="AO114" s="49">
        <v>5.9675943562450762E-2</v>
      </c>
      <c r="AP114" s="49">
        <v>5.8095277247512483E-2</v>
      </c>
      <c r="AQ114" s="49">
        <v>8.8663472231268636E-2</v>
      </c>
      <c r="AR114" s="49">
        <v>7.4435182614392401E-2</v>
      </c>
      <c r="AS114" s="49">
        <v>0.10754722800063407</v>
      </c>
      <c r="AT114" s="49">
        <v>7.0656692991959896E-2</v>
      </c>
      <c r="AU114" s="49">
        <v>5.4818507680934943E-2</v>
      </c>
      <c r="AV114" s="49">
        <v>0.12220985480574975</v>
      </c>
      <c r="AW114" s="49">
        <v>6.8795844504961651E-2</v>
      </c>
      <c r="AX114" s="49">
        <v>6.5927598086992584E-2</v>
      </c>
      <c r="AY114" s="49">
        <v>5.7407328033203024E-2</v>
      </c>
      <c r="AZ114" s="49">
        <v>0.12399269363161668</v>
      </c>
      <c r="BA114" s="49">
        <v>7.0004036376224085E-2</v>
      </c>
      <c r="BB114" s="49">
        <v>7.8289142656728691E-2</v>
      </c>
      <c r="BC114" s="49">
        <v>0.10994366173194788</v>
      </c>
      <c r="BD114" s="49">
        <v>6.0676719791209012E-2</v>
      </c>
      <c r="BE114" s="49">
        <v>7.4599314904681344E-2</v>
      </c>
      <c r="BF114" s="49">
        <v>8.960127073109557E-2</v>
      </c>
      <c r="BG114" s="49">
        <v>7.2542339957863189E-2</v>
      </c>
      <c r="BH114" s="49">
        <v>0.10814779456932108</v>
      </c>
      <c r="BI114" s="49">
        <v>0.10414995547471294</v>
      </c>
      <c r="BJ114" s="49">
        <v>0.10654721889043807</v>
      </c>
      <c r="BK114" s="49">
        <v>0.1073190926751771</v>
      </c>
      <c r="BL114" s="49">
        <v>7.3915989243285962E-2</v>
      </c>
      <c r="BM114" s="49">
        <v>0.12980132193036503</v>
      </c>
      <c r="BN114" s="49">
        <v>0.15728950518364945</v>
      </c>
      <c r="BO114" s="49">
        <v>5.6404326817880407E-2</v>
      </c>
      <c r="BP114" s="49">
        <v>5.7010989123787943E-2</v>
      </c>
      <c r="BQ114" s="49">
        <v>6.5980478870657777E-2</v>
      </c>
      <c r="BR114" s="49">
        <v>0.18611818416110787</v>
      </c>
      <c r="BS114" s="49">
        <v>5.2118486215137649E-2</v>
      </c>
      <c r="BT114" s="49">
        <v>0.18025125940899001</v>
      </c>
      <c r="BU114" s="49">
        <v>6.225930747580187E-2</v>
      </c>
      <c r="BV114" s="49">
        <v>6.2833955816172238E-2</v>
      </c>
      <c r="BW114" s="49">
        <v>6.5658144083814568E-2</v>
      </c>
      <c r="BX114" s="49">
        <v>5.5965688215995388E-2</v>
      </c>
      <c r="BY114" s="49">
        <v>9.3906080140006468E-2</v>
      </c>
      <c r="BZ114" s="49">
        <v>9.5804914594114776E-2</v>
      </c>
      <c r="CA114" s="49">
        <v>7.3761395210799899E-2</v>
      </c>
      <c r="CB114" s="49">
        <v>6.7255352677094982E-2</v>
      </c>
      <c r="CC114" s="49">
        <v>8.1733729944482247E-2</v>
      </c>
      <c r="CD114" s="49">
        <v>9.1114277163980809E-2</v>
      </c>
      <c r="CE114" s="49">
        <v>8.4907106081471312E-2</v>
      </c>
      <c r="CF114" s="49">
        <v>8.8062345634894651E-2</v>
      </c>
      <c r="CG114" s="49">
        <v>5.8556064631205704E-2</v>
      </c>
      <c r="CH114" s="49">
        <v>8.2618844749635253E-2</v>
      </c>
      <c r="CI114" s="49">
        <v>7.4509381873174824E-2</v>
      </c>
      <c r="CJ114" s="49">
        <v>5.1696256582084946E-2</v>
      </c>
      <c r="CK114" s="49">
        <v>7.3064550837976749E-2</v>
      </c>
      <c r="CL114" s="49">
        <v>5.603741920527399E-2</v>
      </c>
      <c r="CM114" s="49">
        <v>5.1133519295328902E-2</v>
      </c>
      <c r="CN114" s="49">
        <v>4.9855431767346012E-2</v>
      </c>
      <c r="CO114" s="49">
        <v>5.6560359418349915E-2</v>
      </c>
      <c r="CP114" s="49">
        <v>4.8059016460064566E-2</v>
      </c>
      <c r="CQ114" s="49">
        <v>3.4588492544870099E-2</v>
      </c>
      <c r="CR114" s="49">
        <v>4.191066777370344E-2</v>
      </c>
      <c r="CS114" s="49">
        <v>5.8813642230228731E-2</v>
      </c>
      <c r="CT114" s="49">
        <v>5.4148113348592264E-2</v>
      </c>
      <c r="CU114" s="49">
        <v>4.8243976613094722E-2</v>
      </c>
      <c r="CV114" s="49">
        <v>5.5426294515622712E-2</v>
      </c>
      <c r="CW114" s="60">
        <v>3.9934211681048812E-2</v>
      </c>
    </row>
    <row r="115" spans="1:101" s="12" customFormat="1" ht="14.25" customHeight="1">
      <c r="A115" s="24" t="s">
        <v>454</v>
      </c>
      <c r="B115" s="25" t="s">
        <v>453</v>
      </c>
      <c r="C115" s="70" t="s">
        <v>1213</v>
      </c>
      <c r="D115" s="52">
        <f t="shared" si="14"/>
        <v>17.375207686195225</v>
      </c>
      <c r="E115" s="52">
        <f t="shared" si="15"/>
        <v>0.50141275479928404</v>
      </c>
      <c r="F115" s="52">
        <f t="shared" si="16"/>
        <v>18.929411512576639</v>
      </c>
      <c r="G115" s="52">
        <f t="shared" si="17"/>
        <v>1.5217473459978201</v>
      </c>
      <c r="H115" s="52">
        <f t="shared" si="18"/>
        <v>17.835341526296546</v>
      </c>
      <c r="I115" s="52">
        <f t="shared" si="19"/>
        <v>1.3390718326554649</v>
      </c>
      <c r="J115" s="52">
        <f t="shared" si="20"/>
        <v>17.771877008668408</v>
      </c>
      <c r="K115" s="52">
        <f t="shared" si="21"/>
        <v>0.76150809099525918</v>
      </c>
      <c r="L115" s="52">
        <f t="shared" si="22"/>
        <v>17.11825755903487</v>
      </c>
      <c r="M115" s="52">
        <f t="shared" si="23"/>
        <v>1.3507693170430954</v>
      </c>
      <c r="N115" s="52">
        <f t="shared" si="24"/>
        <v>15.928748300645877</v>
      </c>
      <c r="O115" s="52">
        <f t="shared" si="25"/>
        <v>1.1291510759812742</v>
      </c>
      <c r="P115" s="52">
        <f t="shared" si="26"/>
        <v>15.057671847607127</v>
      </c>
      <c r="Q115" s="53">
        <f t="shared" si="27"/>
        <v>1.7536103361730102</v>
      </c>
      <c r="R115" s="11">
        <v>16.803676106474157</v>
      </c>
      <c r="S115" s="49">
        <v>17.480520395246423</v>
      </c>
      <c r="T115" s="49">
        <v>17.310885932080645</v>
      </c>
      <c r="U115" s="49">
        <v>16.675136873338396</v>
      </c>
      <c r="V115" s="49">
        <v>17.481838690859529</v>
      </c>
      <c r="W115" s="49">
        <v>18.018718164640489</v>
      </c>
      <c r="X115" s="49">
        <v>17.311331102726747</v>
      </c>
      <c r="Y115" s="49">
        <v>16.969406445698208</v>
      </c>
      <c r="Z115" s="49">
        <v>17.958685937855552</v>
      </c>
      <c r="AA115" s="49">
        <v>17.645359429553409</v>
      </c>
      <c r="AB115" s="49">
        <v>18.102167272447229</v>
      </c>
      <c r="AC115" s="49">
        <v>16.744765883421902</v>
      </c>
      <c r="AD115" s="49">
        <v>17.639888786652513</v>
      </c>
      <c r="AE115" s="49">
        <v>18.178817082098099</v>
      </c>
      <c r="AF115" s="49">
        <v>18.48841814751955</v>
      </c>
      <c r="AG115" s="49">
        <v>18.882887742049981</v>
      </c>
      <c r="AH115" s="49">
        <v>20.236908727257727</v>
      </c>
      <c r="AI115" s="49">
        <v>19.677961620074839</v>
      </c>
      <c r="AJ115" s="49">
        <v>19.895721615756916</v>
      </c>
      <c r="AK115" s="49">
        <v>17.90179397036939</v>
      </c>
      <c r="AL115" s="49">
        <v>22.001183235187991</v>
      </c>
      <c r="AM115" s="49">
        <v>16.503364519915564</v>
      </c>
      <c r="AN115" s="49">
        <v>17.557229609570239</v>
      </c>
      <c r="AO115" s="49">
        <v>20.18876309446685</v>
      </c>
      <c r="AP115" s="49">
        <v>18.10456039467876</v>
      </c>
      <c r="AQ115" s="49">
        <v>19.605007724055731</v>
      </c>
      <c r="AR115" s="49">
        <v>17.972443837701171</v>
      </c>
      <c r="AS115" s="49">
        <v>18.26866742531535</v>
      </c>
      <c r="AT115" s="49">
        <v>15.658933084285772</v>
      </c>
      <c r="AU115" s="49">
        <v>15.867907766595891</v>
      </c>
      <c r="AV115" s="49">
        <v>17.221864495003121</v>
      </c>
      <c r="AW115" s="49">
        <v>18.833891913605537</v>
      </c>
      <c r="AX115" s="49">
        <v>17.786518107713636</v>
      </c>
      <c r="AY115" s="49">
        <v>17.812724953700187</v>
      </c>
      <c r="AZ115" s="49">
        <v>16.774818480157776</v>
      </c>
      <c r="BA115" s="49">
        <v>20.116760132745569</v>
      </c>
      <c r="BB115" s="49">
        <v>17.803637830639708</v>
      </c>
      <c r="BC115" s="49">
        <v>18.742800216826481</v>
      </c>
      <c r="BD115" s="49">
        <v>17.124779375799285</v>
      </c>
      <c r="BE115" s="49">
        <v>18.539556580113963</v>
      </c>
      <c r="BF115" s="49">
        <v>17.566885788198622</v>
      </c>
      <c r="BG115" s="49">
        <v>18.313649595678545</v>
      </c>
      <c r="BH115" s="49">
        <v>16.197994364103351</v>
      </c>
      <c r="BI115" s="49">
        <v>17.656001958704682</v>
      </c>
      <c r="BJ115" s="49">
        <v>18.725826541362071</v>
      </c>
      <c r="BK115" s="49">
        <v>17.053597024904416</v>
      </c>
      <c r="BL115" s="49">
        <v>17.473062782854747</v>
      </c>
      <c r="BM115" s="49">
        <v>18.064732044835033</v>
      </c>
      <c r="BN115" s="49">
        <v>16.991964861696783</v>
      </c>
      <c r="BO115" s="49">
        <v>15.937279898992838</v>
      </c>
      <c r="BP115" s="49">
        <v>15.095854338752382</v>
      </c>
      <c r="BQ115" s="49">
        <v>18.907218986809941</v>
      </c>
      <c r="BR115" s="49">
        <v>16.675184291663349</v>
      </c>
      <c r="BS115" s="49">
        <v>15.937907567172861</v>
      </c>
      <c r="BT115" s="49">
        <v>17.177565696561725</v>
      </c>
      <c r="BU115" s="49">
        <v>17.692111854667029</v>
      </c>
      <c r="BV115" s="49">
        <v>18.679547460258714</v>
      </c>
      <c r="BW115" s="49">
        <v>19.456080964749944</v>
      </c>
      <c r="BX115" s="49">
        <v>16.985497073392843</v>
      </c>
      <c r="BY115" s="49">
        <v>15.882877713700047</v>
      </c>
      <c r="BZ115" s="49">
        <v>17.274285113335733</v>
      </c>
      <c r="CA115" s="49">
        <v>15.274848954275042</v>
      </c>
      <c r="CB115" s="49">
        <v>14.949197292027156</v>
      </c>
      <c r="CC115" s="49">
        <v>16.83440594484048</v>
      </c>
      <c r="CD115" s="49">
        <v>17.208082475327604</v>
      </c>
      <c r="CE115" s="49">
        <v>16.320491665627078</v>
      </c>
      <c r="CF115" s="49">
        <v>16.722228926501852</v>
      </c>
      <c r="CG115" s="49">
        <v>15.038539989978709</v>
      </c>
      <c r="CH115" s="49">
        <v>16.074320593846647</v>
      </c>
      <c r="CI115" s="49">
        <v>16.819436379756702</v>
      </c>
      <c r="CJ115" s="49">
        <v>13.694441898970542</v>
      </c>
      <c r="CK115" s="49">
        <v>14.934700373262991</v>
      </c>
      <c r="CL115" s="49">
        <v>16.453893246911615</v>
      </c>
      <c r="CM115" s="49">
        <v>16.771667893041979</v>
      </c>
      <c r="CN115" s="49">
        <v>16.10590216346289</v>
      </c>
      <c r="CO115" s="49">
        <v>15.576182124085761</v>
      </c>
      <c r="CP115" s="49">
        <v>15.170443010857356</v>
      </c>
      <c r="CQ115" s="49">
        <v>11.461117698385054</v>
      </c>
      <c r="CR115" s="49">
        <v>13.492494821949327</v>
      </c>
      <c r="CS115" s="49">
        <v>13.714197859781388</v>
      </c>
      <c r="CT115" s="49">
        <v>16.967295607182923</v>
      </c>
      <c r="CU115" s="49">
        <v>14.591201256906587</v>
      </c>
      <c r="CV115" s="49">
        <v>16.992141734679873</v>
      </c>
      <c r="CW115" s="60">
        <v>13.395524754040785</v>
      </c>
    </row>
    <row r="116" spans="1:101" s="12" customFormat="1" ht="14.25" customHeight="1">
      <c r="A116" s="24" t="s">
        <v>457</v>
      </c>
      <c r="B116" s="25" t="s">
        <v>456</v>
      </c>
      <c r="C116" s="70" t="s">
        <v>1213</v>
      </c>
      <c r="D116" s="52">
        <f t="shared" si="14"/>
        <v>0.55389794715651042</v>
      </c>
      <c r="E116" s="52">
        <f t="shared" si="15"/>
        <v>6.3765118297979428E-2</v>
      </c>
      <c r="F116" s="52">
        <f t="shared" si="16"/>
        <v>0.72218012095088235</v>
      </c>
      <c r="G116" s="52">
        <f t="shared" si="17"/>
        <v>0.11250666291388321</v>
      </c>
      <c r="H116" s="52">
        <f t="shared" si="18"/>
        <v>0.5820067072542453</v>
      </c>
      <c r="I116" s="52">
        <f t="shared" si="19"/>
        <v>0.10823758452073255</v>
      </c>
      <c r="J116" s="52">
        <f t="shared" si="20"/>
        <v>0.60110428629734647</v>
      </c>
      <c r="K116" s="52">
        <f t="shared" si="21"/>
        <v>5.7361328615678601E-2</v>
      </c>
      <c r="L116" s="52">
        <f t="shared" si="22"/>
        <v>0.5807679515489117</v>
      </c>
      <c r="M116" s="52">
        <f t="shared" si="23"/>
        <v>6.7072088071152655E-2</v>
      </c>
      <c r="N116" s="52">
        <f t="shared" si="24"/>
        <v>0.52479171776059419</v>
      </c>
      <c r="O116" s="52">
        <f t="shared" si="25"/>
        <v>5.755259686558712E-2</v>
      </c>
      <c r="P116" s="52">
        <f t="shared" si="26"/>
        <v>0.52109749939225047</v>
      </c>
      <c r="Q116" s="53">
        <f t="shared" si="27"/>
        <v>7.297714894244503E-2</v>
      </c>
      <c r="R116" s="11">
        <v>0.56763080233918328</v>
      </c>
      <c r="S116" s="49">
        <v>0.56359781761148808</v>
      </c>
      <c r="T116" s="49">
        <v>0.55713006015471933</v>
      </c>
      <c r="U116" s="49">
        <v>0.63861529218683988</v>
      </c>
      <c r="V116" s="49">
        <v>0.50418845988660888</v>
      </c>
      <c r="W116" s="49">
        <v>0.66499489723016658</v>
      </c>
      <c r="X116" s="49">
        <v>0.62117767092219456</v>
      </c>
      <c r="Y116" s="49">
        <v>0.56429962616180174</v>
      </c>
      <c r="Z116" s="49">
        <v>0.511926881735566</v>
      </c>
      <c r="AA116" s="49">
        <v>0.5062577460919554</v>
      </c>
      <c r="AB116" s="49">
        <v>0.45296536482285266</v>
      </c>
      <c r="AC116" s="49">
        <v>0.49399074673474869</v>
      </c>
      <c r="AD116" s="49">
        <v>0.60594852013259437</v>
      </c>
      <c r="AE116" s="49">
        <v>0.74036020649858325</v>
      </c>
      <c r="AF116" s="49">
        <v>0.54208391518756216</v>
      </c>
      <c r="AG116" s="49">
        <v>0.72155074641223305</v>
      </c>
      <c r="AH116" s="49">
        <v>0.7538526271561633</v>
      </c>
      <c r="AI116" s="49">
        <v>0.70399722644650931</v>
      </c>
      <c r="AJ116" s="49">
        <v>0.81239552742760834</v>
      </c>
      <c r="AK116" s="49">
        <v>0.70249130899256085</v>
      </c>
      <c r="AL116" s="49">
        <v>0.89664195531360857</v>
      </c>
      <c r="AM116" s="49">
        <v>0.59393170753066804</v>
      </c>
      <c r="AN116" s="49">
        <v>0.68424444232773418</v>
      </c>
      <c r="AO116" s="49">
        <v>0.90866326798476382</v>
      </c>
      <c r="AP116" s="49">
        <v>0.53151311018024183</v>
      </c>
      <c r="AQ116" s="49">
        <v>0.6395693991332364</v>
      </c>
      <c r="AR116" s="49">
        <v>0.56097998663772708</v>
      </c>
      <c r="AS116" s="49">
        <v>0.51153856614682014</v>
      </c>
      <c r="AT116" s="49">
        <v>0.38819258252655925</v>
      </c>
      <c r="AU116" s="49">
        <v>0.4791350756208666</v>
      </c>
      <c r="AV116" s="49">
        <v>0.60863786119816643</v>
      </c>
      <c r="AW116" s="49">
        <v>0.82412267517323456</v>
      </c>
      <c r="AX116" s="49">
        <v>0.64489497353744729</v>
      </c>
      <c r="AY116" s="49">
        <v>0.59524303003561618</v>
      </c>
      <c r="AZ116" s="49">
        <v>0.54847620732513458</v>
      </c>
      <c r="BA116" s="49">
        <v>0.65177701953589384</v>
      </c>
      <c r="BB116" s="49">
        <v>0.57524187028138074</v>
      </c>
      <c r="BC116" s="49">
        <v>0.58356030011331717</v>
      </c>
      <c r="BD116" s="49">
        <v>0.51284670447369218</v>
      </c>
      <c r="BE116" s="49">
        <v>0.62615594916578821</v>
      </c>
      <c r="BF116" s="49">
        <v>0.72541076115783298</v>
      </c>
      <c r="BG116" s="49">
        <v>0.59066270631576867</v>
      </c>
      <c r="BH116" s="49">
        <v>0.55601620084441117</v>
      </c>
      <c r="BI116" s="49">
        <v>0.65765603413172458</v>
      </c>
      <c r="BJ116" s="49">
        <v>0.65146323827022878</v>
      </c>
      <c r="BK116" s="49">
        <v>0.55673178433038051</v>
      </c>
      <c r="BL116" s="49">
        <v>0.5642817008538602</v>
      </c>
      <c r="BM116" s="49">
        <v>0.61322418562977188</v>
      </c>
      <c r="BN116" s="49">
        <v>0.51405290326956732</v>
      </c>
      <c r="BO116" s="49">
        <v>0.5737892146036101</v>
      </c>
      <c r="BP116" s="49">
        <v>0.57107147133439273</v>
      </c>
      <c r="BQ116" s="49">
        <v>0.66704505967828809</v>
      </c>
      <c r="BR116" s="49">
        <v>0.58314287570055923</v>
      </c>
      <c r="BS116" s="49">
        <v>0.55576691325118888</v>
      </c>
      <c r="BT116" s="49">
        <v>0.60651348803117611</v>
      </c>
      <c r="BU116" s="49">
        <v>0.4844457365215652</v>
      </c>
      <c r="BV116" s="49">
        <v>0.55461897880719768</v>
      </c>
      <c r="BW116" s="49">
        <v>0.73652004580900998</v>
      </c>
      <c r="BX116" s="49">
        <v>0.53701798772872156</v>
      </c>
      <c r="BY116" s="49">
        <v>0.58523074385166363</v>
      </c>
      <c r="BZ116" s="49">
        <v>0.54592042244525008</v>
      </c>
      <c r="CA116" s="49">
        <v>0.54003010181951039</v>
      </c>
      <c r="CB116" s="49">
        <v>0.50435885134996417</v>
      </c>
      <c r="CC116" s="49">
        <v>0.59829937787557186</v>
      </c>
      <c r="CD116" s="49">
        <v>0.59646486122513775</v>
      </c>
      <c r="CE116" s="49">
        <v>0.41767625262525276</v>
      </c>
      <c r="CF116" s="49">
        <v>0.52028557926214658</v>
      </c>
      <c r="CG116" s="49">
        <v>0.50251670717806174</v>
      </c>
      <c r="CH116" s="49">
        <v>0.56925400775106139</v>
      </c>
      <c r="CI116" s="49">
        <v>0.57872925173323364</v>
      </c>
      <c r="CJ116" s="49">
        <v>0.45795521139733303</v>
      </c>
      <c r="CK116" s="49">
        <v>0.46600998846460745</v>
      </c>
      <c r="CL116" s="49">
        <v>0.52200311341758876</v>
      </c>
      <c r="CM116" s="49">
        <v>0.52933866684709796</v>
      </c>
      <c r="CN116" s="49">
        <v>0.62909199025527118</v>
      </c>
      <c r="CO116" s="49">
        <v>0.53367261274105882</v>
      </c>
      <c r="CP116" s="49">
        <v>0.57134548007126473</v>
      </c>
      <c r="CQ116" s="49">
        <v>0.4361960092532059</v>
      </c>
      <c r="CR116" s="49">
        <v>0.46248555431781857</v>
      </c>
      <c r="CS116" s="49">
        <v>0.56574986719805465</v>
      </c>
      <c r="CT116" s="49">
        <v>0.53606053121063169</v>
      </c>
      <c r="CU116" s="49">
        <v>0.47102077641385209</v>
      </c>
      <c r="CV116" s="49">
        <v>0.61587624360419191</v>
      </c>
      <c r="CW116" s="60">
        <v>0.38032914737696877</v>
      </c>
    </row>
    <row r="117" spans="1:101" s="12" customFormat="1" ht="14.25" customHeight="1">
      <c r="A117" s="24" t="s">
        <v>460</v>
      </c>
      <c r="B117" s="25" t="s">
        <v>459</v>
      </c>
      <c r="C117" s="70" t="s">
        <v>1213</v>
      </c>
      <c r="D117" s="52">
        <f t="shared" si="14"/>
        <v>0.30045221993193955</v>
      </c>
      <c r="E117" s="52">
        <f t="shared" si="15"/>
        <v>4.0696860506807882E-2</v>
      </c>
      <c r="F117" s="52">
        <f t="shared" si="16"/>
        <v>0.337901750008681</v>
      </c>
      <c r="G117" s="52">
        <f t="shared" si="17"/>
        <v>3.921713948299297E-2</v>
      </c>
      <c r="H117" s="52">
        <f t="shared" si="18"/>
        <v>0.29904496808864561</v>
      </c>
      <c r="I117" s="52">
        <f t="shared" si="19"/>
        <v>4.8303913586455298E-2</v>
      </c>
      <c r="J117" s="52">
        <f t="shared" si="20"/>
        <v>0.30509556769451901</v>
      </c>
      <c r="K117" s="52">
        <f t="shared" si="21"/>
        <v>2.7877137268904499E-2</v>
      </c>
      <c r="L117" s="52">
        <f t="shared" si="22"/>
        <v>0.28818709480093602</v>
      </c>
      <c r="M117" s="52">
        <f t="shared" si="23"/>
        <v>4.7045477678433152E-2</v>
      </c>
      <c r="N117" s="52">
        <f t="shared" si="24"/>
        <v>0.26155982455390053</v>
      </c>
      <c r="O117" s="52">
        <f t="shared" si="25"/>
        <v>2.6694634221263388E-2</v>
      </c>
      <c r="P117" s="52">
        <f t="shared" si="26"/>
        <v>0.24469187361127331</v>
      </c>
      <c r="Q117" s="53">
        <f t="shared" si="27"/>
        <v>3.8604306350146965E-2</v>
      </c>
      <c r="R117" s="11">
        <v>0.25230727290818311</v>
      </c>
      <c r="S117" s="49">
        <v>0.28411377724351433</v>
      </c>
      <c r="T117" s="49">
        <v>0.30330014798395444</v>
      </c>
      <c r="U117" s="49">
        <v>0.25771465907044044</v>
      </c>
      <c r="V117" s="49">
        <v>0.34229532959580611</v>
      </c>
      <c r="W117" s="49">
        <v>0.30010912068965861</v>
      </c>
      <c r="X117" s="49">
        <v>0.27307797367995895</v>
      </c>
      <c r="Y117" s="49">
        <v>0.26287171919079494</v>
      </c>
      <c r="Z117" s="49">
        <v>0.37740759014895514</v>
      </c>
      <c r="AA117" s="49">
        <v>0.29571146087093603</v>
      </c>
      <c r="AB117" s="49">
        <v>0.362867078454436</v>
      </c>
      <c r="AC117" s="49">
        <v>0.29365050934663633</v>
      </c>
      <c r="AD117" s="49">
        <v>0.33360275617991159</v>
      </c>
      <c r="AE117" s="49">
        <v>0.31063537352253473</v>
      </c>
      <c r="AF117" s="49">
        <v>0.32048812939124049</v>
      </c>
      <c r="AG117" s="49">
        <v>0.30862919392573951</v>
      </c>
      <c r="AH117" s="49">
        <v>0.32609762641767809</v>
      </c>
      <c r="AI117" s="49">
        <v>0.38278875157703662</v>
      </c>
      <c r="AJ117" s="49">
        <v>0.34516217685429551</v>
      </c>
      <c r="AK117" s="49">
        <v>0.29789967892323405</v>
      </c>
      <c r="AL117" s="49">
        <v>0.3797828584213887</v>
      </c>
      <c r="AM117" s="49">
        <v>0.30150481415417141</v>
      </c>
      <c r="AN117" s="49">
        <v>0.32173555863084274</v>
      </c>
      <c r="AO117" s="49">
        <v>0.42649408210609818</v>
      </c>
      <c r="AP117" s="49">
        <v>0.29248762778596704</v>
      </c>
      <c r="AQ117" s="49">
        <v>0.3613096597061109</v>
      </c>
      <c r="AR117" s="49">
        <v>0.2726093383277754</v>
      </c>
      <c r="AS117" s="49">
        <v>0.33292897328771898</v>
      </c>
      <c r="AT117" s="49">
        <v>0.21871962685468974</v>
      </c>
      <c r="AU117" s="49">
        <v>0.25847590819110056</v>
      </c>
      <c r="AV117" s="49">
        <v>0.29722425670505653</v>
      </c>
      <c r="AW117" s="49">
        <v>0.37744989650681748</v>
      </c>
      <c r="AX117" s="49">
        <v>0.26395985218163326</v>
      </c>
      <c r="AY117" s="49">
        <v>0.27116824715819099</v>
      </c>
      <c r="AZ117" s="49">
        <v>0.28457071591183347</v>
      </c>
      <c r="BA117" s="49">
        <v>0.35763551444685299</v>
      </c>
      <c r="BB117" s="49">
        <v>0.28496712119290951</v>
      </c>
      <c r="BC117" s="49">
        <v>0.26430960719320273</v>
      </c>
      <c r="BD117" s="49">
        <v>0.32354649919991113</v>
      </c>
      <c r="BE117" s="49">
        <v>0.33074543454041883</v>
      </c>
      <c r="BF117" s="49">
        <v>0.28915825684956153</v>
      </c>
      <c r="BG117" s="49">
        <v>0.31412872014567078</v>
      </c>
      <c r="BH117" s="49">
        <v>0.31362899408381778</v>
      </c>
      <c r="BI117" s="49">
        <v>0.26437449930833967</v>
      </c>
      <c r="BJ117" s="49">
        <v>0.29291051900632542</v>
      </c>
      <c r="BK117" s="49">
        <v>0.29466228498828867</v>
      </c>
      <c r="BL117" s="49">
        <v>0.35046247386332913</v>
      </c>
      <c r="BM117" s="49">
        <v>0.33825240196245265</v>
      </c>
      <c r="BN117" s="49">
        <v>0.27946419820803919</v>
      </c>
      <c r="BO117" s="49">
        <v>0.24539682534994145</v>
      </c>
      <c r="BP117" s="49">
        <v>0.24129630102346897</v>
      </c>
      <c r="BQ117" s="49">
        <v>0.31814374887506536</v>
      </c>
      <c r="BR117" s="49">
        <v>0.30086385966945056</v>
      </c>
      <c r="BS117" s="49">
        <v>0.2408880285089777</v>
      </c>
      <c r="BT117" s="49">
        <v>0.28781249581469009</v>
      </c>
      <c r="BU117" s="49">
        <v>0.2765166590232026</v>
      </c>
      <c r="BV117" s="49">
        <v>0.34809238340129817</v>
      </c>
      <c r="BW117" s="49">
        <v>0.3857420950153585</v>
      </c>
      <c r="BX117" s="49">
        <v>0.30447333509457769</v>
      </c>
      <c r="BY117" s="49">
        <v>0.22955520762716153</v>
      </c>
      <c r="BZ117" s="49">
        <v>0.30870213505561162</v>
      </c>
      <c r="CA117" s="49">
        <v>0.24395039184672382</v>
      </c>
      <c r="CB117" s="49">
        <v>0.22969939104763518</v>
      </c>
      <c r="CC117" s="49">
        <v>0.29156417671123369</v>
      </c>
      <c r="CD117" s="49">
        <v>0.2674517155337785</v>
      </c>
      <c r="CE117" s="49">
        <v>0.2622873743482344</v>
      </c>
      <c r="CF117" s="49">
        <v>0.26961573436534769</v>
      </c>
      <c r="CG117" s="49">
        <v>0.28084688837263649</v>
      </c>
      <c r="CH117" s="49">
        <v>0.26133916809116364</v>
      </c>
      <c r="CI117" s="49">
        <v>0.27380032219161055</v>
      </c>
      <c r="CJ117" s="49">
        <v>0.23001999895914163</v>
      </c>
      <c r="CK117" s="49">
        <v>0.21944059812368866</v>
      </c>
      <c r="CL117" s="49">
        <v>0.30275000224935572</v>
      </c>
      <c r="CM117" s="49">
        <v>0.28792754519963987</v>
      </c>
      <c r="CN117" s="49">
        <v>0.24359465873691097</v>
      </c>
      <c r="CO117" s="49">
        <v>0.22790271780111016</v>
      </c>
      <c r="CP117" s="49">
        <v>0.24633364334932553</v>
      </c>
      <c r="CQ117" s="49">
        <v>0.18041150053486948</v>
      </c>
      <c r="CR117" s="49">
        <v>0.22357381129318232</v>
      </c>
      <c r="CS117" s="49">
        <v>0.21386458239826636</v>
      </c>
      <c r="CT117" s="49">
        <v>0.30438020461936466</v>
      </c>
      <c r="CU117" s="49">
        <v>0.22248424746304121</v>
      </c>
      <c r="CV117" s="49">
        <v>0.26667307819692049</v>
      </c>
      <c r="CW117" s="60">
        <v>0.21640649149329347</v>
      </c>
    </row>
    <row r="118" spans="1:101" s="12" customFormat="1" ht="14.25" customHeight="1">
      <c r="A118" s="24" t="s">
        <v>462</v>
      </c>
      <c r="B118" s="25" t="s">
        <v>461</v>
      </c>
      <c r="C118" s="70" t="s">
        <v>1213</v>
      </c>
      <c r="D118" s="52">
        <f t="shared" si="14"/>
        <v>0.2628672279689927</v>
      </c>
      <c r="E118" s="52">
        <f t="shared" si="15"/>
        <v>3.2191265938152122E-2</v>
      </c>
      <c r="F118" s="52">
        <f t="shared" si="16"/>
        <v>0.32787493336039458</v>
      </c>
      <c r="G118" s="52">
        <f t="shared" si="17"/>
        <v>4.4381608018055269E-2</v>
      </c>
      <c r="H118" s="52">
        <f t="shared" si="18"/>
        <v>0.26026594362669692</v>
      </c>
      <c r="I118" s="52">
        <f t="shared" si="19"/>
        <v>4.5082463017149195E-2</v>
      </c>
      <c r="J118" s="52">
        <f t="shared" si="20"/>
        <v>0.29758510380717057</v>
      </c>
      <c r="K118" s="52">
        <f t="shared" si="21"/>
        <v>2.6694044775241146E-2</v>
      </c>
      <c r="L118" s="52">
        <f t="shared" si="22"/>
        <v>0.30994891715432377</v>
      </c>
      <c r="M118" s="52">
        <f t="shared" si="23"/>
        <v>5.4683260660452711E-2</v>
      </c>
      <c r="N118" s="52">
        <f t="shared" si="24"/>
        <v>0.27745714492345602</v>
      </c>
      <c r="O118" s="52">
        <f t="shared" si="25"/>
        <v>4.3145717279864881E-2</v>
      </c>
      <c r="P118" s="52">
        <f t="shared" si="26"/>
        <v>0.26757445111657657</v>
      </c>
      <c r="Q118" s="53">
        <f t="shared" si="27"/>
        <v>3.6727637319001596E-2</v>
      </c>
      <c r="R118" s="11">
        <v>0.26481643340837646</v>
      </c>
      <c r="S118" s="49">
        <v>0.30922341640292555</v>
      </c>
      <c r="T118" s="49">
        <v>0.28748762410694517</v>
      </c>
      <c r="U118" s="49">
        <v>0.28671319461247102</v>
      </c>
      <c r="V118" s="49">
        <v>0.23146148575259468</v>
      </c>
      <c r="W118" s="49">
        <v>0.30437921223382397</v>
      </c>
      <c r="X118" s="49">
        <v>0.22597983854474377</v>
      </c>
      <c r="Y118" s="49">
        <v>0.21740455203894962</v>
      </c>
      <c r="Z118" s="49">
        <v>0.27097091654615302</v>
      </c>
      <c r="AA118" s="49">
        <v>0.28079731847163003</v>
      </c>
      <c r="AB118" s="49">
        <v>0.22598760432619369</v>
      </c>
      <c r="AC118" s="49">
        <v>0.24918513918310514</v>
      </c>
      <c r="AD118" s="49">
        <v>0.28417950381547613</v>
      </c>
      <c r="AE118" s="49">
        <v>0.24998338539867704</v>
      </c>
      <c r="AF118" s="49">
        <v>0.30869718465692719</v>
      </c>
      <c r="AG118" s="49">
        <v>0.3228397397375577</v>
      </c>
      <c r="AH118" s="49">
        <v>0.36704271566791691</v>
      </c>
      <c r="AI118" s="49">
        <v>0.35132990720462665</v>
      </c>
      <c r="AJ118" s="49">
        <v>0.3757217389264188</v>
      </c>
      <c r="AK118" s="49">
        <v>0.29008975286956629</v>
      </c>
      <c r="AL118" s="49">
        <v>0.38151970181212019</v>
      </c>
      <c r="AM118" s="49">
        <v>0.28630998677065717</v>
      </c>
      <c r="AN118" s="49">
        <v>0.33572009402329306</v>
      </c>
      <c r="AO118" s="49">
        <v>0.38106548944149771</v>
      </c>
      <c r="AP118" s="49">
        <v>0.3150455821072593</v>
      </c>
      <c r="AQ118" s="49">
        <v>0.24911550800083301</v>
      </c>
      <c r="AR118" s="49">
        <v>0.25145783084194623</v>
      </c>
      <c r="AS118" s="49">
        <v>0.24502206930697137</v>
      </c>
      <c r="AT118" s="49">
        <v>0.19500932323850334</v>
      </c>
      <c r="AU118" s="49">
        <v>0.17572168466235524</v>
      </c>
      <c r="AV118" s="49">
        <v>0.24197047649924838</v>
      </c>
      <c r="AW118" s="49">
        <v>0.26494108735153771</v>
      </c>
      <c r="AX118" s="49">
        <v>0.30606154401183744</v>
      </c>
      <c r="AY118" s="49">
        <v>0.27760952846433601</v>
      </c>
      <c r="AZ118" s="49">
        <v>0.2731938586773241</v>
      </c>
      <c r="BA118" s="49">
        <v>0.32804283035821091</v>
      </c>
      <c r="BB118" s="49">
        <v>0.34551435113057388</v>
      </c>
      <c r="BC118" s="49">
        <v>0.27910531948090916</v>
      </c>
      <c r="BD118" s="49">
        <v>0.29298555983270869</v>
      </c>
      <c r="BE118" s="49">
        <v>0.28386534917759537</v>
      </c>
      <c r="BF118" s="49">
        <v>0.28866790200245396</v>
      </c>
      <c r="BG118" s="49">
        <v>0.34757869505813671</v>
      </c>
      <c r="BH118" s="49">
        <v>0.27789122132937821</v>
      </c>
      <c r="BI118" s="49">
        <v>0.2991720481192307</v>
      </c>
      <c r="BJ118" s="49">
        <v>0.30661025094658945</v>
      </c>
      <c r="BK118" s="49">
        <v>0.30114147852206841</v>
      </c>
      <c r="BL118" s="49">
        <v>0.25378382628786939</v>
      </c>
      <c r="BM118" s="49">
        <v>0.29470524379853291</v>
      </c>
      <c r="BN118" s="49">
        <v>0.35560360983097083</v>
      </c>
      <c r="BO118" s="49">
        <v>0.27264871558060433</v>
      </c>
      <c r="BP118" s="49">
        <v>0.33555482006362836</v>
      </c>
      <c r="BQ118" s="49">
        <v>0.42843926931718557</v>
      </c>
      <c r="BR118" s="49">
        <v>0.35868502394271251</v>
      </c>
      <c r="BS118" s="49">
        <v>0.2939476229728164</v>
      </c>
      <c r="BT118" s="49">
        <v>0.23051149298565166</v>
      </c>
      <c r="BU118" s="49">
        <v>0.27948638099032214</v>
      </c>
      <c r="BV118" s="49">
        <v>0.32746157692495409</v>
      </c>
      <c r="BW118" s="49">
        <v>0.31239731755661082</v>
      </c>
      <c r="BX118" s="49">
        <v>0.26102246733060069</v>
      </c>
      <c r="BY118" s="49">
        <v>0.26362870835582758</v>
      </c>
      <c r="BZ118" s="49">
        <v>0.33816889161854402</v>
      </c>
      <c r="CA118" s="49">
        <v>0.29451433512251385</v>
      </c>
      <c r="CB118" s="49">
        <v>0.21747566738791249</v>
      </c>
      <c r="CC118" s="49">
        <v>0.26023122189310216</v>
      </c>
      <c r="CD118" s="49">
        <v>0.27783128243623539</v>
      </c>
      <c r="CE118" s="49">
        <v>0.23275353101436241</v>
      </c>
      <c r="CF118" s="49">
        <v>0.37283922441441503</v>
      </c>
      <c r="CG118" s="49">
        <v>0.25997583425602039</v>
      </c>
      <c r="CH118" s="49">
        <v>0.2629598222224977</v>
      </c>
      <c r="CI118" s="49">
        <v>0.27779171304993544</v>
      </c>
      <c r="CJ118" s="49">
        <v>0.24754559909613877</v>
      </c>
      <c r="CK118" s="49">
        <v>0.28739861656979476</v>
      </c>
      <c r="CL118" s="49">
        <v>0.30688240397877431</v>
      </c>
      <c r="CM118" s="49">
        <v>0.25352770453134682</v>
      </c>
      <c r="CN118" s="49">
        <v>0.31995901356483109</v>
      </c>
      <c r="CO118" s="49">
        <v>0.28560850625950268</v>
      </c>
      <c r="CP118" s="49">
        <v>0.29703309856951327</v>
      </c>
      <c r="CQ118" s="49">
        <v>0.21310370989094873</v>
      </c>
      <c r="CR118" s="49">
        <v>0.23742834171788166</v>
      </c>
      <c r="CS118" s="49">
        <v>0.26375283412332662</v>
      </c>
      <c r="CT118" s="49">
        <v>0.31852291482086825</v>
      </c>
      <c r="CU118" s="49">
        <v>0.24402915085311083</v>
      </c>
      <c r="CV118" s="49">
        <v>0.24114939545774661</v>
      </c>
      <c r="CW118" s="60">
        <v>0.22989633963106842</v>
      </c>
    </row>
    <row r="119" spans="1:101" s="12" customFormat="1" ht="14.25" customHeight="1">
      <c r="A119" s="24" t="s">
        <v>467</v>
      </c>
      <c r="B119" s="25" t="s">
        <v>466</v>
      </c>
      <c r="C119" s="68" t="s">
        <v>1212</v>
      </c>
      <c r="D119" s="52">
        <f t="shared" si="14"/>
        <v>1.5080131740347029E-2</v>
      </c>
      <c r="E119" s="52">
        <f t="shared" si="15"/>
        <v>4.8181838975583195E-3</v>
      </c>
      <c r="F119" s="52">
        <f t="shared" si="16"/>
        <v>7.3413361368119927E-3</v>
      </c>
      <c r="G119" s="52">
        <f t="shared" si="17"/>
        <v>3.0332474315685806E-3</v>
      </c>
      <c r="H119" s="52">
        <f t="shared" si="18"/>
        <v>1.121002862124333E-2</v>
      </c>
      <c r="I119" s="52">
        <f t="shared" si="19"/>
        <v>4.9766131156137525E-3</v>
      </c>
      <c r="J119" s="52">
        <f t="shared" si="20"/>
        <v>1.6344606702043154E-2</v>
      </c>
      <c r="K119" s="52">
        <f t="shared" si="21"/>
        <v>6.5209573745654767E-3</v>
      </c>
      <c r="L119" s="52">
        <f t="shared" si="22"/>
        <v>1.828607494075726E-2</v>
      </c>
      <c r="M119" s="52">
        <f t="shared" si="23"/>
        <v>1.4097752784440271E-2</v>
      </c>
      <c r="N119" s="52">
        <f t="shared" si="24"/>
        <v>1.4266850955445103E-2</v>
      </c>
      <c r="O119" s="52">
        <f t="shared" si="25"/>
        <v>3.624811262032309E-3</v>
      </c>
      <c r="P119" s="52">
        <f t="shared" si="26"/>
        <v>7.3747066013902006E-3</v>
      </c>
      <c r="Q119" s="53">
        <f t="shared" si="27"/>
        <v>1.7428413258768064E-3</v>
      </c>
      <c r="R119" s="11">
        <v>1.5749966122107228E-2</v>
      </c>
      <c r="S119" s="49">
        <v>9.0142579600036681E-3</v>
      </c>
      <c r="T119" s="49">
        <v>1.2014299321208059E-2</v>
      </c>
      <c r="U119" s="49">
        <v>1.2469116426962036E-2</v>
      </c>
      <c r="V119" s="49">
        <v>1.427876916351788E-2</v>
      </c>
      <c r="W119" s="49">
        <v>1.7332395784251397E-2</v>
      </c>
      <c r="X119" s="49">
        <v>2.3987715701712452E-2</v>
      </c>
      <c r="Y119" s="49">
        <v>2.3230277975570153E-2</v>
      </c>
      <c r="Z119" s="49">
        <v>8.5219232437527513E-3</v>
      </c>
      <c r="AA119" s="49">
        <v>1.479399974517006E-2</v>
      </c>
      <c r="AB119" s="49">
        <v>1.6675456426544964E-2</v>
      </c>
      <c r="AC119" s="49">
        <v>1.2893403013363662E-2</v>
      </c>
      <c r="AD119" s="49">
        <v>5.9255840100643272E-3</v>
      </c>
      <c r="AE119" s="49">
        <v>1.1285673879056841E-2</v>
      </c>
      <c r="AF119" s="49">
        <v>6.2350488690270526E-3</v>
      </c>
      <c r="AG119" s="49">
        <v>5.0435116083868284E-3</v>
      </c>
      <c r="AH119" s="49">
        <v>5.5372323634949507E-3</v>
      </c>
      <c r="AI119" s="49">
        <v>8.0369717878011997E-3</v>
      </c>
      <c r="AJ119" s="49">
        <v>8.9234816686837182E-3</v>
      </c>
      <c r="AK119" s="49">
        <v>6.2215364064871128E-3</v>
      </c>
      <c r="AL119" s="49">
        <v>1.193266364404327E-2</v>
      </c>
      <c r="AM119" s="49">
        <v>2.4319893887392008E-3</v>
      </c>
      <c r="AN119" s="49">
        <v>4.8869687229152921E-3</v>
      </c>
      <c r="AO119" s="49">
        <v>1.1635371293044122E-2</v>
      </c>
      <c r="AP119" s="49">
        <v>8.4488745086117555E-3</v>
      </c>
      <c r="AQ119" s="49">
        <v>1.5311179353242154E-2</v>
      </c>
      <c r="AR119" s="49">
        <v>1.0181987351866652E-2</v>
      </c>
      <c r="AS119" s="49">
        <v>1.5856618871276242E-2</v>
      </c>
      <c r="AT119" s="49">
        <v>1.0167790000961756E-2</v>
      </c>
      <c r="AU119" s="49">
        <v>5.3924511059660757E-3</v>
      </c>
      <c r="AV119" s="49">
        <v>2.1347649039415127E-2</v>
      </c>
      <c r="AW119" s="49">
        <v>1.1206166889980424E-2</v>
      </c>
      <c r="AX119" s="49">
        <v>7.0768229300562698E-3</v>
      </c>
      <c r="AY119" s="49">
        <v>5.8217665421648052E-3</v>
      </c>
      <c r="AZ119" s="49">
        <v>1.6365231017007802E-2</v>
      </c>
      <c r="BA119" s="49">
        <v>7.3438058443708754E-3</v>
      </c>
      <c r="BB119" s="49">
        <v>1.2439250545791303E-2</v>
      </c>
      <c r="BC119" s="49">
        <v>1.3936115465395508E-2</v>
      </c>
      <c r="BD119" s="49">
        <v>9.0601524569805664E-3</v>
      </c>
      <c r="BE119" s="49">
        <v>8.9272797237260337E-3</v>
      </c>
      <c r="BF119" s="49">
        <v>1.6712299917490913E-2</v>
      </c>
      <c r="BG119" s="49">
        <v>9.2968761372032999E-3</v>
      </c>
      <c r="BH119" s="49">
        <v>2.6730676196206327E-2</v>
      </c>
      <c r="BI119" s="49">
        <v>2.5246314846319361E-2</v>
      </c>
      <c r="BJ119" s="49">
        <v>2.083778870978973E-2</v>
      </c>
      <c r="BK119" s="49">
        <v>1.7521940406922062E-2</v>
      </c>
      <c r="BL119" s="49">
        <v>1.1533441452377906E-2</v>
      </c>
      <c r="BM119" s="49">
        <v>2.3893144566314826E-2</v>
      </c>
      <c r="BN119" s="49">
        <v>3.6564576827590671E-2</v>
      </c>
      <c r="BO119" s="49">
        <v>9.1885594572448954E-3</v>
      </c>
      <c r="BP119" s="49">
        <v>8.2529311947858296E-3</v>
      </c>
      <c r="BQ119" s="49">
        <v>1.1642386036068403E-2</v>
      </c>
      <c r="BR119" s="49">
        <v>4.1950024247808436E-2</v>
      </c>
      <c r="BS119" s="49">
        <v>7.4585429695811249E-3</v>
      </c>
      <c r="BT119" s="49">
        <v>4.248393447622522E-2</v>
      </c>
      <c r="BU119" s="49">
        <v>9.7540692896348549E-3</v>
      </c>
      <c r="BV119" s="49">
        <v>1.0894365919057103E-2</v>
      </c>
      <c r="BW119" s="49">
        <v>8.6846904926453396E-3</v>
      </c>
      <c r="BX119" s="49">
        <v>8.0905404635514336E-3</v>
      </c>
      <c r="BY119" s="49">
        <v>2.4468277914893827E-2</v>
      </c>
      <c r="BZ119" s="49">
        <v>1.875074810820301E-2</v>
      </c>
      <c r="CA119" s="49">
        <v>1.6411560978931077E-2</v>
      </c>
      <c r="CB119" s="49">
        <v>1.0241548435975408E-2</v>
      </c>
      <c r="CC119" s="49">
        <v>1.5620360177511474E-2</v>
      </c>
      <c r="CD119" s="49">
        <v>1.5944024109515589E-2</v>
      </c>
      <c r="CE119" s="49">
        <v>1.5123138540799129E-2</v>
      </c>
      <c r="CF119" s="49">
        <v>1.8178992799452058E-2</v>
      </c>
      <c r="CG119" s="49">
        <v>8.6808574802795871E-3</v>
      </c>
      <c r="CH119" s="49">
        <v>1.5504996614926679E-2</v>
      </c>
      <c r="CI119" s="49">
        <v>1.4736275441299932E-2</v>
      </c>
      <c r="CJ119" s="49">
        <v>7.2165342574094706E-3</v>
      </c>
      <c r="CK119" s="49">
        <v>1.4793174521037776E-2</v>
      </c>
      <c r="CL119" s="49">
        <v>9.0782167892570192E-3</v>
      </c>
      <c r="CM119" s="49">
        <v>1.0377114181343704E-2</v>
      </c>
      <c r="CN119" s="49">
        <v>6.3208582940536212E-3</v>
      </c>
      <c r="CO119" s="49">
        <v>8.5449856839360516E-3</v>
      </c>
      <c r="CP119" s="49">
        <v>6.9965495050987149E-3</v>
      </c>
      <c r="CQ119" s="49">
        <v>6.2582855835501263E-3</v>
      </c>
      <c r="CR119" s="49">
        <v>5.8436917705280188E-3</v>
      </c>
      <c r="CS119" s="49">
        <v>7.1702970857855453E-3</v>
      </c>
      <c r="CT119" s="49">
        <v>9.204126705337207E-3</v>
      </c>
      <c r="CU119" s="49">
        <v>5.1585396379178472E-3</v>
      </c>
      <c r="CV119" s="49">
        <v>8.5404954279278255E-3</v>
      </c>
      <c r="CW119" s="60">
        <v>5.003318551946718E-3</v>
      </c>
    </row>
    <row r="120" spans="1:101" s="12" customFormat="1" ht="14.25" customHeight="1">
      <c r="A120" s="24" t="s">
        <v>470</v>
      </c>
      <c r="B120" s="25" t="s">
        <v>469</v>
      </c>
      <c r="C120" s="70" t="s">
        <v>1213</v>
      </c>
      <c r="D120" s="52">
        <f t="shared" si="14"/>
        <v>0.29841324359924964</v>
      </c>
      <c r="E120" s="52">
        <f t="shared" si="15"/>
        <v>3.8397713604719406E-2</v>
      </c>
      <c r="F120" s="52">
        <f t="shared" si="16"/>
        <v>0.31506986302677104</v>
      </c>
      <c r="G120" s="52">
        <f t="shared" si="17"/>
        <v>2.9667642142773006E-2</v>
      </c>
      <c r="H120" s="52">
        <f t="shared" si="18"/>
        <v>0.30095587489011821</v>
      </c>
      <c r="I120" s="52">
        <f t="shared" si="19"/>
        <v>4.0214443618718156E-2</v>
      </c>
      <c r="J120" s="52">
        <f t="shared" si="20"/>
        <v>0.30340147711888982</v>
      </c>
      <c r="K120" s="52">
        <f t="shared" si="21"/>
        <v>2.513066917940877E-2</v>
      </c>
      <c r="L120" s="52">
        <f t="shared" si="22"/>
        <v>0.28921538341747116</v>
      </c>
      <c r="M120" s="52">
        <f t="shared" si="23"/>
        <v>4.3044925235777173E-2</v>
      </c>
      <c r="N120" s="52">
        <f t="shared" si="24"/>
        <v>0.28844900279773805</v>
      </c>
      <c r="O120" s="52">
        <f t="shared" si="25"/>
        <v>4.5603376663282777E-2</v>
      </c>
      <c r="P120" s="52">
        <f t="shared" si="26"/>
        <v>0.25668866365092574</v>
      </c>
      <c r="Q120" s="53">
        <f t="shared" si="27"/>
        <v>3.0109164336316455E-2</v>
      </c>
      <c r="R120" s="11">
        <v>0.25732486690847989</v>
      </c>
      <c r="S120" s="49">
        <v>0.38891180663796748</v>
      </c>
      <c r="T120" s="49">
        <v>0.31780877818088865</v>
      </c>
      <c r="U120" s="49">
        <v>0.27998244075353684</v>
      </c>
      <c r="V120" s="49">
        <v>0.32627605979413526</v>
      </c>
      <c r="W120" s="49">
        <v>0.33033769700905197</v>
      </c>
      <c r="X120" s="49">
        <v>0.29288712349469004</v>
      </c>
      <c r="Y120" s="49">
        <v>0.24798092782513759</v>
      </c>
      <c r="Z120" s="49">
        <v>0.28890779183166726</v>
      </c>
      <c r="AA120" s="49">
        <v>0.26556434732293904</v>
      </c>
      <c r="AB120" s="49">
        <v>0.29522999480844575</v>
      </c>
      <c r="AC120" s="49">
        <v>0.28974708862405568</v>
      </c>
      <c r="AD120" s="49">
        <v>0.29837059003326877</v>
      </c>
      <c r="AE120" s="49">
        <v>0.28416313820648514</v>
      </c>
      <c r="AF120" s="49">
        <v>0.31284164247061119</v>
      </c>
      <c r="AG120" s="49">
        <v>0.3155162088297821</v>
      </c>
      <c r="AH120" s="49">
        <v>0.30713157705389738</v>
      </c>
      <c r="AI120" s="49">
        <v>0.33726737715579336</v>
      </c>
      <c r="AJ120" s="49">
        <v>0.3373777474002137</v>
      </c>
      <c r="AK120" s="49">
        <v>0.29272614114116213</v>
      </c>
      <c r="AL120" s="49">
        <v>0.34798421925340023</v>
      </c>
      <c r="AM120" s="49">
        <v>0.31904565570605586</v>
      </c>
      <c r="AN120" s="49">
        <v>0.26040497113019345</v>
      </c>
      <c r="AO120" s="49">
        <v>0.36800908794038961</v>
      </c>
      <c r="AP120" s="49">
        <v>0.25485759429449589</v>
      </c>
      <c r="AQ120" s="49">
        <v>0.30892261849249641</v>
      </c>
      <c r="AR120" s="49">
        <v>0.27355978578541013</v>
      </c>
      <c r="AS120" s="49">
        <v>0.33461969662825125</v>
      </c>
      <c r="AT120" s="49">
        <v>0.26294634436796627</v>
      </c>
      <c r="AU120" s="49">
        <v>0.25750535790907514</v>
      </c>
      <c r="AV120" s="49">
        <v>0.33962529660096752</v>
      </c>
      <c r="AW120" s="49">
        <v>0.39130327084046496</v>
      </c>
      <c r="AX120" s="49">
        <v>0.29959325423350969</v>
      </c>
      <c r="AY120" s="49">
        <v>0.28138743601859761</v>
      </c>
      <c r="AZ120" s="49">
        <v>0.29077355763507873</v>
      </c>
      <c r="BA120" s="49">
        <v>0.31637628587510508</v>
      </c>
      <c r="BB120" s="49">
        <v>0.33819413394929854</v>
      </c>
      <c r="BC120" s="49">
        <v>0.28533886778606493</v>
      </c>
      <c r="BD120" s="49">
        <v>0.28984876456633518</v>
      </c>
      <c r="BE120" s="49">
        <v>0.32535564881126244</v>
      </c>
      <c r="BF120" s="49">
        <v>0.31452248194999555</v>
      </c>
      <c r="BG120" s="49">
        <v>0.27159224461746195</v>
      </c>
      <c r="BH120" s="49">
        <v>0.29899076418633558</v>
      </c>
      <c r="BI120" s="49">
        <v>0.32385530690562797</v>
      </c>
      <c r="BJ120" s="49">
        <v>0.33801374705113663</v>
      </c>
      <c r="BK120" s="49">
        <v>0.30635855687304075</v>
      </c>
      <c r="BL120" s="49">
        <v>0.26255621328384687</v>
      </c>
      <c r="BM120" s="49">
        <v>0.28619099544627136</v>
      </c>
      <c r="BN120" s="49">
        <v>0.26460316005209167</v>
      </c>
      <c r="BO120" s="49">
        <v>0.22250243390297794</v>
      </c>
      <c r="BP120" s="49">
        <v>0.22756329719721202</v>
      </c>
      <c r="BQ120" s="49">
        <v>0.34040041975313867</v>
      </c>
      <c r="BR120" s="49">
        <v>0.27630186504125026</v>
      </c>
      <c r="BS120" s="49">
        <v>0.31335951340687984</v>
      </c>
      <c r="BT120" s="49">
        <v>0.31013348249577116</v>
      </c>
      <c r="BU120" s="49">
        <v>0.36072126430534102</v>
      </c>
      <c r="BV120" s="49">
        <v>0.27293735504230643</v>
      </c>
      <c r="BW120" s="49">
        <v>0.31759068160772025</v>
      </c>
      <c r="BX120" s="49">
        <v>0.30903417667178518</v>
      </c>
      <c r="BY120" s="49">
        <v>0.25543695153317952</v>
      </c>
      <c r="BZ120" s="49">
        <v>0.35640395002633374</v>
      </c>
      <c r="CA120" s="49">
        <v>0.31177810489901991</v>
      </c>
      <c r="CB120" s="49">
        <v>0.2443517597841611</v>
      </c>
      <c r="CC120" s="49">
        <v>0.34993621629304866</v>
      </c>
      <c r="CD120" s="49">
        <v>0.29547445553211871</v>
      </c>
      <c r="CE120" s="49">
        <v>0.32198105564360113</v>
      </c>
      <c r="CF120" s="49">
        <v>0.31403436340975266</v>
      </c>
      <c r="CG120" s="49">
        <v>0.27206100187255583</v>
      </c>
      <c r="CH120" s="49">
        <v>0.24689779156640199</v>
      </c>
      <c r="CI120" s="49">
        <v>0.24722535535027984</v>
      </c>
      <c r="CJ120" s="49">
        <v>0.20816971906697368</v>
      </c>
      <c r="CK120" s="49">
        <v>0.2930742601286091</v>
      </c>
      <c r="CL120" s="49">
        <v>0.27880655724143738</v>
      </c>
      <c r="CM120" s="49">
        <v>0.31402168417501247</v>
      </c>
      <c r="CN120" s="49">
        <v>0.25081971506531142</v>
      </c>
      <c r="CO120" s="49">
        <v>0.28703991263615763</v>
      </c>
      <c r="CP120" s="49">
        <v>0.26081024975659933</v>
      </c>
      <c r="CQ120" s="49">
        <v>0.21600706971587835</v>
      </c>
      <c r="CR120" s="49">
        <v>0.24758622834676663</v>
      </c>
      <c r="CS120" s="49">
        <v>0.22459633147375063</v>
      </c>
      <c r="CT120" s="49">
        <v>0.25966343417537263</v>
      </c>
      <c r="CU120" s="49">
        <v>0.24105337355191825</v>
      </c>
      <c r="CV120" s="49">
        <v>0.28241685447885378</v>
      </c>
      <c r="CW120" s="60">
        <v>0.21744255319404968</v>
      </c>
    </row>
    <row r="121" spans="1:101" s="12" customFormat="1" ht="14.25" customHeight="1">
      <c r="A121" s="24" t="s">
        <v>473</v>
      </c>
      <c r="B121" s="25" t="s">
        <v>472</v>
      </c>
      <c r="C121" s="68" t="s">
        <v>1212</v>
      </c>
      <c r="D121" s="52">
        <f t="shared" si="14"/>
        <v>1.1439036275422873E-2</v>
      </c>
      <c r="E121" s="52">
        <f t="shared" si="15"/>
        <v>2.8206828627955504E-3</v>
      </c>
      <c r="F121" s="52">
        <f t="shared" si="16"/>
        <v>6.6467648879485986E-3</v>
      </c>
      <c r="G121" s="52">
        <f t="shared" si="17"/>
        <v>2.2262410512769015E-3</v>
      </c>
      <c r="H121" s="52">
        <f t="shared" si="18"/>
        <v>9.3139072858317261E-3</v>
      </c>
      <c r="I121" s="52">
        <f t="shared" si="19"/>
        <v>2.5231808714186272E-3</v>
      </c>
      <c r="J121" s="52">
        <f t="shared" si="20"/>
        <v>1.2686389561767696E-2</v>
      </c>
      <c r="K121" s="52">
        <f t="shared" si="21"/>
        <v>3.3330131384887714E-3</v>
      </c>
      <c r="L121" s="52">
        <f t="shared" si="22"/>
        <v>1.1872328156967593E-2</v>
      </c>
      <c r="M121" s="52">
        <f t="shared" si="23"/>
        <v>4.4585799454963772E-3</v>
      </c>
      <c r="N121" s="52">
        <f t="shared" si="24"/>
        <v>1.2841815541302244E-2</v>
      </c>
      <c r="O121" s="52">
        <f t="shared" si="25"/>
        <v>2.5391389166198497E-3</v>
      </c>
      <c r="P121" s="52">
        <f t="shared" si="26"/>
        <v>7.8499632224999106E-3</v>
      </c>
      <c r="Q121" s="53">
        <f t="shared" si="27"/>
        <v>3.1772657773199899E-3</v>
      </c>
      <c r="R121" s="11">
        <v>1.2204605724020625E-2</v>
      </c>
      <c r="S121" s="49">
        <v>1.1506643152711842E-2</v>
      </c>
      <c r="T121" s="49">
        <v>1.0738789624041E-2</v>
      </c>
      <c r="U121" s="49">
        <v>1.2172423708200446E-2</v>
      </c>
      <c r="V121" s="49">
        <v>1.2833716675106573E-2</v>
      </c>
      <c r="W121" s="49">
        <v>1.3465644173791962E-2</v>
      </c>
      <c r="X121" s="49">
        <v>1.7230804489950704E-2</v>
      </c>
      <c r="Y121" s="49">
        <v>8.6822695873719265E-3</v>
      </c>
      <c r="Z121" s="49">
        <v>9.0022113961741729E-3</v>
      </c>
      <c r="AA121" s="49">
        <v>5.7657487395801907E-3</v>
      </c>
      <c r="AB121" s="49">
        <v>1.219946063691868E-2</v>
      </c>
      <c r="AC121" s="49">
        <v>1.1466117397206377E-2</v>
      </c>
      <c r="AD121" s="49">
        <v>6.6143074154505601E-3</v>
      </c>
      <c r="AE121" s="49">
        <v>6.1276516236702817E-3</v>
      </c>
      <c r="AF121" s="49">
        <v>8.4629144329742539E-3</v>
      </c>
      <c r="AG121" s="49">
        <v>6.4711990202258726E-3</v>
      </c>
      <c r="AH121" s="49">
        <v>8.1808211296275826E-3</v>
      </c>
      <c r="AI121" s="49">
        <v>1.0638475437170511E-2</v>
      </c>
      <c r="AJ121" s="49">
        <v>5.5340591166103247E-3</v>
      </c>
      <c r="AK121" s="49">
        <v>4.5539112607328744E-3</v>
      </c>
      <c r="AL121" s="49">
        <v>5.2960256479460434E-3</v>
      </c>
      <c r="AM121" s="49">
        <v>3.7471764134464685E-3</v>
      </c>
      <c r="AN121" s="49">
        <v>4.2014143531985872E-3</v>
      </c>
      <c r="AO121" s="49">
        <v>9.9332228043298269E-3</v>
      </c>
      <c r="AP121" s="49">
        <v>7.352543570416036E-3</v>
      </c>
      <c r="AQ121" s="49">
        <v>1.1031386836929145E-2</v>
      </c>
      <c r="AR121" s="49">
        <v>1.0518683564429742E-2</v>
      </c>
      <c r="AS121" s="49">
        <v>1.0979132915440337E-2</v>
      </c>
      <c r="AT121" s="49">
        <v>7.8073377854118E-3</v>
      </c>
      <c r="AU121" s="49">
        <v>6.2424267393772978E-3</v>
      </c>
      <c r="AV121" s="49">
        <v>1.093350504042283E-2</v>
      </c>
      <c r="AW121" s="49">
        <v>7.5236002594581495E-3</v>
      </c>
      <c r="AX121" s="49">
        <v>1.1654805259167497E-2</v>
      </c>
      <c r="AY121" s="49">
        <v>5.8064184455282278E-3</v>
      </c>
      <c r="AZ121" s="49">
        <v>1.3982251837812577E-2</v>
      </c>
      <c r="BA121" s="49">
        <v>7.934795175587055E-3</v>
      </c>
      <c r="BB121" s="49">
        <v>7.7937746002899278E-3</v>
      </c>
      <c r="BC121" s="49">
        <v>1.3944036304322652E-2</v>
      </c>
      <c r="BD121" s="49">
        <v>1.3773847251826118E-2</v>
      </c>
      <c r="BE121" s="49">
        <v>9.8522663422345308E-3</v>
      </c>
      <c r="BF121" s="49">
        <v>1.4037100332901696E-2</v>
      </c>
      <c r="BG121" s="49">
        <v>7.9677700615962289E-3</v>
      </c>
      <c r="BH121" s="49">
        <v>1.3442162804927381E-2</v>
      </c>
      <c r="BI121" s="49">
        <v>1.471471133685028E-2</v>
      </c>
      <c r="BJ121" s="49">
        <v>1.4990323187242093E-2</v>
      </c>
      <c r="BK121" s="49">
        <v>1.7811365050285879E-2</v>
      </c>
      <c r="BL121" s="49">
        <v>8.3459781344682529E-3</v>
      </c>
      <c r="BM121" s="49">
        <v>1.5563339334267305E-2</v>
      </c>
      <c r="BN121" s="49">
        <v>1.4053363580273717E-2</v>
      </c>
      <c r="BO121" s="49">
        <v>7.9421607449777117E-3</v>
      </c>
      <c r="BP121" s="49">
        <v>9.2693035672389307E-3</v>
      </c>
      <c r="BQ121" s="49">
        <v>1.3408222788392958E-2</v>
      </c>
      <c r="BR121" s="49">
        <v>2.3448222644851174E-2</v>
      </c>
      <c r="BS121" s="49">
        <v>7.7577646203805979E-3</v>
      </c>
      <c r="BT121" s="49">
        <v>1.2393068159258331E-2</v>
      </c>
      <c r="BU121" s="49">
        <v>1.2502196868287097E-2</v>
      </c>
      <c r="BV121" s="49">
        <v>1.0943425698193806E-2</v>
      </c>
      <c r="BW121" s="49">
        <v>1.0024428227541125E-2</v>
      </c>
      <c r="BX121" s="49">
        <v>6.5617606201713238E-3</v>
      </c>
      <c r="BY121" s="49">
        <v>1.4164020364044344E-2</v>
      </c>
      <c r="BZ121" s="49">
        <v>1.8697616397330748E-2</v>
      </c>
      <c r="CA121" s="49">
        <v>1.2436314718123224E-2</v>
      </c>
      <c r="CB121" s="49">
        <v>8.4301045250922829E-3</v>
      </c>
      <c r="CC121" s="49">
        <v>1.1224855532473122E-2</v>
      </c>
      <c r="CD121" s="49">
        <v>1.1702127672856676E-2</v>
      </c>
      <c r="CE121" s="49">
        <v>1.1408128805489226E-2</v>
      </c>
      <c r="CF121" s="49">
        <v>1.3959124661725652E-2</v>
      </c>
      <c r="CG121" s="49">
        <v>1.3758726210805766E-2</v>
      </c>
      <c r="CH121" s="49">
        <v>1.5157465707910812E-2</v>
      </c>
      <c r="CI121" s="49">
        <v>1.1588700407550964E-2</v>
      </c>
      <c r="CJ121" s="49">
        <v>1.1866962109718255E-2</v>
      </c>
      <c r="CK121" s="49">
        <v>1.3871659746550231E-2</v>
      </c>
      <c r="CL121" s="49">
        <v>3.7584084722659013E-3</v>
      </c>
      <c r="CM121" s="49">
        <v>6.8436192282006984E-3</v>
      </c>
      <c r="CN121" s="49">
        <v>1.2823502331079368E-2</v>
      </c>
      <c r="CO121" s="49">
        <v>1.2557391999433384E-2</v>
      </c>
      <c r="CP121" s="49">
        <v>8.0185280011791805E-3</v>
      </c>
      <c r="CQ121" s="49">
        <v>4.8775520714493805E-3</v>
      </c>
      <c r="CR121" s="49">
        <v>5.7797111517054424E-3</v>
      </c>
      <c r="CS121" s="49">
        <v>8.3526811927269479E-3</v>
      </c>
      <c r="CT121" s="49">
        <v>7.1619193795779672E-3</v>
      </c>
      <c r="CU121" s="49">
        <v>5.429371340808167E-3</v>
      </c>
      <c r="CV121" s="49">
        <v>1.2649894561352822E-2</v>
      </c>
      <c r="CW121" s="60">
        <v>5.9469789402196681E-3</v>
      </c>
    </row>
    <row r="122" spans="1:101" s="12" customFormat="1" ht="14.25" customHeight="1">
      <c r="A122" s="24" t="s">
        <v>476</v>
      </c>
      <c r="B122" s="25" t="s">
        <v>475</v>
      </c>
      <c r="C122" s="68" t="s">
        <v>1212</v>
      </c>
      <c r="D122" s="52">
        <f t="shared" si="14"/>
        <v>4.3243533565747609E-2</v>
      </c>
      <c r="E122" s="52">
        <f t="shared" si="15"/>
        <v>1.3518131269480944E-2</v>
      </c>
      <c r="F122" s="52">
        <f t="shared" si="16"/>
        <v>2.3852739224361246E-2</v>
      </c>
      <c r="G122" s="52">
        <f t="shared" si="17"/>
        <v>3.6946100758843679E-3</v>
      </c>
      <c r="H122" s="52">
        <f t="shared" si="18"/>
        <v>2.5376062682265332E-2</v>
      </c>
      <c r="I122" s="52">
        <f t="shared" si="19"/>
        <v>8.0429492693884878E-3</v>
      </c>
      <c r="J122" s="52">
        <f t="shared" si="20"/>
        <v>5.5537910194670435E-2</v>
      </c>
      <c r="K122" s="52">
        <f t="shared" si="21"/>
        <v>3.475918624405723E-2</v>
      </c>
      <c r="L122" s="52">
        <f t="shared" si="22"/>
        <v>5.0154993416608944E-2</v>
      </c>
      <c r="M122" s="52">
        <f t="shared" si="23"/>
        <v>5.3052179091473563E-2</v>
      </c>
      <c r="N122" s="52">
        <f t="shared" si="24"/>
        <v>6.6467701912908919E-2</v>
      </c>
      <c r="O122" s="52">
        <f t="shared" si="25"/>
        <v>2.9701190465141188E-2</v>
      </c>
      <c r="P122" s="52">
        <f t="shared" si="26"/>
        <v>1.4386450445713364E-2</v>
      </c>
      <c r="Q122" s="53">
        <f t="shared" si="27"/>
        <v>3.099410830461816E-3</v>
      </c>
      <c r="R122" s="11">
        <v>5.6281380238663643E-2</v>
      </c>
      <c r="S122" s="49">
        <v>4.6602121413898752E-2</v>
      </c>
      <c r="T122" s="49">
        <v>2.8708281552091451E-2</v>
      </c>
      <c r="U122" s="49">
        <v>4.3400637652648615E-2</v>
      </c>
      <c r="V122" s="49">
        <v>3.6818206596859061E-2</v>
      </c>
      <c r="W122" s="49">
        <v>3.0458822611329497E-2</v>
      </c>
      <c r="X122" s="49">
        <v>6.2425537845623803E-2</v>
      </c>
      <c r="Y122" s="49">
        <v>6.6615236108255191E-2</v>
      </c>
      <c r="Z122" s="49">
        <v>2.7517248481778275E-2</v>
      </c>
      <c r="AA122" s="49">
        <v>5.2123911229814114E-2</v>
      </c>
      <c r="AB122" s="49">
        <v>3.3258799369817085E-2</v>
      </c>
      <c r="AC122" s="49">
        <v>3.4712219688191749E-2</v>
      </c>
      <c r="AD122" s="49">
        <v>2.624089324651116E-2</v>
      </c>
      <c r="AE122" s="49">
        <v>2.2761885243498901E-2</v>
      </c>
      <c r="AF122" s="49">
        <v>2.6276184528691831E-2</v>
      </c>
      <c r="AG122" s="49">
        <v>2.4893613678743806E-2</v>
      </c>
      <c r="AH122" s="49">
        <v>2.7141928988444339E-2</v>
      </c>
      <c r="AI122" s="49">
        <v>3.1499509086344947E-2</v>
      </c>
      <c r="AJ122" s="49">
        <v>2.0649363879899605E-2</v>
      </c>
      <c r="AK122" s="49">
        <v>2.1315106384416745E-2</v>
      </c>
      <c r="AL122" s="49">
        <v>2.1754933451602083E-2</v>
      </c>
      <c r="AM122" s="49">
        <v>1.7553455842598861E-2</v>
      </c>
      <c r="AN122" s="49">
        <v>2.1490116963049161E-2</v>
      </c>
      <c r="AO122" s="49">
        <v>2.4655879398533503E-2</v>
      </c>
      <c r="AP122" s="49">
        <v>2.0133566542172701E-2</v>
      </c>
      <c r="AQ122" s="49">
        <v>2.2818229025161545E-2</v>
      </c>
      <c r="AR122" s="49">
        <v>3.1737472510728795E-2</v>
      </c>
      <c r="AS122" s="49">
        <v>2.7554000223862989E-2</v>
      </c>
      <c r="AT122" s="49">
        <v>1.7276461782101481E-2</v>
      </c>
      <c r="AU122" s="49">
        <v>1.9118172418706336E-2</v>
      </c>
      <c r="AV122" s="49">
        <v>3.2712800296420763E-2</v>
      </c>
      <c r="AW122" s="49">
        <v>3.0108311264454051E-2</v>
      </c>
      <c r="AX122" s="49">
        <v>4.3633246016228762E-2</v>
      </c>
      <c r="AY122" s="49">
        <v>1.6207782400466081E-2</v>
      </c>
      <c r="AZ122" s="49">
        <v>2.3272490368965591E-2</v>
      </c>
      <c r="BA122" s="49">
        <v>1.99402193379149E-2</v>
      </c>
      <c r="BB122" s="49">
        <v>3.5992805431494135E-2</v>
      </c>
      <c r="BC122" s="49">
        <v>3.9217547724365039E-2</v>
      </c>
      <c r="BD122" s="49">
        <v>2.0075656598898078E-2</v>
      </c>
      <c r="BE122" s="49">
        <v>3.1464688156648789E-2</v>
      </c>
      <c r="BF122" s="49">
        <v>3.013946428093589E-2</v>
      </c>
      <c r="BG122" s="49">
        <v>5.2248401184292047E-2</v>
      </c>
      <c r="BH122" s="49">
        <v>0.12988351842913751</v>
      </c>
      <c r="BI122" s="49">
        <v>9.5566283042899727E-2</v>
      </c>
      <c r="BJ122" s="49">
        <v>0.10129492821228769</v>
      </c>
      <c r="BK122" s="49">
        <v>4.9228483803338614E-2</v>
      </c>
      <c r="BL122" s="49">
        <v>2.5775550582805673E-2</v>
      </c>
      <c r="BM122" s="49">
        <v>5.5567594888941876E-2</v>
      </c>
      <c r="BN122" s="49">
        <v>0.13849351788341657</v>
      </c>
      <c r="BO122" s="49">
        <v>2.1569417868469078E-2</v>
      </c>
      <c r="BP122" s="49">
        <v>2.3200926792235298E-2</v>
      </c>
      <c r="BQ122" s="49">
        <v>1.9659979246260128E-2</v>
      </c>
      <c r="BR122" s="49">
        <v>0.14483227526222897</v>
      </c>
      <c r="BS122" s="49">
        <v>2.5895363966872947E-2</v>
      </c>
      <c r="BT122" s="49">
        <v>0.12926626139531724</v>
      </c>
      <c r="BU122" s="49">
        <v>2.4898347586371342E-2</v>
      </c>
      <c r="BV122" s="49">
        <v>1.1417467299173352E-2</v>
      </c>
      <c r="BW122" s="49">
        <v>1.6332534310465989E-2</v>
      </c>
      <c r="BX122" s="49">
        <v>1.5074194027682288E-2</v>
      </c>
      <c r="BY122" s="49">
        <v>3.1219635360814027E-2</v>
      </c>
      <c r="BZ122" s="49">
        <v>0.11432646851577552</v>
      </c>
      <c r="CA122" s="49">
        <v>0.11622713407605036</v>
      </c>
      <c r="CB122" s="49">
        <v>7.2249793904704526E-2</v>
      </c>
      <c r="CC122" s="49">
        <v>6.1831933373147109E-2</v>
      </c>
      <c r="CD122" s="49">
        <v>5.2135184654633959E-2</v>
      </c>
      <c r="CE122" s="49">
        <v>7.9590884238699242E-2</v>
      </c>
      <c r="CF122" s="49">
        <v>7.81831820486035E-2</v>
      </c>
      <c r="CG122" s="49">
        <v>5.9195488458838895E-2</v>
      </c>
      <c r="CH122" s="49">
        <v>3.0303697011551868E-2</v>
      </c>
      <c r="CI122" s="49">
        <v>7.4392709249079772E-2</v>
      </c>
      <c r="CJ122" s="49">
        <v>1.9011204994056008E-2</v>
      </c>
      <c r="CK122" s="49">
        <v>4.0164742429766143E-2</v>
      </c>
      <c r="CL122" s="49">
        <v>1.1116334629533126E-2</v>
      </c>
      <c r="CM122" s="49">
        <v>1.4842462238235031E-2</v>
      </c>
      <c r="CN122" s="49">
        <v>1.6827370219994989E-2</v>
      </c>
      <c r="CO122" s="49">
        <v>1.2822638863454895E-2</v>
      </c>
      <c r="CP122" s="49">
        <v>1.4468184715973364E-2</v>
      </c>
      <c r="CQ122" s="49">
        <v>1.8148684984872637E-2</v>
      </c>
      <c r="CR122" s="49">
        <v>1.1585232012205682E-2</v>
      </c>
      <c r="CS122" s="49">
        <v>2.0839773202670379E-2</v>
      </c>
      <c r="CT122" s="49">
        <v>1.4251171922053997E-2</v>
      </c>
      <c r="CU122" s="49">
        <v>1.1708932697603383E-2</v>
      </c>
      <c r="CV122" s="49">
        <v>1.5437449199600694E-2</v>
      </c>
      <c r="CW122" s="60">
        <v>1.0589170662362165E-2</v>
      </c>
    </row>
    <row r="123" spans="1:101" s="12" customFormat="1" ht="14.25" customHeight="1">
      <c r="A123" s="24" t="s">
        <v>479</v>
      </c>
      <c r="B123" s="25" t="s">
        <v>478</v>
      </c>
      <c r="C123" s="68" t="s">
        <v>1212</v>
      </c>
      <c r="D123" s="52">
        <f t="shared" si="14"/>
        <v>0.29681670724710019</v>
      </c>
      <c r="E123" s="52">
        <f t="shared" si="15"/>
        <v>0.1534426873433507</v>
      </c>
      <c r="F123" s="52">
        <f t="shared" si="16"/>
        <v>6.1352050591421169E-3</v>
      </c>
      <c r="G123" s="52">
        <f t="shared" si="17"/>
        <v>2.5945619509828311E-3</v>
      </c>
      <c r="H123" s="52">
        <f t="shared" si="18"/>
        <v>0.19199526526194488</v>
      </c>
      <c r="I123" s="52">
        <f t="shared" si="19"/>
        <v>0.21941080357761258</v>
      </c>
      <c r="J123" s="52">
        <f t="shared" si="20"/>
        <v>0.34779963753443471</v>
      </c>
      <c r="K123" s="52">
        <f t="shared" si="21"/>
        <v>0.25041800374180556</v>
      </c>
      <c r="L123" s="52">
        <f t="shared" si="22"/>
        <v>0.39850049538586801</v>
      </c>
      <c r="M123" s="52">
        <f t="shared" si="23"/>
        <v>0.61371340922327389</v>
      </c>
      <c r="N123" s="52">
        <f t="shared" si="24"/>
        <v>0.25362817721448327</v>
      </c>
      <c r="O123" s="52">
        <f t="shared" si="25"/>
        <v>8.769328996674576E-2</v>
      </c>
      <c r="P123" s="52">
        <f t="shared" si="26"/>
        <v>6.5033930181875726E-3</v>
      </c>
      <c r="Q123" s="53">
        <f t="shared" si="27"/>
        <v>6.5976018478624788E-3</v>
      </c>
      <c r="R123" s="11">
        <v>0.31673951301595094</v>
      </c>
      <c r="S123" s="49">
        <v>0.2106188635700805</v>
      </c>
      <c r="T123" s="49">
        <v>0.21585288145177667</v>
      </c>
      <c r="U123" s="49">
        <v>0.26292879316290901</v>
      </c>
      <c r="V123" s="49">
        <v>0.26406748870635538</v>
      </c>
      <c r="W123" s="49">
        <v>0.21744785238590306</v>
      </c>
      <c r="X123" s="49">
        <v>0.47704028901120477</v>
      </c>
      <c r="Y123" s="49">
        <v>0.68126897801366104</v>
      </c>
      <c r="Z123" s="49">
        <v>0.14483020612309061</v>
      </c>
      <c r="AA123" s="49">
        <v>0.35434041822030987</v>
      </c>
      <c r="AB123" s="49">
        <v>0.29120889785764525</v>
      </c>
      <c r="AC123" s="49">
        <v>0.1254563054463145</v>
      </c>
      <c r="AD123" s="49">
        <v>4.6133685237459915E-3</v>
      </c>
      <c r="AE123" s="49">
        <v>9.4989987407991926E-3</v>
      </c>
      <c r="AF123" s="49">
        <v>6.1619979346651758E-3</v>
      </c>
      <c r="AG123" s="49">
        <v>8.3393484385168894E-3</v>
      </c>
      <c r="AH123" s="49">
        <v>4.4404536418368263E-3</v>
      </c>
      <c r="AI123" s="49">
        <v>4.1508909305130424E-3</v>
      </c>
      <c r="AJ123" s="49">
        <v>8.6140613013687365E-3</v>
      </c>
      <c r="AK123" s="49">
        <v>1.7710110965522296E-3</v>
      </c>
      <c r="AL123" s="49">
        <v>1.0402334200387373E-2</v>
      </c>
      <c r="AM123" s="49">
        <v>6.130741582395626E-3</v>
      </c>
      <c r="AN123" s="49">
        <v>5.6186907995380295E-3</v>
      </c>
      <c r="AO123" s="49">
        <v>3.8805635193863083E-3</v>
      </c>
      <c r="AP123" s="49">
        <v>1.5478194164560217E-2</v>
      </c>
      <c r="AQ123" s="49">
        <v>0.26708399742030986</v>
      </c>
      <c r="AR123" s="49">
        <v>0.18880392529069615</v>
      </c>
      <c r="AS123" s="49">
        <v>0.34243740745792611</v>
      </c>
      <c r="AT123" s="49">
        <v>0.18688043403088939</v>
      </c>
      <c r="AU123" s="49">
        <v>1.6799423877440482E-2</v>
      </c>
      <c r="AV123" s="49">
        <v>0.60994231233275964</v>
      </c>
      <c r="AW123" s="49">
        <v>2.2903268079172461E-2</v>
      </c>
      <c r="AX123" s="49">
        <v>4.4068263426115681E-2</v>
      </c>
      <c r="AY123" s="49">
        <v>9.3366219237549734E-3</v>
      </c>
      <c r="AZ123" s="49">
        <v>0.58072812124985507</v>
      </c>
      <c r="BA123" s="49">
        <v>1.9481213889858552E-2</v>
      </c>
      <c r="BB123" s="49">
        <v>9.9079584050343783E-2</v>
      </c>
      <c r="BC123" s="49">
        <v>0.40753356621659975</v>
      </c>
      <c r="BD123" s="49">
        <v>0.1017714880998557</v>
      </c>
      <c r="BE123" s="49">
        <v>8.7565297265127934E-2</v>
      </c>
      <c r="BF123" s="49">
        <v>0.24062593858857378</v>
      </c>
      <c r="BG123" s="49">
        <v>0.13783050676907876</v>
      </c>
      <c r="BH123" s="49">
        <v>0.76859092238773108</v>
      </c>
      <c r="BI123" s="49">
        <v>0.44939633724983907</v>
      </c>
      <c r="BJ123" s="49">
        <v>0.69961440664048791</v>
      </c>
      <c r="BK123" s="49">
        <v>0.40341216657440837</v>
      </c>
      <c r="BL123" s="49">
        <v>0.14121361276570746</v>
      </c>
      <c r="BM123" s="49">
        <v>0.63696182380546251</v>
      </c>
      <c r="BN123" s="49">
        <v>1.3686601094801554</v>
      </c>
      <c r="BO123" s="49">
        <v>2.0619235670674616E-2</v>
      </c>
      <c r="BP123" s="49">
        <v>7.4224414609120951E-3</v>
      </c>
      <c r="BQ123" s="49">
        <v>7.0691997911941336E-3</v>
      </c>
      <c r="BR123" s="49">
        <v>1.3194637899378168</v>
      </c>
      <c r="BS123" s="49">
        <v>1.5325377822080223E-2</v>
      </c>
      <c r="BT123" s="49">
        <v>1.4789878763761199</v>
      </c>
      <c r="BU123" s="49">
        <v>4.1416710024801531E-2</v>
      </c>
      <c r="BV123" s="49">
        <v>5.2815997673479973E-3</v>
      </c>
      <c r="BW123" s="49">
        <v>1.2202703746644483E-2</v>
      </c>
      <c r="BX123" s="49">
        <v>1.1276974989687542E-2</v>
      </c>
      <c r="BY123" s="49">
        <v>0.49427992556298128</v>
      </c>
      <c r="BZ123" s="49">
        <v>0.33052613447418216</v>
      </c>
      <c r="CA123" s="49">
        <v>0.24834630473008595</v>
      </c>
      <c r="CB123" s="49">
        <v>0.19660349880476452</v>
      </c>
      <c r="CC123" s="49">
        <v>0.23243884657165378</v>
      </c>
      <c r="CD123" s="49">
        <v>0.32563862342764055</v>
      </c>
      <c r="CE123" s="49">
        <v>0.41512711068323227</v>
      </c>
      <c r="CF123" s="49">
        <v>0.28120727594568745</v>
      </c>
      <c r="CG123" s="49">
        <v>0.18647509419838584</v>
      </c>
      <c r="CH123" s="49">
        <v>0.26508274736147497</v>
      </c>
      <c r="CI123" s="49">
        <v>0.30893928207005311</v>
      </c>
      <c r="CJ123" s="49">
        <v>8.8255817263904704E-2</v>
      </c>
      <c r="CK123" s="49">
        <v>0.16489739104273399</v>
      </c>
      <c r="CL123" s="49">
        <v>6.9570961001553704E-3</v>
      </c>
      <c r="CM123" s="49">
        <v>5.4398173779264068E-3</v>
      </c>
      <c r="CN123" s="49">
        <v>5.6656864364607708E-3</v>
      </c>
      <c r="CO123" s="49">
        <v>6.1024464936324657E-3</v>
      </c>
      <c r="CP123" s="49">
        <v>5.990133793481258E-3</v>
      </c>
      <c r="CQ123" s="49">
        <v>7.0554534715541141E-3</v>
      </c>
      <c r="CR123" s="49">
        <v>1.9346979551407072E-3</v>
      </c>
      <c r="CS123" s="49">
        <v>2.6605536328678486E-2</v>
      </c>
      <c r="CT123" s="49">
        <v>3.4182889333948824E-3</v>
      </c>
      <c r="CU123" s="49">
        <v>2.7090017222441871E-3</v>
      </c>
      <c r="CV123" s="49">
        <v>4.4483836913464421E-3</v>
      </c>
      <c r="CW123" s="60">
        <v>1.7141739142357835E-3</v>
      </c>
    </row>
    <row r="124" spans="1:101" s="12" customFormat="1" ht="14.25" customHeight="1">
      <c r="A124" s="24" t="s">
        <v>482</v>
      </c>
      <c r="B124" s="25" t="s">
        <v>480</v>
      </c>
      <c r="C124" s="70" t="s">
        <v>1213</v>
      </c>
      <c r="D124" s="52">
        <f t="shared" si="14"/>
        <v>6.551940682366493E-2</v>
      </c>
      <c r="E124" s="52">
        <f t="shared" si="15"/>
        <v>7.1000461372926994E-3</v>
      </c>
      <c r="F124" s="52">
        <f t="shared" si="16"/>
        <v>7.2047753189743866E-2</v>
      </c>
      <c r="G124" s="52">
        <f t="shared" si="17"/>
        <v>8.7554254704533957E-3</v>
      </c>
      <c r="H124" s="52">
        <f t="shared" si="18"/>
        <v>6.8335038610416635E-2</v>
      </c>
      <c r="I124" s="52">
        <f t="shared" si="19"/>
        <v>9.6947058916763678E-3</v>
      </c>
      <c r="J124" s="52">
        <f t="shared" si="20"/>
        <v>6.9736141495005288E-2</v>
      </c>
      <c r="K124" s="52">
        <f t="shared" si="21"/>
        <v>5.0473374316860531E-3</v>
      </c>
      <c r="L124" s="52">
        <f t="shared" si="22"/>
        <v>6.7120176765700715E-2</v>
      </c>
      <c r="M124" s="52">
        <f t="shared" si="23"/>
        <v>9.5351696147537024E-3</v>
      </c>
      <c r="N124" s="52">
        <f t="shared" si="24"/>
        <v>6.6292714437670736E-2</v>
      </c>
      <c r="O124" s="52">
        <f t="shared" si="25"/>
        <v>7.5754350397130117E-3</v>
      </c>
      <c r="P124" s="52">
        <f t="shared" si="26"/>
        <v>6.124022813421548E-2</v>
      </c>
      <c r="Q124" s="53">
        <f t="shared" si="27"/>
        <v>1.0144917351297723E-2</v>
      </c>
      <c r="R124" s="11">
        <v>6.7205364313770541E-2</v>
      </c>
      <c r="S124" s="49">
        <v>7.0831432891027557E-2</v>
      </c>
      <c r="T124" s="49">
        <v>6.6897874270700486E-2</v>
      </c>
      <c r="U124" s="49">
        <v>6.3736359708754409E-2</v>
      </c>
      <c r="V124" s="49">
        <v>7.5538614330546122E-2</v>
      </c>
      <c r="W124" s="49">
        <v>7.2131665305747883E-2</v>
      </c>
      <c r="X124" s="49">
        <v>7.3061558250745354E-2</v>
      </c>
      <c r="Y124" s="49">
        <v>5.7061264542987572E-2</v>
      </c>
      <c r="Z124" s="49">
        <v>6.4747951629997968E-2</v>
      </c>
      <c r="AA124" s="49">
        <v>5.5848765218771086E-2</v>
      </c>
      <c r="AB124" s="49">
        <v>6.5962546542103428E-2</v>
      </c>
      <c r="AC124" s="49">
        <v>5.3209484878826645E-2</v>
      </c>
      <c r="AD124" s="49">
        <v>5.8913117777502154E-2</v>
      </c>
      <c r="AE124" s="49">
        <v>6.5861453283982602E-2</v>
      </c>
      <c r="AF124" s="49">
        <v>7.1570543471671355E-2</v>
      </c>
      <c r="AG124" s="49">
        <v>7.0611046649630041E-2</v>
      </c>
      <c r="AH124" s="49">
        <v>7.8515095239238816E-2</v>
      </c>
      <c r="AI124" s="49">
        <v>7.7883303516799784E-2</v>
      </c>
      <c r="AJ124" s="49">
        <v>7.0181153365870108E-2</v>
      </c>
      <c r="AK124" s="49">
        <v>8.038721177068317E-2</v>
      </c>
      <c r="AL124" s="49">
        <v>8.8427429063775737E-2</v>
      </c>
      <c r="AM124" s="49">
        <v>5.9810094852220219E-2</v>
      </c>
      <c r="AN124" s="49">
        <v>6.5648852574070507E-2</v>
      </c>
      <c r="AO124" s="49">
        <v>7.6763736711481928E-2</v>
      </c>
      <c r="AP124" s="49">
        <v>7.0031259930023293E-2</v>
      </c>
      <c r="AQ124" s="49">
        <v>7.8743480370220734E-2</v>
      </c>
      <c r="AR124" s="49">
        <v>6.935220662654025E-2</v>
      </c>
      <c r="AS124" s="49">
        <v>7.583563830157887E-2</v>
      </c>
      <c r="AT124" s="49">
        <v>5.992059112232033E-2</v>
      </c>
      <c r="AU124" s="49">
        <v>5.5667030403801464E-2</v>
      </c>
      <c r="AV124" s="49">
        <v>5.4926783925890274E-2</v>
      </c>
      <c r="AW124" s="49">
        <v>8.1309597315889923E-2</v>
      </c>
      <c r="AX124" s="49">
        <v>5.9364628328081863E-2</v>
      </c>
      <c r="AY124" s="49">
        <v>7.4906933915954405E-2</v>
      </c>
      <c r="AZ124" s="49">
        <v>6.1124667687193025E-2</v>
      </c>
      <c r="BA124" s="49">
        <v>7.8837645397505193E-2</v>
      </c>
      <c r="BB124" s="49">
        <v>7.0340298705613424E-2</v>
      </c>
      <c r="BC124" s="49">
        <v>8.0629014064197105E-2</v>
      </c>
      <c r="BD124" s="49">
        <v>6.3501612032630508E-2</v>
      </c>
      <c r="BE124" s="49">
        <v>7.4148828930545405E-2</v>
      </c>
      <c r="BF124" s="49">
        <v>7.3274484795723724E-2</v>
      </c>
      <c r="BG124" s="49">
        <v>6.4404257197848577E-2</v>
      </c>
      <c r="BH124" s="49">
        <v>6.5484335324903692E-2</v>
      </c>
      <c r="BI124" s="49">
        <v>6.9502946269083932E-2</v>
      </c>
      <c r="BJ124" s="49">
        <v>6.9164649158080224E-2</v>
      </c>
      <c r="BK124" s="49">
        <v>7.145574495503787E-2</v>
      </c>
      <c r="BL124" s="49">
        <v>6.3579257146535492E-2</v>
      </c>
      <c r="BM124" s="49">
        <v>7.134826935986352E-2</v>
      </c>
      <c r="BN124" s="49">
        <v>6.027193818005986E-2</v>
      </c>
      <c r="BO124" s="49">
        <v>6.3364104563756504E-2</v>
      </c>
      <c r="BP124" s="49">
        <v>6.0741941626307631E-2</v>
      </c>
      <c r="BQ124" s="49">
        <v>7.5529111748449618E-2</v>
      </c>
      <c r="BR124" s="49">
        <v>6.5958109611222962E-2</v>
      </c>
      <c r="BS124" s="49">
        <v>5.6222553030410474E-2</v>
      </c>
      <c r="BT124" s="49">
        <v>6.752339127743015E-2</v>
      </c>
      <c r="BU124" s="49">
        <v>8.5053039559380164E-2</v>
      </c>
      <c r="BV124" s="49">
        <v>7.5417618800029132E-2</v>
      </c>
      <c r="BW124" s="49">
        <v>7.9263140656112938E-2</v>
      </c>
      <c r="BX124" s="49">
        <v>5.9624998013020097E-2</v>
      </c>
      <c r="BY124" s="49">
        <v>5.6472174122228942E-2</v>
      </c>
      <c r="BZ124" s="49">
        <v>6.5723495614580671E-2</v>
      </c>
      <c r="CA124" s="49">
        <v>6.423698958653358E-2</v>
      </c>
      <c r="CB124" s="49">
        <v>6.380632086100764E-2</v>
      </c>
      <c r="CC124" s="49">
        <v>7.389087829954899E-2</v>
      </c>
      <c r="CD124" s="49">
        <v>6.983093922769458E-2</v>
      </c>
      <c r="CE124" s="49">
        <v>7.2055993674914609E-2</v>
      </c>
      <c r="CF124" s="49">
        <v>8.0500368282667961E-2</v>
      </c>
      <c r="CG124" s="49">
        <v>6.0907577115028845E-2</v>
      </c>
      <c r="CH124" s="49">
        <v>6.0832548463286999E-2</v>
      </c>
      <c r="CI124" s="49">
        <v>6.386642752409491E-2</v>
      </c>
      <c r="CJ124" s="49">
        <v>5.0723232816331239E-2</v>
      </c>
      <c r="CK124" s="49">
        <v>6.9137801786358824E-2</v>
      </c>
      <c r="CL124" s="49">
        <v>7.2957743680610268E-2</v>
      </c>
      <c r="CM124" s="49">
        <v>6.83195805526641E-2</v>
      </c>
      <c r="CN124" s="49">
        <v>7.6890463214102256E-2</v>
      </c>
      <c r="CO124" s="49">
        <v>6.1662288282866962E-2</v>
      </c>
      <c r="CP124" s="49">
        <v>6.0785338016432745E-2</v>
      </c>
      <c r="CQ124" s="49">
        <v>4.3772113987401877E-2</v>
      </c>
      <c r="CR124" s="49">
        <v>4.7770676058315975E-2</v>
      </c>
      <c r="CS124" s="49">
        <v>5.3151252539937924E-2</v>
      </c>
      <c r="CT124" s="49">
        <v>6.7560534121326482E-2</v>
      </c>
      <c r="CU124" s="49">
        <v>5.4772354689088962E-2</v>
      </c>
      <c r="CV124" s="49">
        <v>6.8829658178411815E-2</v>
      </c>
      <c r="CW124" s="60">
        <v>5.8410734289426398E-2</v>
      </c>
    </row>
    <row r="125" spans="1:101" s="12" customFormat="1" ht="14.25" customHeight="1">
      <c r="A125" s="24" t="s">
        <v>485</v>
      </c>
      <c r="B125" s="25" t="s">
        <v>483</v>
      </c>
      <c r="C125" s="70" t="s">
        <v>1213</v>
      </c>
      <c r="D125" s="52">
        <f t="shared" si="14"/>
        <v>2.4861745454315905E-2</v>
      </c>
      <c r="E125" s="52">
        <f t="shared" si="15"/>
        <v>4.2532951096341167E-3</v>
      </c>
      <c r="F125" s="52">
        <f t="shared" si="16"/>
        <v>3.3559121155291173E-2</v>
      </c>
      <c r="G125" s="52">
        <f t="shared" si="17"/>
        <v>3.5155073284993269E-3</v>
      </c>
      <c r="H125" s="52">
        <f t="shared" si="18"/>
        <v>2.6263568755453746E-2</v>
      </c>
      <c r="I125" s="52">
        <f t="shared" si="19"/>
        <v>6.0820428852532225E-3</v>
      </c>
      <c r="J125" s="52">
        <f t="shared" si="20"/>
        <v>2.9399063731802445E-2</v>
      </c>
      <c r="K125" s="52">
        <f t="shared" si="21"/>
        <v>4.2897023328410553E-3</v>
      </c>
      <c r="L125" s="52">
        <f t="shared" si="22"/>
        <v>2.9456149635361126E-2</v>
      </c>
      <c r="M125" s="52">
        <f t="shared" si="23"/>
        <v>4.9919978381962994E-3</v>
      </c>
      <c r="N125" s="52">
        <f t="shared" si="24"/>
        <v>2.7225932830879044E-2</v>
      </c>
      <c r="O125" s="52">
        <f t="shared" si="25"/>
        <v>5.2011002778505067E-3</v>
      </c>
      <c r="P125" s="52">
        <f t="shared" si="26"/>
        <v>2.3467047930062958E-2</v>
      </c>
      <c r="Q125" s="53">
        <f t="shared" si="27"/>
        <v>5.7284675722734917E-3</v>
      </c>
      <c r="R125" s="11">
        <v>2.4211335649842635E-2</v>
      </c>
      <c r="S125" s="49">
        <v>2.4303897833941112E-2</v>
      </c>
      <c r="T125" s="49">
        <v>2.5844401001452116E-2</v>
      </c>
      <c r="U125" s="49">
        <v>1.61088849620789E-2</v>
      </c>
      <c r="V125" s="49">
        <v>2.3444377005012371E-2</v>
      </c>
      <c r="W125" s="49">
        <v>3.0836261621666698E-2</v>
      </c>
      <c r="X125" s="49">
        <v>2.5519347491951238E-2</v>
      </c>
      <c r="Y125" s="49">
        <v>2.6452558909945374E-2</v>
      </c>
      <c r="Z125" s="49">
        <v>2.9375441276370599E-2</v>
      </c>
      <c r="AA125" s="49">
        <v>3.0188263183306852E-2</v>
      </c>
      <c r="AB125" s="49">
        <v>2.1996929279894311E-2</v>
      </c>
      <c r="AC125" s="49">
        <v>2.0059247236328605E-2</v>
      </c>
      <c r="AD125" s="49">
        <v>3.854661745540864E-2</v>
      </c>
      <c r="AE125" s="49">
        <v>2.646987262973053E-2</v>
      </c>
      <c r="AF125" s="49">
        <v>3.5486557460822007E-2</v>
      </c>
      <c r="AG125" s="49">
        <v>3.4259959290903898E-2</v>
      </c>
      <c r="AH125" s="49">
        <v>3.6932266846515592E-2</v>
      </c>
      <c r="AI125" s="49">
        <v>3.4491513301108244E-2</v>
      </c>
      <c r="AJ125" s="49">
        <v>3.5613010207297451E-2</v>
      </c>
      <c r="AK125" s="49">
        <v>3.0122601795818854E-2</v>
      </c>
      <c r="AL125" s="49">
        <v>3.2967066577428185E-2</v>
      </c>
      <c r="AM125" s="49">
        <v>2.8561157002293253E-2</v>
      </c>
      <c r="AN125" s="49">
        <v>3.4033121540788698E-2</v>
      </c>
      <c r="AO125" s="49">
        <v>3.5225709755378642E-2</v>
      </c>
      <c r="AP125" s="49">
        <v>2.1323039166616702E-2</v>
      </c>
      <c r="AQ125" s="49">
        <v>2.9558503809564672E-2</v>
      </c>
      <c r="AR125" s="49">
        <v>2.6308839437411118E-2</v>
      </c>
      <c r="AS125" s="49">
        <v>2.6097287800871789E-2</v>
      </c>
      <c r="AT125" s="49">
        <v>1.3967933280297294E-2</v>
      </c>
      <c r="AU125" s="49">
        <v>1.9606468934508337E-2</v>
      </c>
      <c r="AV125" s="49">
        <v>2.6878232587143371E-2</v>
      </c>
      <c r="AW125" s="49">
        <v>3.6241223063627606E-2</v>
      </c>
      <c r="AX125" s="49">
        <v>3.2848931181305371E-2</v>
      </c>
      <c r="AY125" s="49">
        <v>3.0110005984772641E-2</v>
      </c>
      <c r="AZ125" s="49">
        <v>2.3113762306437375E-2</v>
      </c>
      <c r="BA125" s="49">
        <v>2.9108597512888672E-2</v>
      </c>
      <c r="BB125" s="49">
        <v>3.0079453963208557E-2</v>
      </c>
      <c r="BC125" s="49">
        <v>2.4260499033332598E-2</v>
      </c>
      <c r="BD125" s="49">
        <v>2.0122462706785482E-2</v>
      </c>
      <c r="BE125" s="49">
        <v>3.1757054888551135E-2</v>
      </c>
      <c r="BF125" s="49">
        <v>3.0838632224921555E-2</v>
      </c>
      <c r="BG125" s="49">
        <v>3.1269049344500296E-2</v>
      </c>
      <c r="BH125" s="49">
        <v>3.0508029202290073E-2</v>
      </c>
      <c r="BI125" s="49">
        <v>3.2699383758721751E-2</v>
      </c>
      <c r="BJ125" s="49">
        <v>3.5118119799213997E-2</v>
      </c>
      <c r="BK125" s="49">
        <v>2.8819864063584145E-2</v>
      </c>
      <c r="BL125" s="49">
        <v>3.2664450011891617E-2</v>
      </c>
      <c r="BM125" s="49">
        <v>2.4651765784628139E-2</v>
      </c>
      <c r="BN125" s="49">
        <v>2.5476209287606761E-2</v>
      </c>
      <c r="BO125" s="49">
        <v>3.3069447499473319E-2</v>
      </c>
      <c r="BP125" s="49">
        <v>2.2518686559016909E-2</v>
      </c>
      <c r="BQ125" s="49">
        <v>3.3581253961855816E-2</v>
      </c>
      <c r="BR125" s="49">
        <v>2.7315327618425766E-2</v>
      </c>
      <c r="BS125" s="49">
        <v>3.1918865889263875E-2</v>
      </c>
      <c r="BT125" s="49">
        <v>3.4381624644101313E-2</v>
      </c>
      <c r="BU125" s="49">
        <v>3.4064622906072491E-2</v>
      </c>
      <c r="BV125" s="49">
        <v>2.9184430063618576E-2</v>
      </c>
      <c r="BW125" s="49">
        <v>3.4641604219416922E-2</v>
      </c>
      <c r="BX125" s="49">
        <v>2.7520901637444677E-2</v>
      </c>
      <c r="BY125" s="49">
        <v>1.9800821338037091E-2</v>
      </c>
      <c r="BZ125" s="49">
        <v>3.7857431695141809E-2</v>
      </c>
      <c r="CA125" s="49">
        <v>2.6658880229888875E-2</v>
      </c>
      <c r="CB125" s="49">
        <v>2.6625281034023326E-2</v>
      </c>
      <c r="CC125" s="49">
        <v>3.1715234886571693E-2</v>
      </c>
      <c r="CD125" s="49">
        <v>2.4498810372231776E-2</v>
      </c>
      <c r="CE125" s="49">
        <v>2.3728046810421261E-2</v>
      </c>
      <c r="CF125" s="49">
        <v>3.4922233123412083E-2</v>
      </c>
      <c r="CG125" s="49">
        <v>2.5755792675909293E-2</v>
      </c>
      <c r="CH125" s="49">
        <v>2.6492944089768367E-2</v>
      </c>
      <c r="CI125" s="49">
        <v>2.3543924160464306E-2</v>
      </c>
      <c r="CJ125" s="49">
        <v>1.906211490056825E-2</v>
      </c>
      <c r="CK125" s="49">
        <v>2.5850499992147499E-2</v>
      </c>
      <c r="CL125" s="49">
        <v>2.6927526271161815E-2</v>
      </c>
      <c r="CM125" s="49">
        <v>3.518112628975701E-2</v>
      </c>
      <c r="CN125" s="49">
        <v>2.2272045273012558E-2</v>
      </c>
      <c r="CO125" s="49">
        <v>3.2399806444103216E-2</v>
      </c>
      <c r="CP125" s="49">
        <v>2.0224516613174842E-2</v>
      </c>
      <c r="CQ125" s="49">
        <v>1.8437590214087498E-2</v>
      </c>
      <c r="CR125" s="49">
        <v>1.744514210698905E-2</v>
      </c>
      <c r="CS125" s="49">
        <v>2.0719460258205282E-2</v>
      </c>
      <c r="CT125" s="49">
        <v>2.6394553122332957E-2</v>
      </c>
      <c r="CU125" s="49">
        <v>2.1218809740734663E-2</v>
      </c>
      <c r="CV125" s="49">
        <v>2.3007422171753635E-2</v>
      </c>
      <c r="CW125" s="60">
        <v>1.7376576655442975E-2</v>
      </c>
    </row>
    <row r="126" spans="1:101" s="12" customFormat="1" ht="14.25" customHeight="1">
      <c r="A126" s="24" t="s">
        <v>488</v>
      </c>
      <c r="B126" s="25" t="s">
        <v>486</v>
      </c>
      <c r="C126" s="70" t="s">
        <v>1213</v>
      </c>
      <c r="D126" s="52">
        <f t="shared" si="14"/>
        <v>2.1763347996344037E-2</v>
      </c>
      <c r="E126" s="52">
        <f t="shared" si="15"/>
        <v>2.9188008251489215E-3</v>
      </c>
      <c r="F126" s="52">
        <f t="shared" si="16"/>
        <v>3.3694192621114512E-2</v>
      </c>
      <c r="G126" s="52">
        <f t="shared" si="17"/>
        <v>6.9791934185284722E-3</v>
      </c>
      <c r="H126" s="52">
        <f t="shared" si="18"/>
        <v>1.7877799281384481E-2</v>
      </c>
      <c r="I126" s="52">
        <f t="shared" si="19"/>
        <v>3.3997625348954463E-3</v>
      </c>
      <c r="J126" s="52">
        <f t="shared" si="20"/>
        <v>2.0942146664616967E-2</v>
      </c>
      <c r="K126" s="52">
        <f t="shared" si="21"/>
        <v>2.4583500495208616E-3</v>
      </c>
      <c r="L126" s="52">
        <f t="shared" si="22"/>
        <v>2.8714044564867643E-2</v>
      </c>
      <c r="M126" s="52">
        <f t="shared" si="23"/>
        <v>8.1669138810838565E-3</v>
      </c>
      <c r="N126" s="52">
        <f t="shared" si="24"/>
        <v>2.6239817744767215E-2</v>
      </c>
      <c r="O126" s="52">
        <f t="shared" si="25"/>
        <v>4.3208065037200344E-3</v>
      </c>
      <c r="P126" s="52">
        <f t="shared" si="26"/>
        <v>2.5944285295403186E-2</v>
      </c>
      <c r="Q126" s="53">
        <f t="shared" si="27"/>
        <v>5.0175294919595926E-3</v>
      </c>
      <c r="R126" s="11">
        <v>2.4498706158593536E-2</v>
      </c>
      <c r="S126" s="49">
        <v>2.4477625366455535E-2</v>
      </c>
      <c r="T126" s="49">
        <v>1.9981501505382637E-2</v>
      </c>
      <c r="U126" s="49">
        <v>2.4309126761855093E-2</v>
      </c>
      <c r="V126" s="49">
        <v>1.8368530979630777E-2</v>
      </c>
      <c r="W126" s="49">
        <v>1.785037668872053E-2</v>
      </c>
      <c r="X126" s="49">
        <v>1.7980757290627914E-2</v>
      </c>
      <c r="Y126" s="49">
        <v>2.5182595795710975E-2</v>
      </c>
      <c r="Z126" s="49">
        <v>2.3383636428907711E-2</v>
      </c>
      <c r="AA126" s="49">
        <v>2.4658942593614921E-2</v>
      </c>
      <c r="AB126" s="49">
        <v>1.9648487163229988E-2</v>
      </c>
      <c r="AC126" s="49">
        <v>2.0819889223398828E-2</v>
      </c>
      <c r="AD126" s="49">
        <v>2.9559286436295722E-2</v>
      </c>
      <c r="AE126" s="49">
        <v>3.097958649892257E-2</v>
      </c>
      <c r="AF126" s="49">
        <v>4.2590880684909335E-2</v>
      </c>
      <c r="AG126" s="49">
        <v>3.5254032526074369E-2</v>
      </c>
      <c r="AH126" s="49">
        <v>3.6445653004406352E-2</v>
      </c>
      <c r="AI126" s="49">
        <v>4.0183553344517578E-2</v>
      </c>
      <c r="AJ126" s="49">
        <v>3.8734170189886556E-2</v>
      </c>
      <c r="AK126" s="49">
        <v>2.6628966109304892E-2</v>
      </c>
      <c r="AL126" s="49">
        <v>2.8135827594772574E-2</v>
      </c>
      <c r="AM126" s="49">
        <v>2.3176301186325472E-2</v>
      </c>
      <c r="AN126" s="49">
        <v>2.7677337378010407E-2</v>
      </c>
      <c r="AO126" s="49">
        <v>4.4964716499948272E-2</v>
      </c>
      <c r="AP126" s="49">
        <v>2.1324988934760977E-2</v>
      </c>
      <c r="AQ126" s="49">
        <v>1.8811810072113796E-2</v>
      </c>
      <c r="AR126" s="49">
        <v>1.4793498531843426E-2</v>
      </c>
      <c r="AS126" s="49">
        <v>1.3939969232773778E-2</v>
      </c>
      <c r="AT126" s="49">
        <v>1.3101393829215279E-2</v>
      </c>
      <c r="AU126" s="49">
        <v>2.281058624004987E-2</v>
      </c>
      <c r="AV126" s="49">
        <v>1.8485311693373366E-2</v>
      </c>
      <c r="AW126" s="49">
        <v>2.1161426748353255E-2</v>
      </c>
      <c r="AX126" s="49">
        <v>1.9728290372937128E-2</v>
      </c>
      <c r="AY126" s="49">
        <v>2.0453874819171523E-2</v>
      </c>
      <c r="AZ126" s="49">
        <v>1.3547667222078863E-2</v>
      </c>
      <c r="BA126" s="49">
        <v>1.6374773679942514E-2</v>
      </c>
      <c r="BB126" s="49">
        <v>2.4912439207531788E-2</v>
      </c>
      <c r="BC126" s="49">
        <v>2.10518935531884E-2</v>
      </c>
      <c r="BD126" s="49">
        <v>1.9767193556022869E-2</v>
      </c>
      <c r="BE126" s="49">
        <v>2.131808402296512E-2</v>
      </c>
      <c r="BF126" s="49">
        <v>1.9053867939725598E-2</v>
      </c>
      <c r="BG126" s="49">
        <v>2.0759767498878718E-2</v>
      </c>
      <c r="BH126" s="49">
        <v>2.4600693523816591E-2</v>
      </c>
      <c r="BI126" s="49">
        <v>2.0372545237376964E-2</v>
      </c>
      <c r="BJ126" s="49">
        <v>2.32908140869648E-2</v>
      </c>
      <c r="BK126" s="49">
        <v>1.9861195810018543E-2</v>
      </c>
      <c r="BL126" s="49">
        <v>1.595722850906995E-2</v>
      </c>
      <c r="BM126" s="49">
        <v>2.0360037029844288E-2</v>
      </c>
      <c r="BN126" s="49">
        <v>2.1385559785850577E-2</v>
      </c>
      <c r="BO126" s="49">
        <v>2.3185490210075797E-2</v>
      </c>
      <c r="BP126" s="49">
        <v>2.5879716136749057E-2</v>
      </c>
      <c r="BQ126" s="49">
        <v>3.0390899295208409E-2</v>
      </c>
      <c r="BR126" s="49">
        <v>2.9279796352815888E-2</v>
      </c>
      <c r="BS126" s="49">
        <v>2.411182675275814E-2</v>
      </c>
      <c r="BT126" s="49">
        <v>2.6093017040840577E-2</v>
      </c>
      <c r="BU126" s="49">
        <v>4.9420712577865164E-2</v>
      </c>
      <c r="BV126" s="49">
        <v>2.7340037382777641E-2</v>
      </c>
      <c r="BW126" s="49">
        <v>3.9551218779308998E-2</v>
      </c>
      <c r="BX126" s="49">
        <v>2.6880045255491102E-2</v>
      </c>
      <c r="BY126" s="49">
        <v>2.105021520867038E-2</v>
      </c>
      <c r="BZ126" s="49">
        <v>3.3697499410742099E-2</v>
      </c>
      <c r="CA126" s="49">
        <v>3.0165105993619004E-2</v>
      </c>
      <c r="CB126" s="49">
        <v>2.0188687512817813E-2</v>
      </c>
      <c r="CC126" s="49">
        <v>2.7135585246683851E-2</v>
      </c>
      <c r="CD126" s="49">
        <v>2.3272783448696453E-2</v>
      </c>
      <c r="CE126" s="49">
        <v>2.493652569582322E-2</v>
      </c>
      <c r="CF126" s="49">
        <v>3.1525837361659891E-2</v>
      </c>
      <c r="CG126" s="49">
        <v>2.3896395052362473E-2</v>
      </c>
      <c r="CH126" s="49">
        <v>2.3080063222203372E-2</v>
      </c>
      <c r="CI126" s="49">
        <v>2.6334392278703444E-2</v>
      </c>
      <c r="CJ126" s="49">
        <v>2.0777799993007197E-2</v>
      </c>
      <c r="CK126" s="49">
        <v>2.9867137720887747E-2</v>
      </c>
      <c r="CL126" s="49">
        <v>2.4126214568359356E-2</v>
      </c>
      <c r="CM126" s="49">
        <v>2.8397971334907946E-2</v>
      </c>
      <c r="CN126" s="49">
        <v>3.3432065156730729E-2</v>
      </c>
      <c r="CO126" s="49">
        <v>2.0952056315516165E-2</v>
      </c>
      <c r="CP126" s="49">
        <v>3.0964170864023262E-2</v>
      </c>
      <c r="CQ126" s="49">
        <v>1.9641753133355179E-2</v>
      </c>
      <c r="CR126" s="49">
        <v>2.3550831694940658E-2</v>
      </c>
      <c r="CS126" s="49">
        <v>2.1355347150162345E-2</v>
      </c>
      <c r="CT126" s="49">
        <v>3.3966282526587822E-2</v>
      </c>
      <c r="CU126" s="49">
        <v>2.3970982730273996E-2</v>
      </c>
      <c r="CV126" s="49">
        <v>2.9109271135952644E-2</v>
      </c>
      <c r="CW126" s="60">
        <v>2.1864476934028147E-2</v>
      </c>
    </row>
    <row r="127" spans="1:101" s="12" customFormat="1" ht="14.25" customHeight="1">
      <c r="A127" s="24" t="s">
        <v>491</v>
      </c>
      <c r="B127" s="25" t="s">
        <v>489</v>
      </c>
      <c r="C127" s="68" t="s">
        <v>1212</v>
      </c>
      <c r="D127" s="52">
        <f t="shared" si="14"/>
        <v>3.8302196886462664E-2</v>
      </c>
      <c r="E127" s="52">
        <f t="shared" si="15"/>
        <v>7.1263659111167688E-3</v>
      </c>
      <c r="F127" s="52">
        <f t="shared" si="16"/>
        <v>4.0366738736692699E-3</v>
      </c>
      <c r="G127" s="52">
        <f t="shared" si="17"/>
        <v>1.866836175201698E-3</v>
      </c>
      <c r="H127" s="52">
        <f t="shared" si="18"/>
        <v>2.1724131592262011E-2</v>
      </c>
      <c r="I127" s="52">
        <f t="shared" si="19"/>
        <v>1.9375998879164604E-2</v>
      </c>
      <c r="J127" s="52">
        <f t="shared" si="20"/>
        <v>3.4935839976820871E-2</v>
      </c>
      <c r="K127" s="52">
        <f t="shared" si="21"/>
        <v>1.4652511557640625E-2</v>
      </c>
      <c r="L127" s="52">
        <f t="shared" si="22"/>
        <v>2.0511756384436985E-2</v>
      </c>
      <c r="M127" s="52">
        <f t="shared" si="23"/>
        <v>2.4933671408743897E-2</v>
      </c>
      <c r="N127" s="52">
        <f t="shared" si="24"/>
        <v>1.9876860636467899E-2</v>
      </c>
      <c r="O127" s="52">
        <f t="shared" si="25"/>
        <v>7.2550876911893587E-3</v>
      </c>
      <c r="P127" s="52">
        <f t="shared" si="26"/>
        <v>2.47175722462134E-3</v>
      </c>
      <c r="Q127" s="53">
        <f t="shared" si="27"/>
        <v>1.5678451266773945E-3</v>
      </c>
      <c r="R127" s="11">
        <v>2.4130307868051256E-2</v>
      </c>
      <c r="S127" s="49">
        <v>3.9444156773927125E-2</v>
      </c>
      <c r="T127" s="49">
        <v>3.8305331623150009E-2</v>
      </c>
      <c r="U127" s="49">
        <v>3.3058345492276188E-2</v>
      </c>
      <c r="V127" s="49">
        <v>5.049226244371495E-2</v>
      </c>
      <c r="W127" s="49">
        <v>4.7363533221973751E-2</v>
      </c>
      <c r="X127" s="49">
        <v>3.3774460837383134E-2</v>
      </c>
      <c r="Y127" s="49">
        <v>4.1953596645724768E-2</v>
      </c>
      <c r="Z127" s="49">
        <v>3.6010788850697133E-2</v>
      </c>
      <c r="AA127" s="49">
        <v>3.3282033563606456E-2</v>
      </c>
      <c r="AB127" s="49">
        <v>4.4102886317833143E-2</v>
      </c>
      <c r="AC127" s="49">
        <v>3.7708658999213995E-2</v>
      </c>
      <c r="AD127" s="49">
        <v>2.5337347198195938E-3</v>
      </c>
      <c r="AE127" s="49">
        <v>5.3568915149412536E-3</v>
      </c>
      <c r="AF127" s="49">
        <v>4.278624461186529E-3</v>
      </c>
      <c r="AG127" s="49">
        <v>1.7817378668959028E-3</v>
      </c>
      <c r="AH127" s="49">
        <v>4.4489285537551299E-3</v>
      </c>
      <c r="AI127" s="49">
        <v>6.6970190028029447E-3</v>
      </c>
      <c r="AJ127" s="49">
        <v>3.2517691537161577E-3</v>
      </c>
      <c r="AK127" s="49">
        <v>6.6957661381057687E-3</v>
      </c>
      <c r="AL127" s="49">
        <v>6.2694332669068287E-3</v>
      </c>
      <c r="AM127" s="49">
        <v>2.8544351071038599E-3</v>
      </c>
      <c r="AN127" s="49">
        <v>1.5668620750941254E-3</v>
      </c>
      <c r="AO127" s="49">
        <v>2.704884623703145E-3</v>
      </c>
      <c r="AP127" s="49">
        <v>3.0997453698233695E-3</v>
      </c>
      <c r="AQ127" s="49">
        <v>3.2529203927507133E-2</v>
      </c>
      <c r="AR127" s="49">
        <v>2.1486329355544946E-2</v>
      </c>
      <c r="AS127" s="49">
        <v>4.2608075332701202E-2</v>
      </c>
      <c r="AT127" s="49">
        <v>3.6726529486269956E-2</v>
      </c>
      <c r="AU127" s="49">
        <v>1.9937753518720408E-3</v>
      </c>
      <c r="AV127" s="49">
        <v>4.6239848593704447E-2</v>
      </c>
      <c r="AW127" s="49">
        <v>9.0916835331287509E-3</v>
      </c>
      <c r="AX127" s="49">
        <v>7.4550458891185292E-3</v>
      </c>
      <c r="AY127" s="49">
        <v>2.5794601766862516E-3</v>
      </c>
      <c r="AZ127" s="49">
        <v>5.2879889737947335E-2</v>
      </c>
      <c r="BA127" s="49">
        <v>3.9999923528401329E-3</v>
      </c>
      <c r="BB127" s="49">
        <v>1.6593580611408591E-2</v>
      </c>
      <c r="BC127" s="49">
        <v>3.9488314063175704E-2</v>
      </c>
      <c r="BD127" s="49">
        <v>2.1585398016359929E-2</v>
      </c>
      <c r="BE127" s="49">
        <v>2.0079350883556932E-2</v>
      </c>
      <c r="BF127" s="49">
        <v>4.2239973364884248E-2</v>
      </c>
      <c r="BG127" s="49">
        <v>1.9997952311488605E-2</v>
      </c>
      <c r="BH127" s="49">
        <v>3.066685969793893E-2</v>
      </c>
      <c r="BI127" s="49">
        <v>4.2215071279972725E-2</v>
      </c>
      <c r="BJ127" s="49">
        <v>5.1130678441485063E-2</v>
      </c>
      <c r="BK127" s="49">
        <v>5.5517292291706523E-2</v>
      </c>
      <c r="BL127" s="49">
        <v>2.367878580856933E-2</v>
      </c>
      <c r="BM127" s="49">
        <v>5.6036822951303827E-2</v>
      </c>
      <c r="BN127" s="49">
        <v>4.6921261828003796E-2</v>
      </c>
      <c r="BO127" s="49">
        <v>2.9913571042710107E-3</v>
      </c>
      <c r="BP127" s="49">
        <v>2.279884045493947E-3</v>
      </c>
      <c r="BQ127" s="49">
        <v>6.1546130834786586E-3</v>
      </c>
      <c r="BR127" s="49">
        <v>7.0352020704906398E-2</v>
      </c>
      <c r="BS127" s="49">
        <v>4.455363041584913E-3</v>
      </c>
      <c r="BT127" s="49">
        <v>6.0054075466663033E-2</v>
      </c>
      <c r="BU127" s="49">
        <v>6.918763881979313E-3</v>
      </c>
      <c r="BV127" s="49">
        <v>6.047041580856811E-3</v>
      </c>
      <c r="BW127" s="49">
        <v>4.4965292409021758E-3</v>
      </c>
      <c r="BX127" s="49">
        <v>5.0021907177220616E-3</v>
      </c>
      <c r="BY127" s="49">
        <v>3.0467975917381686E-2</v>
      </c>
      <c r="BZ127" s="49">
        <v>2.008616988057273E-2</v>
      </c>
      <c r="CA127" s="49">
        <v>1.4040654765142064E-2</v>
      </c>
      <c r="CB127" s="49">
        <v>1.5072337246447727E-2</v>
      </c>
      <c r="CC127" s="49">
        <v>2.610745183110709E-2</v>
      </c>
      <c r="CD127" s="49">
        <v>3.631644926291764E-2</v>
      </c>
      <c r="CE127" s="49">
        <v>2.7244123604076284E-2</v>
      </c>
      <c r="CF127" s="49">
        <v>2.2463937336794998E-2</v>
      </c>
      <c r="CG127" s="49">
        <v>1.2177176190973069E-2</v>
      </c>
      <c r="CH127" s="49">
        <v>1.9974152177782839E-2</v>
      </c>
      <c r="CI127" s="49">
        <v>1.8184953803303254E-2</v>
      </c>
      <c r="CJ127" s="49">
        <v>1.163662652536542E-2</v>
      </c>
      <c r="CK127" s="49">
        <v>1.521829501313168E-2</v>
      </c>
      <c r="CL127" s="49">
        <v>5.1418882934031818E-3</v>
      </c>
      <c r="CM127" s="49">
        <v>3.9752587259274871E-3</v>
      </c>
      <c r="CN127" s="49">
        <v>3.2114896622018872E-3</v>
      </c>
      <c r="CO127" s="49">
        <v>3.8343948912708029E-3</v>
      </c>
      <c r="CP127" s="49">
        <v>1.5992692921544815E-3</v>
      </c>
      <c r="CQ127" s="49">
        <v>1.8651230592969081E-3</v>
      </c>
      <c r="CR127" s="49">
        <v>1.5368380556400041E-3</v>
      </c>
      <c r="CS127" s="49">
        <v>4.2357141128845331E-3</v>
      </c>
      <c r="CT127" s="49">
        <v>1.4462119834542646E-3</v>
      </c>
      <c r="CU127" s="49">
        <v>5.5217616453635484E-4</v>
      </c>
      <c r="CV127" s="49">
        <v>2.0802300984328493E-3</v>
      </c>
      <c r="CW127" s="60">
        <v>1.8249235625332545E-4</v>
      </c>
    </row>
    <row r="128" spans="1:101" s="12" customFormat="1" ht="14.25" customHeight="1">
      <c r="A128" s="24" t="s">
        <v>494</v>
      </c>
      <c r="B128" s="25" t="s">
        <v>493</v>
      </c>
      <c r="C128" s="69" t="s">
        <v>1214</v>
      </c>
      <c r="D128" s="52">
        <f t="shared" si="14"/>
        <v>0.70460851221722309</v>
      </c>
      <c r="E128" s="52">
        <f t="shared" si="15"/>
        <v>7.8071047415381248E-2</v>
      </c>
      <c r="F128" s="52">
        <f t="shared" si="16"/>
        <v>0.82723133697881324</v>
      </c>
      <c r="G128" s="52">
        <f t="shared" si="17"/>
        <v>7.9375446760662979E-2</v>
      </c>
      <c r="H128" s="52">
        <f t="shared" si="18"/>
        <v>0.75779557722939561</v>
      </c>
      <c r="I128" s="52">
        <f t="shared" si="19"/>
        <v>0.10760616586949825</v>
      </c>
      <c r="J128" s="52">
        <f t="shared" si="20"/>
        <v>0.7298015750047786</v>
      </c>
      <c r="K128" s="52">
        <f t="shared" si="21"/>
        <v>5.8041695236797523E-2</v>
      </c>
      <c r="L128" s="52">
        <f t="shared" si="22"/>
        <v>0.71868833365800189</v>
      </c>
      <c r="M128" s="52">
        <f t="shared" si="23"/>
        <v>0.12470839955067256</v>
      </c>
      <c r="N128" s="52">
        <f t="shared" si="24"/>
        <v>0.71469896823464285</v>
      </c>
      <c r="O128" s="52">
        <f t="shared" si="25"/>
        <v>7.3449623529391661E-2</v>
      </c>
      <c r="P128" s="52">
        <f t="shared" si="26"/>
        <v>0.69887432740761646</v>
      </c>
      <c r="Q128" s="53">
        <f t="shared" si="27"/>
        <v>6.7546367680766883E-2</v>
      </c>
      <c r="R128" s="11">
        <v>0.6697511146861278</v>
      </c>
      <c r="S128" s="49">
        <v>0.68202078000609068</v>
      </c>
      <c r="T128" s="49">
        <v>0.60573533669980995</v>
      </c>
      <c r="U128" s="49">
        <v>0.60867561826640704</v>
      </c>
      <c r="V128" s="49">
        <v>0.81681863785980857</v>
      </c>
      <c r="W128" s="49">
        <v>0.66803303759916155</v>
      </c>
      <c r="X128" s="49">
        <v>0.70249306687965873</v>
      </c>
      <c r="Y128" s="49">
        <v>0.73889279853697598</v>
      </c>
      <c r="Z128" s="49">
        <v>0.80829449503915818</v>
      </c>
      <c r="AA128" s="49">
        <v>0.60393987996214382</v>
      </c>
      <c r="AB128" s="49">
        <v>0.76215726312818832</v>
      </c>
      <c r="AC128" s="49">
        <v>0.78849011794314716</v>
      </c>
      <c r="AD128" s="49">
        <v>0.67435692150593163</v>
      </c>
      <c r="AE128" s="49">
        <v>0.77004651767210908</v>
      </c>
      <c r="AF128" s="49">
        <v>0.86146377562345566</v>
      </c>
      <c r="AG128" s="49">
        <v>0.78833556096976054</v>
      </c>
      <c r="AH128" s="49">
        <v>0.79016962898541376</v>
      </c>
      <c r="AI128" s="49">
        <v>0.84727953660826116</v>
      </c>
      <c r="AJ128" s="49">
        <v>0.84087499702837254</v>
      </c>
      <c r="AK128" s="49">
        <v>0.86869501503675417</v>
      </c>
      <c r="AL128" s="49">
        <v>1.0129760567421811</v>
      </c>
      <c r="AM128" s="49">
        <v>0.81366458232788375</v>
      </c>
      <c r="AN128" s="49">
        <v>0.80113980228705572</v>
      </c>
      <c r="AO128" s="49">
        <v>0.85777364895858277</v>
      </c>
      <c r="AP128" s="49">
        <v>0.83749748272641433</v>
      </c>
      <c r="AQ128" s="49">
        <v>0.93791877294099479</v>
      </c>
      <c r="AR128" s="49">
        <v>0.87246428921354213</v>
      </c>
      <c r="AS128" s="49">
        <v>0.90909258640336954</v>
      </c>
      <c r="AT128" s="49">
        <v>0.65412003616916436</v>
      </c>
      <c r="AU128" s="49">
        <v>0.62491568082903814</v>
      </c>
      <c r="AV128" s="49">
        <v>0.75583215924698099</v>
      </c>
      <c r="AW128" s="49">
        <v>0.6949733128455956</v>
      </c>
      <c r="AX128" s="49">
        <v>0.70198225803217928</v>
      </c>
      <c r="AY128" s="49">
        <v>0.74732849982622374</v>
      </c>
      <c r="AZ128" s="49">
        <v>0.72584833416041716</v>
      </c>
      <c r="BA128" s="49">
        <v>0.63157351435882625</v>
      </c>
      <c r="BB128" s="49">
        <v>0.70038778177754524</v>
      </c>
      <c r="BC128" s="49">
        <v>0.75382931916998464</v>
      </c>
      <c r="BD128" s="49">
        <v>0.71117022202771207</v>
      </c>
      <c r="BE128" s="49">
        <v>0.70809170750059836</v>
      </c>
      <c r="BF128" s="49">
        <v>0.78715473491405674</v>
      </c>
      <c r="BG128" s="49">
        <v>0.71143687487554663</v>
      </c>
      <c r="BH128" s="49">
        <v>0.59070157947214486</v>
      </c>
      <c r="BI128" s="49">
        <v>0.79436555694546729</v>
      </c>
      <c r="BJ128" s="49">
        <v>0.71698598296283145</v>
      </c>
      <c r="BK128" s="49">
        <v>0.7088934758192752</v>
      </c>
      <c r="BL128" s="49">
        <v>0.80210947825736101</v>
      </c>
      <c r="BM128" s="49">
        <v>0.77249218633481886</v>
      </c>
      <c r="BN128" s="49">
        <v>0.74329189662063777</v>
      </c>
      <c r="BO128" s="49">
        <v>0.60385447423378347</v>
      </c>
      <c r="BP128" s="49">
        <v>0.55136508093081404</v>
      </c>
      <c r="BQ128" s="49">
        <v>0.70466856291059488</v>
      </c>
      <c r="BR128" s="49">
        <v>0.65785012853573688</v>
      </c>
      <c r="BS128" s="49">
        <v>0.79998274357957078</v>
      </c>
      <c r="BT128" s="49">
        <v>0.67991585447684977</v>
      </c>
      <c r="BU128" s="49">
        <v>0.95539756565734446</v>
      </c>
      <c r="BV128" s="49">
        <v>0.8233581424957771</v>
      </c>
      <c r="BW128" s="49">
        <v>0.88043228477566438</v>
      </c>
      <c r="BX128" s="49">
        <v>0.63845827128636323</v>
      </c>
      <c r="BY128" s="49">
        <v>0.58568499839288601</v>
      </c>
      <c r="BZ128" s="49">
        <v>0.85229419861382272</v>
      </c>
      <c r="CA128" s="49">
        <v>0.72525784256943437</v>
      </c>
      <c r="CB128" s="49">
        <v>0.65173133112023851</v>
      </c>
      <c r="CC128" s="49">
        <v>0.77619209077621465</v>
      </c>
      <c r="CD128" s="49">
        <v>0.80697726015943816</v>
      </c>
      <c r="CE128" s="49">
        <v>0.67031495458860424</v>
      </c>
      <c r="CF128" s="49">
        <v>0.70607507307880546</v>
      </c>
      <c r="CG128" s="49">
        <v>0.7308174838706305</v>
      </c>
      <c r="CH128" s="49">
        <v>0.63593584957529392</v>
      </c>
      <c r="CI128" s="49">
        <v>0.75341605845598569</v>
      </c>
      <c r="CJ128" s="49">
        <v>0.61241132214468874</v>
      </c>
      <c r="CK128" s="49">
        <v>0.65496415386255724</v>
      </c>
      <c r="CL128" s="49">
        <v>0.71840115443493369</v>
      </c>
      <c r="CM128" s="49">
        <v>0.79566515712354347</v>
      </c>
      <c r="CN128" s="49">
        <v>0.757438984288621</v>
      </c>
      <c r="CO128" s="49">
        <v>0.79440546187062322</v>
      </c>
      <c r="CP128" s="49">
        <v>0.72456195619857233</v>
      </c>
      <c r="CQ128" s="49">
        <v>0.60056008867448007</v>
      </c>
      <c r="CR128" s="49">
        <v>0.62148357015347921</v>
      </c>
      <c r="CS128" s="49">
        <v>0.67874623806198919</v>
      </c>
      <c r="CT128" s="49">
        <v>0.65561806106069453</v>
      </c>
      <c r="CU128" s="49">
        <v>0.74241787242702029</v>
      </c>
      <c r="CV128" s="49">
        <v>0.68279473392551182</v>
      </c>
      <c r="CW128" s="60">
        <v>0.61439865067192678</v>
      </c>
    </row>
    <row r="129" spans="1:101" s="12" customFormat="1" ht="14.25" customHeight="1">
      <c r="A129" s="24" t="s">
        <v>497</v>
      </c>
      <c r="B129" s="25" t="s">
        <v>496</v>
      </c>
      <c r="C129" s="69" t="s">
        <v>1215</v>
      </c>
      <c r="D129" s="52">
        <f t="shared" si="14"/>
        <v>2.6652921356730908E-2</v>
      </c>
      <c r="E129" s="52">
        <f t="shared" si="15"/>
        <v>6.8970748334379771E-3</v>
      </c>
      <c r="F129" s="52">
        <f t="shared" si="16"/>
        <v>2.9652622802742432E-3</v>
      </c>
      <c r="G129" s="52">
        <f t="shared" si="17"/>
        <v>1.3056900421484906E-3</v>
      </c>
      <c r="H129" s="52">
        <f t="shared" si="18"/>
        <v>3.0398550413090419E-2</v>
      </c>
      <c r="I129" s="52">
        <f t="shared" si="19"/>
        <v>2.9479027821871819E-2</v>
      </c>
      <c r="J129" s="52">
        <f t="shared" si="20"/>
        <v>3.0602599042591952E-2</v>
      </c>
      <c r="K129" s="52">
        <f t="shared" si="21"/>
        <v>1.4608678288395904E-2</v>
      </c>
      <c r="L129" s="52">
        <f t="shared" si="22"/>
        <v>2.3863716352987275E-2</v>
      </c>
      <c r="M129" s="52">
        <f t="shared" si="23"/>
        <v>2.9876807585193232E-2</v>
      </c>
      <c r="N129" s="52">
        <f t="shared" si="24"/>
        <v>1.5962029150809513E-2</v>
      </c>
      <c r="O129" s="52">
        <f t="shared" si="25"/>
        <v>4.9545365878194405E-3</v>
      </c>
      <c r="P129" s="52">
        <f t="shared" si="26"/>
        <v>2.6188794562390498E-3</v>
      </c>
      <c r="Q129" s="53">
        <f t="shared" si="27"/>
        <v>1.0957273981033113E-3</v>
      </c>
      <c r="R129" s="11">
        <v>2.0707341003144364E-2</v>
      </c>
      <c r="S129" s="49">
        <v>2.142108283486421E-2</v>
      </c>
      <c r="T129" s="49">
        <v>2.8471890958551696E-2</v>
      </c>
      <c r="U129" s="49">
        <v>2.9114413368155481E-2</v>
      </c>
      <c r="V129" s="49">
        <v>2.3141443642235218E-2</v>
      </c>
      <c r="W129" s="49">
        <v>3.6431811299667598E-2</v>
      </c>
      <c r="X129" s="49">
        <v>1.6128122248144892E-2</v>
      </c>
      <c r="Y129" s="49">
        <v>3.982762088703292E-2</v>
      </c>
      <c r="Z129" s="49">
        <v>2.8200651672181699E-2</v>
      </c>
      <c r="AA129" s="49">
        <v>2.2138163942566826E-2</v>
      </c>
      <c r="AB129" s="49">
        <v>3.1348136822937113E-2</v>
      </c>
      <c r="AC129" s="49">
        <v>2.290437760128889E-2</v>
      </c>
      <c r="AD129" s="49">
        <v>2.8848402609271931E-3</v>
      </c>
      <c r="AE129" s="49">
        <v>1.8493174507898009E-3</v>
      </c>
      <c r="AF129" s="49">
        <v>2.4669483784864089E-3</v>
      </c>
      <c r="AG129" s="49">
        <v>3.483061221086776E-3</v>
      </c>
      <c r="AH129" s="49">
        <v>2.6482390797523542E-3</v>
      </c>
      <c r="AI129" s="49">
        <v>5.0096847017733776E-3</v>
      </c>
      <c r="AJ129" s="49">
        <v>1.4983514598832153E-3</v>
      </c>
      <c r="AK129" s="49">
        <v>2.4153955551970826E-3</v>
      </c>
      <c r="AL129" s="49">
        <v>1.9097351078761512E-3</v>
      </c>
      <c r="AM129" s="49">
        <v>2.0799537443355665E-3</v>
      </c>
      <c r="AN129" s="49">
        <v>3.5399942460650046E-3</v>
      </c>
      <c r="AO129" s="49">
        <v>5.797626157117982E-3</v>
      </c>
      <c r="AP129" s="49">
        <v>7.7208908201056694E-3</v>
      </c>
      <c r="AQ129" s="49">
        <v>5.5018285568227035E-2</v>
      </c>
      <c r="AR129" s="49">
        <v>3.9432013577029711E-2</v>
      </c>
      <c r="AS129" s="49">
        <v>5.5418958006278753E-2</v>
      </c>
      <c r="AT129" s="49">
        <v>3.1406480132068676E-2</v>
      </c>
      <c r="AU129" s="49">
        <v>2.868800536034782E-3</v>
      </c>
      <c r="AV129" s="49">
        <v>6.8103724094594115E-2</v>
      </c>
      <c r="AW129" s="49">
        <v>4.9291475912002069E-3</v>
      </c>
      <c r="AX129" s="49">
        <v>7.1546703956978496E-3</v>
      </c>
      <c r="AY129" s="49">
        <v>4.7659783122642975E-3</v>
      </c>
      <c r="AZ129" s="49">
        <v>8.4820050353302284E-2</v>
      </c>
      <c r="BA129" s="49">
        <v>3.1436055702817049E-3</v>
      </c>
      <c r="BB129" s="49">
        <v>1.3137010886587884E-2</v>
      </c>
      <c r="BC129" s="49">
        <v>4.0837445306022888E-2</v>
      </c>
      <c r="BD129" s="49">
        <v>1.7517502400268517E-2</v>
      </c>
      <c r="BE129" s="49">
        <v>1.5942124935827886E-2</v>
      </c>
      <c r="BF129" s="49">
        <v>4.2066678981732872E-2</v>
      </c>
      <c r="BG129" s="49">
        <v>1.4855062982632013E-2</v>
      </c>
      <c r="BH129" s="49">
        <v>4.44577040448784E-2</v>
      </c>
      <c r="BI129" s="49">
        <v>2.8653064937597904E-2</v>
      </c>
      <c r="BJ129" s="49">
        <v>4.1750327918503014E-2</v>
      </c>
      <c r="BK129" s="49">
        <v>3.9835418275349727E-2</v>
      </c>
      <c r="BL129" s="49">
        <v>1.4820370394191885E-2</v>
      </c>
      <c r="BM129" s="49">
        <v>5.3358477447510433E-2</v>
      </c>
      <c r="BN129" s="49">
        <v>6.7076907095515295E-2</v>
      </c>
      <c r="BO129" s="49">
        <v>5.8528447571528858E-3</v>
      </c>
      <c r="BP129" s="49">
        <v>7.5157914814977928E-4</v>
      </c>
      <c r="BQ129" s="49">
        <v>6.7775425081978884E-3</v>
      </c>
      <c r="BR129" s="49">
        <v>6.924353770590741E-2</v>
      </c>
      <c r="BS129" s="49">
        <v>5.2606988219927962E-3</v>
      </c>
      <c r="BT129" s="49">
        <v>7.3233235047112044E-2</v>
      </c>
      <c r="BU129" s="49">
        <v>3.66865712195279E-3</v>
      </c>
      <c r="BV129" s="49">
        <v>5.8244913666549705E-3</v>
      </c>
      <c r="BW129" s="49">
        <v>2.3091866506143918E-3</v>
      </c>
      <c r="BX129" s="49">
        <v>3.6964000711373034E-3</v>
      </c>
      <c r="BY129" s="49">
        <v>4.2669515941459776E-2</v>
      </c>
      <c r="BZ129" s="49">
        <v>2.1183033353378455E-2</v>
      </c>
      <c r="CA129" s="49">
        <v>1.6181251053370142E-2</v>
      </c>
      <c r="CB129" s="49">
        <v>1.1005759795583065E-2</v>
      </c>
      <c r="CC129" s="49">
        <v>2.2179669682992752E-2</v>
      </c>
      <c r="CD129" s="49">
        <v>1.9095483317905528E-2</v>
      </c>
      <c r="CE129" s="49">
        <v>2.0443156119904909E-2</v>
      </c>
      <c r="CF129" s="49">
        <v>1.932397474492786E-2</v>
      </c>
      <c r="CG129" s="49">
        <v>9.2376633772803703E-3</v>
      </c>
      <c r="CH129" s="49">
        <v>1.8412930512615343E-2</v>
      </c>
      <c r="CI129" s="49">
        <v>1.3798253944109813E-2</v>
      </c>
      <c r="CJ129" s="49">
        <v>7.2428154882728272E-3</v>
      </c>
      <c r="CK129" s="49">
        <v>1.3440358419373114E-2</v>
      </c>
      <c r="CL129" s="49">
        <v>3.6167396086341269E-3</v>
      </c>
      <c r="CM129" s="49">
        <v>3.7575504090759031E-3</v>
      </c>
      <c r="CN129" s="49">
        <v>1.71246950812838E-3</v>
      </c>
      <c r="CO129" s="49">
        <v>3.6000751493632543E-3</v>
      </c>
      <c r="CP129" s="49">
        <v>3.9345750097762675E-3</v>
      </c>
      <c r="CQ129" s="49">
        <v>1.7392219984448654E-3</v>
      </c>
      <c r="CR129" s="49">
        <v>1.8514436405246504E-3</v>
      </c>
      <c r="CS129" s="49">
        <v>2.9795523794322533E-3</v>
      </c>
      <c r="CT129" s="49">
        <v>3.6847253193844957E-3</v>
      </c>
      <c r="CU129" s="49">
        <v>1.6418598962431199E-3</v>
      </c>
      <c r="CV129" s="49">
        <v>2.1966657828321576E-3</v>
      </c>
      <c r="CW129" s="60">
        <v>7.1167477302912783E-4</v>
      </c>
    </row>
    <row r="130" spans="1:101" s="12" customFormat="1" ht="14.25" customHeight="1">
      <c r="A130" s="24" t="s">
        <v>503</v>
      </c>
      <c r="B130" s="25" t="s">
        <v>502</v>
      </c>
      <c r="C130" s="69" t="s">
        <v>1215</v>
      </c>
      <c r="D130" s="52">
        <f t="shared" si="14"/>
        <v>5.2134058543073909E-2</v>
      </c>
      <c r="E130" s="52">
        <f t="shared" si="15"/>
        <v>1.2065924039409341E-2</v>
      </c>
      <c r="F130" s="52">
        <f t="shared" si="16"/>
        <v>8.5859092440915604E-3</v>
      </c>
      <c r="G130" s="52">
        <f t="shared" si="17"/>
        <v>3.1019351040749038E-3</v>
      </c>
      <c r="H130" s="52">
        <f t="shared" si="18"/>
        <v>4.4423488202619793E-2</v>
      </c>
      <c r="I130" s="52">
        <f t="shared" si="19"/>
        <v>3.5975875089674973E-2</v>
      </c>
      <c r="J130" s="52">
        <f t="shared" si="20"/>
        <v>5.91451564491903E-2</v>
      </c>
      <c r="K130" s="52">
        <f t="shared" si="21"/>
        <v>2.8388576863731592E-2</v>
      </c>
      <c r="L130" s="52">
        <f t="shared" si="22"/>
        <v>5.082923185083546E-2</v>
      </c>
      <c r="M130" s="52">
        <f t="shared" si="23"/>
        <v>6.4312148520705339E-2</v>
      </c>
      <c r="N130" s="52">
        <f t="shared" si="24"/>
        <v>4.0312751209151641E-2</v>
      </c>
      <c r="O130" s="52">
        <f t="shared" si="25"/>
        <v>1.2203725518068368E-2</v>
      </c>
      <c r="P130" s="52">
        <f t="shared" si="26"/>
        <v>6.2210517261914846E-3</v>
      </c>
      <c r="Q130" s="53">
        <f t="shared" si="27"/>
        <v>2.0144980970412964E-3</v>
      </c>
      <c r="R130" s="11">
        <v>4.5462102846039715E-2</v>
      </c>
      <c r="S130" s="49">
        <v>4.1778469057282781E-2</v>
      </c>
      <c r="T130" s="49">
        <v>3.9707007176789273E-2</v>
      </c>
      <c r="U130" s="49">
        <v>4.9604036872789505E-2</v>
      </c>
      <c r="V130" s="49">
        <v>5.5746026468984938E-2</v>
      </c>
      <c r="W130" s="49">
        <v>5.4836291815797307E-2</v>
      </c>
      <c r="X130" s="49">
        <v>6.1432435310446169E-2</v>
      </c>
      <c r="Y130" s="49">
        <v>8.3454408786231685E-2</v>
      </c>
      <c r="Z130" s="49">
        <v>4.1689089407164634E-2</v>
      </c>
      <c r="AA130" s="49">
        <v>5.3416594163168789E-2</v>
      </c>
      <c r="AB130" s="49">
        <v>5.5307953189322676E-2</v>
      </c>
      <c r="AC130" s="49">
        <v>4.3174287422869453E-2</v>
      </c>
      <c r="AD130" s="49">
        <v>5.4474709494072406E-3</v>
      </c>
      <c r="AE130" s="49">
        <v>1.0769701835957581E-2</v>
      </c>
      <c r="AF130" s="49">
        <v>7.8969403201412953E-3</v>
      </c>
      <c r="AG130" s="49">
        <v>8.0911636215458341E-3</v>
      </c>
      <c r="AH130" s="49">
        <v>7.9654968234867465E-3</v>
      </c>
      <c r="AI130" s="49">
        <v>1.2065198070492977E-2</v>
      </c>
      <c r="AJ130" s="49">
        <v>7.9158971720314254E-3</v>
      </c>
      <c r="AK130" s="49">
        <v>2.6031502925349635E-3</v>
      </c>
      <c r="AL130" s="49">
        <v>7.9089156779099529E-3</v>
      </c>
      <c r="AM130" s="49">
        <v>6.5687083537333268E-3</v>
      </c>
      <c r="AN130" s="49">
        <v>1.2765152526972379E-2</v>
      </c>
      <c r="AO130" s="49">
        <v>1.3033115284884995E-2</v>
      </c>
      <c r="AP130" s="49">
        <v>1.0662876216944733E-2</v>
      </c>
      <c r="AQ130" s="49">
        <v>7.1264717181631965E-2</v>
      </c>
      <c r="AR130" s="49">
        <v>5.290279154648414E-2</v>
      </c>
      <c r="AS130" s="49">
        <v>7.3085124248453356E-2</v>
      </c>
      <c r="AT130" s="49">
        <v>5.2794214237866226E-2</v>
      </c>
      <c r="AU130" s="49">
        <v>8.2306237838745602E-3</v>
      </c>
      <c r="AV130" s="49">
        <v>9.7939420562640503E-2</v>
      </c>
      <c r="AW130" s="49">
        <v>1.2960265281783441E-2</v>
      </c>
      <c r="AX130" s="49">
        <v>2.2822504939799756E-2</v>
      </c>
      <c r="AY130" s="49">
        <v>9.1610368572083677E-3</v>
      </c>
      <c r="AZ130" s="49">
        <v>0.10542930775374744</v>
      </c>
      <c r="BA130" s="49">
        <v>1.5828975821002952E-2</v>
      </c>
      <c r="BB130" s="49">
        <v>3.1126505538386934E-2</v>
      </c>
      <c r="BC130" s="49">
        <v>6.9572797911203799E-2</v>
      </c>
      <c r="BD130" s="49">
        <v>2.7353928854827209E-2</v>
      </c>
      <c r="BE130" s="49">
        <v>2.614447173621719E-2</v>
      </c>
      <c r="BF130" s="49">
        <v>5.363375273209884E-2</v>
      </c>
      <c r="BG130" s="49">
        <v>3.5255414915930289E-2</v>
      </c>
      <c r="BH130" s="49">
        <v>9.3696375625593423E-2</v>
      </c>
      <c r="BI130" s="49">
        <v>8.2575284928916276E-2</v>
      </c>
      <c r="BJ130" s="49">
        <v>9.7553786881922677E-2</v>
      </c>
      <c r="BK130" s="49">
        <v>6.6862710643252665E-2</v>
      </c>
      <c r="BL130" s="49">
        <v>3.1651209595594455E-2</v>
      </c>
      <c r="BM130" s="49">
        <v>9.4315638026339951E-2</v>
      </c>
      <c r="BN130" s="49">
        <v>0.13632578892150352</v>
      </c>
      <c r="BO130" s="49">
        <v>7.1905001478130689E-3</v>
      </c>
      <c r="BP130" s="49">
        <v>5.9754684821617032E-3</v>
      </c>
      <c r="BQ130" s="49">
        <v>1.0487691581035361E-2</v>
      </c>
      <c r="BR130" s="49">
        <v>0.14905613680775512</v>
      </c>
      <c r="BS130" s="49">
        <v>9.655562948873167E-3</v>
      </c>
      <c r="BT130" s="49">
        <v>0.1554639480019297</v>
      </c>
      <c r="BU130" s="49">
        <v>1.4398329836063033E-2</v>
      </c>
      <c r="BV130" s="49">
        <v>4.9097105070347235E-3</v>
      </c>
      <c r="BW130" s="49">
        <v>6.183269955839503E-3</v>
      </c>
      <c r="BX130" s="49">
        <v>5.7325242854732866E-3</v>
      </c>
      <c r="BY130" s="49">
        <v>0.10457185073454332</v>
      </c>
      <c r="BZ130" s="49">
        <v>5.3203011063760089E-2</v>
      </c>
      <c r="CA130" s="49">
        <v>3.6727251981389382E-2</v>
      </c>
      <c r="CB130" s="49">
        <v>2.8585203134768443E-2</v>
      </c>
      <c r="CC130" s="49">
        <v>5.4404876562246338E-2</v>
      </c>
      <c r="CD130" s="49">
        <v>5.2014977332772612E-2</v>
      </c>
      <c r="CE130" s="49">
        <v>5.1905569838217099E-2</v>
      </c>
      <c r="CF130" s="49">
        <v>5.0008260807246338E-2</v>
      </c>
      <c r="CG130" s="49">
        <v>2.6015779964739753E-2</v>
      </c>
      <c r="CH130" s="49">
        <v>3.8234266015761881E-2</v>
      </c>
      <c r="CI130" s="49">
        <v>3.6359511645327532E-2</v>
      </c>
      <c r="CJ130" s="49">
        <v>1.7252004973528981E-2</v>
      </c>
      <c r="CK130" s="49">
        <v>3.9042301190061211E-2</v>
      </c>
      <c r="CL130" s="49">
        <v>5.1836995429028398E-3</v>
      </c>
      <c r="CM130" s="49">
        <v>7.8535307488744582E-3</v>
      </c>
      <c r="CN130" s="49">
        <v>8.1395514927510154E-3</v>
      </c>
      <c r="CO130" s="49">
        <v>4.1864273915499977E-3</v>
      </c>
      <c r="CP130" s="49">
        <v>8.1392314152581875E-3</v>
      </c>
      <c r="CQ130" s="49">
        <v>6.4492921674193177E-3</v>
      </c>
      <c r="CR130" s="49">
        <v>4.3494753236291098E-3</v>
      </c>
      <c r="CS130" s="49">
        <v>8.2866852605869117E-3</v>
      </c>
      <c r="CT130" s="49">
        <v>9.1016396016942742E-3</v>
      </c>
      <c r="CU130" s="49">
        <v>5.2433128058045741E-3</v>
      </c>
      <c r="CV130" s="49">
        <v>4.6259499252829014E-3</v>
      </c>
      <c r="CW130" s="60">
        <v>3.0938250385442513E-3</v>
      </c>
    </row>
    <row r="131" spans="1:101" s="12" customFormat="1" ht="14.25" customHeight="1">
      <c r="A131" s="11" t="s">
        <v>522</v>
      </c>
      <c r="B131" s="49" t="s">
        <v>521</v>
      </c>
      <c r="C131" s="68" t="s">
        <v>1216</v>
      </c>
      <c r="D131" s="52">
        <f t="shared" si="14"/>
        <v>2.5719488203239785E-2</v>
      </c>
      <c r="E131" s="52">
        <f t="shared" si="15"/>
        <v>6.0044029082727953E-3</v>
      </c>
      <c r="F131" s="52">
        <f t="shared" si="16"/>
        <v>4.018451122640921E-2</v>
      </c>
      <c r="G131" s="52">
        <f t="shared" si="17"/>
        <v>1.0718602267981466E-2</v>
      </c>
      <c r="H131" s="52">
        <f t="shared" si="18"/>
        <v>2.524078074135536E-2</v>
      </c>
      <c r="I131" s="52">
        <f t="shared" si="19"/>
        <v>6.5760639696273064E-3</v>
      </c>
      <c r="J131" s="52">
        <f t="shared" si="20"/>
        <v>3.1820373516207437E-2</v>
      </c>
      <c r="K131" s="52">
        <f t="shared" si="21"/>
        <v>1.0149585792655239E-2</v>
      </c>
      <c r="L131" s="52">
        <f t="shared" si="22"/>
        <v>3.7699784060505948E-2</v>
      </c>
      <c r="M131" s="52">
        <f t="shared" si="23"/>
        <v>1.0653223834359406E-2</v>
      </c>
      <c r="N131" s="52">
        <f t="shared" si="24"/>
        <v>4.8504692434099689E-2</v>
      </c>
      <c r="O131" s="52">
        <f t="shared" si="25"/>
        <v>1.9487101282739588E-2</v>
      </c>
      <c r="P131" s="52">
        <f t="shared" si="26"/>
        <v>3.6450530568568673E-2</v>
      </c>
      <c r="Q131" s="53">
        <f t="shared" si="27"/>
        <v>6.8008442658735249E-3</v>
      </c>
      <c r="R131" s="11">
        <v>3.5254624148999568E-2</v>
      </c>
      <c r="S131" s="49">
        <v>2.1118092735661516E-2</v>
      </c>
      <c r="T131" s="49">
        <v>2.4307561012532206E-2</v>
      </c>
      <c r="U131" s="49">
        <v>2.670376290552361E-2</v>
      </c>
      <c r="V131" s="49">
        <v>1.8546263097212537E-2</v>
      </c>
      <c r="W131" s="49">
        <v>3.6869873724693511E-2</v>
      </c>
      <c r="X131" s="49">
        <v>2.3526950897636831E-2</v>
      </c>
      <c r="Y131" s="49">
        <v>3.1382765042294258E-2</v>
      </c>
      <c r="Z131" s="49">
        <v>2.4446764749307844E-2</v>
      </c>
      <c r="AA131" s="49">
        <v>2.6565356994049771E-2</v>
      </c>
      <c r="AB131" s="49">
        <v>2.0166283670955083E-2</v>
      </c>
      <c r="AC131" s="49">
        <v>1.9745559460010678E-2</v>
      </c>
      <c r="AD131" s="49">
        <v>3.7400705657874837E-2</v>
      </c>
      <c r="AE131" s="49">
        <v>4.3470186732356975E-2</v>
      </c>
      <c r="AF131" s="49">
        <v>5.5856313006333112E-2</v>
      </c>
      <c r="AG131" s="49">
        <v>3.9335927405180583E-2</v>
      </c>
      <c r="AH131" s="49">
        <v>5.1650044096390325E-2</v>
      </c>
      <c r="AI131" s="49">
        <v>3.9453984713499056E-2</v>
      </c>
      <c r="AJ131" s="49">
        <v>4.4433967047145174E-2</v>
      </c>
      <c r="AK131" s="49">
        <v>1.3421937599697077E-2</v>
      </c>
      <c r="AL131" s="49">
        <v>3.4005043707356859E-2</v>
      </c>
      <c r="AM131" s="49">
        <v>4.0873202669924405E-2</v>
      </c>
      <c r="AN131" s="49">
        <v>4.794122679964704E-2</v>
      </c>
      <c r="AO131" s="49">
        <v>3.437159528150515E-2</v>
      </c>
      <c r="AP131" s="49">
        <v>2.7616241018995031E-2</v>
      </c>
      <c r="AQ131" s="49">
        <v>1.8162395560184043E-2</v>
      </c>
      <c r="AR131" s="49">
        <v>1.5856847200495464E-2</v>
      </c>
      <c r="AS131" s="49">
        <v>3.0908238518813656E-2</v>
      </c>
      <c r="AT131" s="49">
        <v>2.0153827208348983E-2</v>
      </c>
      <c r="AU131" s="49">
        <v>2.9439052714311558E-2</v>
      </c>
      <c r="AV131" s="49">
        <v>3.1721719095894774E-2</v>
      </c>
      <c r="AW131" s="49">
        <v>2.4487335451706334E-2</v>
      </c>
      <c r="AX131" s="49">
        <v>3.3907386043963088E-2</v>
      </c>
      <c r="AY131" s="49">
        <v>1.5241401732932326E-2</v>
      </c>
      <c r="AZ131" s="49">
        <v>3.1339242994486899E-2</v>
      </c>
      <c r="BA131" s="49">
        <v>2.4055681356132182E-2</v>
      </c>
      <c r="BB131" s="49">
        <v>3.2012766341240707E-2</v>
      </c>
      <c r="BC131" s="49">
        <v>2.9402776559810391E-2</v>
      </c>
      <c r="BD131" s="49">
        <v>3.0344133617103444E-2</v>
      </c>
      <c r="BE131" s="49">
        <v>1.9834944692138839E-2</v>
      </c>
      <c r="BF131" s="49">
        <v>2.1094965313184576E-2</v>
      </c>
      <c r="BG131" s="49">
        <v>3.3906206569875447E-2</v>
      </c>
      <c r="BH131" s="49">
        <v>4.1564508732954746E-2</v>
      </c>
      <c r="BI131" s="49">
        <v>4.7824714749751772E-2</v>
      </c>
      <c r="BJ131" s="49">
        <v>4.0475094178021594E-2</v>
      </c>
      <c r="BK131" s="49">
        <v>2.6731959693739312E-2</v>
      </c>
      <c r="BL131" s="49">
        <v>1.522419623831278E-2</v>
      </c>
      <c r="BM131" s="49">
        <v>4.3428215508355648E-2</v>
      </c>
      <c r="BN131" s="49">
        <v>4.4623110379779868E-2</v>
      </c>
      <c r="BO131" s="49">
        <v>4.1052645321127575E-2</v>
      </c>
      <c r="BP131" s="49">
        <v>4.331904010715968E-2</v>
      </c>
      <c r="BQ131" s="49">
        <v>4.2244761670807984E-2</v>
      </c>
      <c r="BR131" s="49">
        <v>5.2245303097594391E-2</v>
      </c>
      <c r="BS131" s="49">
        <v>3.3810220158960479E-2</v>
      </c>
      <c r="BT131" s="49">
        <v>4.392354067863987E-2</v>
      </c>
      <c r="BU131" s="49">
        <v>4.378203083577388E-2</v>
      </c>
      <c r="BV131" s="49">
        <v>1.9360401146700536E-2</v>
      </c>
      <c r="BW131" s="49">
        <v>2.4362623635302467E-2</v>
      </c>
      <c r="BX131" s="49">
        <v>4.305305582549291E-2</v>
      </c>
      <c r="BY131" s="49">
        <v>2.0620675868731835E-2</v>
      </c>
      <c r="BZ131" s="49">
        <v>7.5563797415277342E-2</v>
      </c>
      <c r="CA131" s="49">
        <v>8.3620589986194732E-2</v>
      </c>
      <c r="CB131" s="49">
        <v>5.8968560818065521E-2</v>
      </c>
      <c r="CC131" s="49">
        <v>6.0961551008793545E-2</v>
      </c>
      <c r="CD131" s="49">
        <v>2.1855458763377956E-2</v>
      </c>
      <c r="CE131" s="49">
        <v>3.8568011276222933E-2</v>
      </c>
      <c r="CF131" s="49">
        <v>5.9803758929727793E-2</v>
      </c>
      <c r="CG131" s="49">
        <v>4.1830324288754425E-2</v>
      </c>
      <c r="CH131" s="49">
        <v>2.5447744258972275E-2</v>
      </c>
      <c r="CI131" s="49">
        <v>3.646360222701002E-2</v>
      </c>
      <c r="CJ131" s="49">
        <v>3.1523174152298571E-2</v>
      </c>
      <c r="CK131" s="49">
        <v>4.7449736084501232E-2</v>
      </c>
      <c r="CL131" s="49">
        <v>2.7994703131166244E-2</v>
      </c>
      <c r="CM131" s="49">
        <v>4.1920246721291368E-2</v>
      </c>
      <c r="CN131" s="49">
        <v>3.3732151531553581E-2</v>
      </c>
      <c r="CO131" s="49">
        <v>2.417766352699172E-2</v>
      </c>
      <c r="CP131" s="49">
        <v>4.1610070768454029E-2</v>
      </c>
      <c r="CQ131" s="49">
        <v>4.9243539778716532E-2</v>
      </c>
      <c r="CR131" s="49">
        <v>3.8264873203910685E-2</v>
      </c>
      <c r="CS131" s="49">
        <v>3.2482368608940757E-2</v>
      </c>
      <c r="CT131" s="49">
        <v>3.4988381897522493E-2</v>
      </c>
      <c r="CU131" s="49">
        <v>4.1339540198830668E-2</v>
      </c>
      <c r="CV131" s="49">
        <v>3.3257832237949501E-2</v>
      </c>
      <c r="CW131" s="60">
        <v>3.8394995217496453E-2</v>
      </c>
    </row>
    <row r="132" spans="1:101" s="12" customFormat="1" ht="14.25" customHeight="1">
      <c r="A132" s="11" t="s">
        <v>525</v>
      </c>
      <c r="B132" s="49" t="s">
        <v>524</v>
      </c>
      <c r="C132" s="68" t="s">
        <v>1216</v>
      </c>
      <c r="D132" s="52">
        <f t="shared" ref="D132:D195" si="28">AVERAGE(R132:AC132)</f>
        <v>3.7678053033287189E-2</v>
      </c>
      <c r="E132" s="52">
        <f t="shared" ref="E132:E195" si="29">STDEV(R132:AC132)</f>
        <v>5.9421515015765942E-3</v>
      </c>
      <c r="F132" s="52">
        <f t="shared" ref="F132:F195" si="30">AVERAGE(AD132:AO132)</f>
        <v>5.6119580083264321E-2</v>
      </c>
      <c r="G132" s="52">
        <f t="shared" ref="G132:G195" si="31">STDEV(AD132:AO132)</f>
        <v>1.0727221898087355E-2</v>
      </c>
      <c r="H132" s="52">
        <f t="shared" ref="H132:H195" si="32">AVERAGE(AP132:BA132)</f>
        <v>3.4627081269951225E-2</v>
      </c>
      <c r="I132" s="52">
        <f t="shared" ref="I132:I195" si="33">STDEV(AP132:BA132)</f>
        <v>6.4837092387840193E-3</v>
      </c>
      <c r="J132" s="52">
        <f t="shared" ref="J132:J195" si="34">AVERAGE(BB132:BM132)</f>
        <v>4.550515645047945E-2</v>
      </c>
      <c r="K132" s="52">
        <f t="shared" ref="K132:K195" si="35">STDEV(BB132:BM132)</f>
        <v>9.1613064789496431E-3</v>
      </c>
      <c r="L132" s="52">
        <f t="shared" ref="L132:L195" si="36">AVERAGE(BN132:BY132)</f>
        <v>5.0058067811588246E-2</v>
      </c>
      <c r="M132" s="52">
        <f t="shared" ref="M132:M195" si="37">STDEV(BN132:BY132)</f>
        <v>1.1709822175209642E-2</v>
      </c>
      <c r="N132" s="52">
        <f t="shared" ref="N132:N195" si="38">AVERAGE(BZ132:CK132)</f>
        <v>4.8793163383169635E-2</v>
      </c>
      <c r="O132" s="52">
        <f t="shared" ref="O132:O195" si="39">STDEV(BZ132:CK132)</f>
        <v>1.4138810246736995E-2</v>
      </c>
      <c r="P132" s="52">
        <f t="shared" ref="P132:P195" si="40">AVERAGE(CL132:CW132)</f>
        <v>4.5751807042223709E-2</v>
      </c>
      <c r="Q132" s="53">
        <f t="shared" ref="Q132:Q195" si="41">STDEV(CL132:CW132)</f>
        <v>4.9392569690509328E-3</v>
      </c>
      <c r="R132" s="11">
        <v>4.4636858489586741E-2</v>
      </c>
      <c r="S132" s="49">
        <v>4.3366630744284526E-2</v>
      </c>
      <c r="T132" s="49">
        <v>3.8333783471974282E-2</v>
      </c>
      <c r="U132" s="49">
        <v>3.9973564009813473E-2</v>
      </c>
      <c r="V132" s="49">
        <v>3.8317661238499744E-2</v>
      </c>
      <c r="W132" s="49">
        <v>3.2581565797619005E-2</v>
      </c>
      <c r="X132" s="49">
        <v>4.1320065412976323E-2</v>
      </c>
      <c r="Y132" s="49">
        <v>4.2296927854727745E-2</v>
      </c>
      <c r="Z132" s="49">
        <v>2.5097579739172298E-2</v>
      </c>
      <c r="AA132" s="49">
        <v>4.1886062507588098E-2</v>
      </c>
      <c r="AB132" s="49">
        <v>3.3599468020445653E-2</v>
      </c>
      <c r="AC132" s="49">
        <v>3.0726469112758347E-2</v>
      </c>
      <c r="AD132" s="49">
        <v>4.114214803217555E-2</v>
      </c>
      <c r="AE132" s="49">
        <v>6.4572814480980775E-2</v>
      </c>
      <c r="AF132" s="49">
        <v>7.0191519150676229E-2</v>
      </c>
      <c r="AG132" s="49">
        <v>5.0454687030531215E-2</v>
      </c>
      <c r="AH132" s="49">
        <v>6.1696472943500606E-2</v>
      </c>
      <c r="AI132" s="49">
        <v>5.5473187008255549E-2</v>
      </c>
      <c r="AJ132" s="49">
        <v>6.213820050166996E-2</v>
      </c>
      <c r="AK132" s="49">
        <v>3.2321016326804897E-2</v>
      </c>
      <c r="AL132" s="49">
        <v>6.2504241142893505E-2</v>
      </c>
      <c r="AM132" s="49">
        <v>5.3159341544383447E-2</v>
      </c>
      <c r="AN132" s="49">
        <v>5.6160319171348491E-2</v>
      </c>
      <c r="AO132" s="49">
        <v>6.3621013665951714E-2</v>
      </c>
      <c r="AP132" s="49">
        <v>3.3598088806936537E-2</v>
      </c>
      <c r="AQ132" s="49">
        <v>3.1670671351582955E-2</v>
      </c>
      <c r="AR132" s="49">
        <v>2.5696974993898791E-2</v>
      </c>
      <c r="AS132" s="49">
        <v>3.3203077623659018E-2</v>
      </c>
      <c r="AT132" s="49">
        <v>3.0070571294639126E-2</v>
      </c>
      <c r="AU132" s="49">
        <v>4.8046864809932338E-2</v>
      </c>
      <c r="AV132" s="49">
        <v>3.9341689776558761E-2</v>
      </c>
      <c r="AW132" s="49">
        <v>3.4384647369771974E-2</v>
      </c>
      <c r="AX132" s="49">
        <v>4.4251608029560179E-2</v>
      </c>
      <c r="AY132" s="49">
        <v>2.7982477788270125E-2</v>
      </c>
      <c r="AZ132" s="49">
        <v>3.1520589755135706E-2</v>
      </c>
      <c r="BA132" s="49">
        <v>3.575771363946912E-2</v>
      </c>
      <c r="BB132" s="49">
        <v>4.6983496302450307E-2</v>
      </c>
      <c r="BC132" s="49">
        <v>4.8555224206377486E-2</v>
      </c>
      <c r="BD132" s="49">
        <v>3.0531992631315522E-2</v>
      </c>
      <c r="BE132" s="49">
        <v>3.7121025032955196E-2</v>
      </c>
      <c r="BF132" s="49">
        <v>3.832482062641708E-2</v>
      </c>
      <c r="BG132" s="49">
        <v>4.7750054676568364E-2</v>
      </c>
      <c r="BH132" s="49">
        <v>5.3134948112380627E-2</v>
      </c>
      <c r="BI132" s="49">
        <v>6.0562675747203594E-2</v>
      </c>
      <c r="BJ132" s="49">
        <v>5.4554673572586226E-2</v>
      </c>
      <c r="BK132" s="49">
        <v>4.3095097699247145E-2</v>
      </c>
      <c r="BL132" s="49">
        <v>3.3435897208585114E-2</v>
      </c>
      <c r="BM132" s="49">
        <v>5.2011971589666792E-2</v>
      </c>
      <c r="BN132" s="49">
        <v>6.109153491116321E-2</v>
      </c>
      <c r="BO132" s="49">
        <v>4.2649528250938769E-2</v>
      </c>
      <c r="BP132" s="49">
        <v>5.3232152252016204E-2</v>
      </c>
      <c r="BQ132" s="49">
        <v>6.3342087675233222E-2</v>
      </c>
      <c r="BR132" s="49">
        <v>6.7609274755096108E-2</v>
      </c>
      <c r="BS132" s="49">
        <v>4.9730380456286881E-2</v>
      </c>
      <c r="BT132" s="49">
        <v>4.2980851034327923E-2</v>
      </c>
      <c r="BU132" s="49">
        <v>5.4273443540840308E-2</v>
      </c>
      <c r="BV132" s="49">
        <v>3.107487834639034E-2</v>
      </c>
      <c r="BW132" s="49">
        <v>4.0212313937912539E-2</v>
      </c>
      <c r="BX132" s="49">
        <v>5.9417312818893446E-2</v>
      </c>
      <c r="BY132" s="49">
        <v>3.5083055759960027E-2</v>
      </c>
      <c r="BZ132" s="49">
        <v>6.8506110985282073E-2</v>
      </c>
      <c r="CA132" s="49">
        <v>7.9096435109626231E-2</v>
      </c>
      <c r="CB132" s="49">
        <v>5.5452131171264095E-2</v>
      </c>
      <c r="CC132" s="49">
        <v>5.2898536615208595E-2</v>
      </c>
      <c r="CD132" s="49">
        <v>3.5344820147463249E-2</v>
      </c>
      <c r="CE132" s="49">
        <v>4.8702677558899322E-2</v>
      </c>
      <c r="CF132" s="49">
        <v>4.8882394335830553E-2</v>
      </c>
      <c r="CG132" s="49">
        <v>4.9917430916862418E-2</v>
      </c>
      <c r="CH132" s="49">
        <v>3.4141792241686217E-2</v>
      </c>
      <c r="CI132" s="49">
        <v>4.1863022234107802E-2</v>
      </c>
      <c r="CJ132" s="49">
        <v>3.182395105252963E-2</v>
      </c>
      <c r="CK132" s="49">
        <v>3.8888658229275452E-2</v>
      </c>
      <c r="CL132" s="49">
        <v>3.9105414920527645E-2</v>
      </c>
      <c r="CM132" s="49">
        <v>4.5900944727919647E-2</v>
      </c>
      <c r="CN132" s="49">
        <v>4.5342819540351437E-2</v>
      </c>
      <c r="CO132" s="49">
        <v>3.8690167007786623E-2</v>
      </c>
      <c r="CP132" s="49">
        <v>4.714356527090191E-2</v>
      </c>
      <c r="CQ132" s="49">
        <v>5.6290768732034403E-2</v>
      </c>
      <c r="CR132" s="49">
        <v>4.4435659317569251E-2</v>
      </c>
      <c r="CS132" s="49">
        <v>4.5426793177931961E-2</v>
      </c>
      <c r="CT132" s="49">
        <v>4.218092765132745E-2</v>
      </c>
      <c r="CU132" s="49">
        <v>5.020641941172161E-2</v>
      </c>
      <c r="CV132" s="49">
        <v>4.3773909813592693E-2</v>
      </c>
      <c r="CW132" s="60">
        <v>5.0524294935019892E-2</v>
      </c>
    </row>
    <row r="133" spans="1:101" s="12" customFormat="1" ht="14.25" customHeight="1">
      <c r="A133" s="11" t="s">
        <v>528</v>
      </c>
      <c r="B133" s="49" t="s">
        <v>527</v>
      </c>
      <c r="C133" s="68" t="s">
        <v>1216</v>
      </c>
      <c r="D133" s="52">
        <f t="shared" si="28"/>
        <v>7.0913295698002823E-2</v>
      </c>
      <c r="E133" s="52">
        <f t="shared" si="29"/>
        <v>1.3252562166913871E-2</v>
      </c>
      <c r="F133" s="52">
        <f t="shared" si="30"/>
        <v>0.10758381946928924</v>
      </c>
      <c r="G133" s="52">
        <f t="shared" si="31"/>
        <v>1.9310085129628583E-2</v>
      </c>
      <c r="H133" s="52">
        <f t="shared" si="32"/>
        <v>6.4795938724809002E-2</v>
      </c>
      <c r="I133" s="52">
        <f t="shared" si="33"/>
        <v>1.4678018696097837E-2</v>
      </c>
      <c r="J133" s="52">
        <f t="shared" si="34"/>
        <v>8.2677323915556614E-2</v>
      </c>
      <c r="K133" s="52">
        <f t="shared" si="35"/>
        <v>2.131750226220536E-2</v>
      </c>
      <c r="L133" s="52">
        <f t="shared" si="36"/>
        <v>9.4937780189753962E-2</v>
      </c>
      <c r="M133" s="52">
        <f t="shared" si="37"/>
        <v>2.0516599560998518E-2</v>
      </c>
      <c r="N133" s="52">
        <f t="shared" si="38"/>
        <v>0.10173408004408772</v>
      </c>
      <c r="O133" s="52">
        <f t="shared" si="39"/>
        <v>3.8981371421199666E-2</v>
      </c>
      <c r="P133" s="52">
        <f t="shared" si="40"/>
        <v>8.6580882457176364E-2</v>
      </c>
      <c r="Q133" s="53">
        <f t="shared" si="41"/>
        <v>1.0696841733114708E-2</v>
      </c>
      <c r="R133" s="11">
        <v>8.7888579204325856E-2</v>
      </c>
      <c r="S133" s="49">
        <v>9.1362388977416498E-2</v>
      </c>
      <c r="T133" s="49">
        <v>6.9480764092994973E-2</v>
      </c>
      <c r="U133" s="49">
        <v>6.9881380906390719E-2</v>
      </c>
      <c r="V133" s="49">
        <v>6.6374585810032763E-2</v>
      </c>
      <c r="W133" s="49">
        <v>5.8458531029339601E-2</v>
      </c>
      <c r="X133" s="49">
        <v>8.7336178406412099E-2</v>
      </c>
      <c r="Y133" s="49">
        <v>7.7597271981228455E-2</v>
      </c>
      <c r="Z133" s="49">
        <v>5.3971899198865345E-2</v>
      </c>
      <c r="AA133" s="49">
        <v>7.5788724570230462E-2</v>
      </c>
      <c r="AB133" s="49">
        <v>5.5742426733071115E-2</v>
      </c>
      <c r="AC133" s="49">
        <v>5.7076817465726022E-2</v>
      </c>
      <c r="AD133" s="49">
        <v>8.5823962608011728E-2</v>
      </c>
      <c r="AE133" s="49">
        <v>0.11489980426334807</v>
      </c>
      <c r="AF133" s="49">
        <v>0.13280599760666176</v>
      </c>
      <c r="AG133" s="49">
        <v>9.8540102894934825E-2</v>
      </c>
      <c r="AH133" s="49">
        <v>0.10463966095927078</v>
      </c>
      <c r="AI133" s="49">
        <v>0.10369331434123494</v>
      </c>
      <c r="AJ133" s="49">
        <v>0.12417776754057613</v>
      </c>
      <c r="AK133" s="49">
        <v>6.6177751355491504E-2</v>
      </c>
      <c r="AL133" s="49">
        <v>0.12564211913567785</v>
      </c>
      <c r="AM133" s="49">
        <v>9.8034211642181096E-2</v>
      </c>
      <c r="AN133" s="49">
        <v>0.10836757337173661</v>
      </c>
      <c r="AO133" s="49">
        <v>0.12820356791234566</v>
      </c>
      <c r="AP133" s="49">
        <v>5.5227553011124322E-2</v>
      </c>
      <c r="AQ133" s="49">
        <v>4.6978217362634321E-2</v>
      </c>
      <c r="AR133" s="49">
        <v>5.194406294590842E-2</v>
      </c>
      <c r="AS133" s="49">
        <v>5.7560043258603533E-2</v>
      </c>
      <c r="AT133" s="49">
        <v>5.8021113217707095E-2</v>
      </c>
      <c r="AU133" s="49">
        <v>9.364869736345692E-2</v>
      </c>
      <c r="AV133" s="49">
        <v>7.9135689053698555E-2</v>
      </c>
      <c r="AW133" s="49">
        <v>6.0300791227046659E-2</v>
      </c>
      <c r="AX133" s="49">
        <v>8.7408482139491539E-2</v>
      </c>
      <c r="AY133" s="49">
        <v>5.4793050544286376E-2</v>
      </c>
      <c r="AZ133" s="49">
        <v>6.2845811525634107E-2</v>
      </c>
      <c r="BA133" s="49">
        <v>6.9687753048116183E-2</v>
      </c>
      <c r="BB133" s="49">
        <v>9.0432667376636827E-2</v>
      </c>
      <c r="BC133" s="49">
        <v>8.1642430046682757E-2</v>
      </c>
      <c r="BD133" s="49">
        <v>5.3305515361278359E-2</v>
      </c>
      <c r="BE133" s="49">
        <v>6.6332548579627143E-2</v>
      </c>
      <c r="BF133" s="49">
        <v>6.8634505442310229E-2</v>
      </c>
      <c r="BG133" s="49">
        <v>9.6261544383574871E-2</v>
      </c>
      <c r="BH133" s="49">
        <v>0.10552587766128783</v>
      </c>
      <c r="BI133" s="49">
        <v>0.12142256054947978</v>
      </c>
      <c r="BJ133" s="49">
        <v>9.7006445348816042E-2</v>
      </c>
      <c r="BK133" s="49">
        <v>7.9433973240239139E-2</v>
      </c>
      <c r="BL133" s="49">
        <v>4.8247017970966581E-2</v>
      </c>
      <c r="BM133" s="49">
        <v>8.3882801025779857E-2</v>
      </c>
      <c r="BN133" s="49">
        <v>0.1011404514059099</v>
      </c>
      <c r="BO133" s="49">
        <v>8.2071116745538686E-2</v>
      </c>
      <c r="BP133" s="49">
        <v>0.10850023176090237</v>
      </c>
      <c r="BQ133" s="49">
        <v>0.12623021272655616</v>
      </c>
      <c r="BR133" s="49">
        <v>0.11240309682007431</v>
      </c>
      <c r="BS133" s="49">
        <v>9.8614607651130809E-2</v>
      </c>
      <c r="BT133" s="49">
        <v>8.7390457239920546E-2</v>
      </c>
      <c r="BU133" s="49">
        <v>0.10984273606144727</v>
      </c>
      <c r="BV133" s="49">
        <v>6.5254463223389764E-2</v>
      </c>
      <c r="BW133" s="49">
        <v>7.1064980734158706E-2</v>
      </c>
      <c r="BX133" s="49">
        <v>0.11212039464015124</v>
      </c>
      <c r="BY133" s="49">
        <v>6.4620613267867652E-2</v>
      </c>
      <c r="BZ133" s="49">
        <v>0.16376613728544862</v>
      </c>
      <c r="CA133" s="49">
        <v>0.1812697623940446</v>
      </c>
      <c r="CB133" s="49">
        <v>0.11303660682523631</v>
      </c>
      <c r="CC133" s="49">
        <v>0.11613409145955088</v>
      </c>
      <c r="CD133" s="49">
        <v>6.1256201072734155E-2</v>
      </c>
      <c r="CE133" s="49">
        <v>0.10433572745935785</v>
      </c>
      <c r="CF133" s="49">
        <v>0.11240172170246096</v>
      </c>
      <c r="CG133" s="49">
        <v>8.9836505414415915E-2</v>
      </c>
      <c r="CH133" s="49">
        <v>6.6923231723604995E-2</v>
      </c>
      <c r="CI133" s="49">
        <v>6.9040569932686494E-2</v>
      </c>
      <c r="CJ133" s="49">
        <v>6.1787281195786817E-2</v>
      </c>
      <c r="CK133" s="49">
        <v>8.1021124063724831E-2</v>
      </c>
      <c r="CL133" s="49">
        <v>7.5322460279818468E-2</v>
      </c>
      <c r="CM133" s="49">
        <v>8.715086022615319E-2</v>
      </c>
      <c r="CN133" s="49">
        <v>8.5482257144223722E-2</v>
      </c>
      <c r="CO133" s="49">
        <v>8.432006709913098E-2</v>
      </c>
      <c r="CP133" s="49">
        <v>8.9407052040377799E-2</v>
      </c>
      <c r="CQ133" s="49">
        <v>0.106239826804169</v>
      </c>
      <c r="CR133" s="49">
        <v>8.3600803545889085E-2</v>
      </c>
      <c r="CS133" s="49">
        <v>7.8202686454292653E-2</v>
      </c>
      <c r="CT133" s="49">
        <v>7.6346094574040874E-2</v>
      </c>
      <c r="CU133" s="49">
        <v>9.9405413054824379E-2</v>
      </c>
      <c r="CV133" s="49">
        <v>7.2918288933716047E-2</v>
      </c>
      <c r="CW133" s="60">
        <v>0.10057477932948018</v>
      </c>
    </row>
    <row r="134" spans="1:101" s="12" customFormat="1" ht="14.25" customHeight="1">
      <c r="A134" s="11" t="s">
        <v>531</v>
      </c>
      <c r="B134" s="49" t="s">
        <v>530</v>
      </c>
      <c r="C134" s="68" t="s">
        <v>1216</v>
      </c>
      <c r="D134" s="52">
        <f t="shared" si="28"/>
        <v>1.6603228498354935E-2</v>
      </c>
      <c r="E134" s="52">
        <f t="shared" si="29"/>
        <v>2.0100128618626115E-3</v>
      </c>
      <c r="F134" s="52">
        <f t="shared" si="30"/>
        <v>2.1777612332143908E-2</v>
      </c>
      <c r="G134" s="52">
        <f t="shared" si="31"/>
        <v>4.352469441888023E-3</v>
      </c>
      <c r="H134" s="52">
        <f t="shared" si="32"/>
        <v>1.628198791985927E-2</v>
      </c>
      <c r="I134" s="52">
        <f t="shared" si="33"/>
        <v>4.5897881642501118E-3</v>
      </c>
      <c r="J134" s="52">
        <f t="shared" si="34"/>
        <v>1.9496001205644948E-2</v>
      </c>
      <c r="K134" s="52">
        <f t="shared" si="35"/>
        <v>4.0013576725685127E-3</v>
      </c>
      <c r="L134" s="52">
        <f t="shared" si="36"/>
        <v>1.887153216031608E-2</v>
      </c>
      <c r="M134" s="52">
        <f t="shared" si="37"/>
        <v>3.9220054914631515E-3</v>
      </c>
      <c r="N134" s="52">
        <f t="shared" si="38"/>
        <v>2.3079729309888553E-2</v>
      </c>
      <c r="O134" s="52">
        <f t="shared" si="39"/>
        <v>8.4886774897374711E-3</v>
      </c>
      <c r="P134" s="52">
        <f t="shared" si="40"/>
        <v>2.1384666041165751E-2</v>
      </c>
      <c r="Q134" s="53">
        <f t="shared" si="41"/>
        <v>4.431448378131554E-3</v>
      </c>
      <c r="R134" s="11">
        <v>1.6273007583261497E-2</v>
      </c>
      <c r="S134" s="49">
        <v>1.505571546822302E-2</v>
      </c>
      <c r="T134" s="49">
        <v>1.759927735102158E-2</v>
      </c>
      <c r="U134" s="49">
        <v>2.0019828890755088E-2</v>
      </c>
      <c r="V134" s="49">
        <v>1.7682859236039065E-2</v>
      </c>
      <c r="W134" s="49">
        <v>1.7116468260663268E-2</v>
      </c>
      <c r="X134" s="49">
        <v>1.6494503942445286E-2</v>
      </c>
      <c r="Y134" s="49">
        <v>1.5635382931743807E-2</v>
      </c>
      <c r="Z134" s="49">
        <v>1.4214649653732429E-2</v>
      </c>
      <c r="AA134" s="49">
        <v>1.7157787396408102E-2</v>
      </c>
      <c r="AB134" s="49">
        <v>1.9168064413515717E-2</v>
      </c>
      <c r="AC134" s="49">
        <v>1.2821196852450353E-2</v>
      </c>
      <c r="AD134" s="49">
        <v>1.9040034542679277E-2</v>
      </c>
      <c r="AE134" s="49">
        <v>2.6565087877826046E-2</v>
      </c>
      <c r="AF134" s="49">
        <v>2.6729073827263521E-2</v>
      </c>
      <c r="AG134" s="49">
        <v>2.1829037319941749E-2</v>
      </c>
      <c r="AH134" s="49">
        <v>2.0614349418246303E-2</v>
      </c>
      <c r="AI134" s="49">
        <v>1.9665328612909521E-2</v>
      </c>
      <c r="AJ134" s="49">
        <v>2.1597536623369256E-2</v>
      </c>
      <c r="AK134" s="49">
        <v>1.1032200985493625E-2</v>
      </c>
      <c r="AL134" s="49">
        <v>2.5941872352252579E-2</v>
      </c>
      <c r="AM134" s="49">
        <v>2.3805244691775189E-2</v>
      </c>
      <c r="AN134" s="49">
        <v>1.9994248955246968E-2</v>
      </c>
      <c r="AO134" s="49">
        <v>2.4517332778722815E-2</v>
      </c>
      <c r="AP134" s="49">
        <v>1.8638554916972763E-2</v>
      </c>
      <c r="AQ134" s="49">
        <v>1.4255932707656909E-2</v>
      </c>
      <c r="AR134" s="49">
        <v>8.9111490131981129E-3</v>
      </c>
      <c r="AS134" s="49">
        <v>2.0376640082017297E-2</v>
      </c>
      <c r="AT134" s="49">
        <v>1.254963564251828E-2</v>
      </c>
      <c r="AU134" s="49">
        <v>2.39454010511875E-2</v>
      </c>
      <c r="AV134" s="49">
        <v>1.7729177425050067E-2</v>
      </c>
      <c r="AW134" s="49">
        <v>1.4706989067829862E-2</v>
      </c>
      <c r="AX134" s="49">
        <v>2.2769747045222524E-2</v>
      </c>
      <c r="AY134" s="49">
        <v>1.1614901673691903E-2</v>
      </c>
      <c r="AZ134" s="49">
        <v>1.3170660709230026E-2</v>
      </c>
      <c r="BA134" s="49">
        <v>1.6715065703735977E-2</v>
      </c>
      <c r="BB134" s="49">
        <v>2.2254574577787109E-2</v>
      </c>
      <c r="BC134" s="49">
        <v>1.9448183871024503E-2</v>
      </c>
      <c r="BD134" s="49">
        <v>1.357607074135833E-2</v>
      </c>
      <c r="BE134" s="49">
        <v>1.7002293807904113E-2</v>
      </c>
      <c r="BF134" s="49">
        <v>1.8090744989998284E-2</v>
      </c>
      <c r="BG134" s="49">
        <v>1.7854514499837805E-2</v>
      </c>
      <c r="BH134" s="49">
        <v>2.3456801338464586E-2</v>
      </c>
      <c r="BI134" s="49">
        <v>2.2465649426731817E-2</v>
      </c>
      <c r="BJ134" s="49">
        <v>2.6792253006566746E-2</v>
      </c>
      <c r="BK134" s="49">
        <v>1.5915998570719386E-2</v>
      </c>
      <c r="BL134" s="49">
        <v>1.4660550555528144E-2</v>
      </c>
      <c r="BM134" s="49">
        <v>2.243437908181857E-2</v>
      </c>
      <c r="BN134" s="49">
        <v>2.3880449258978843E-2</v>
      </c>
      <c r="BO134" s="49">
        <v>1.7775244249398209E-2</v>
      </c>
      <c r="BP134" s="49">
        <v>1.9180486525182124E-2</v>
      </c>
      <c r="BQ134" s="49">
        <v>2.1184260185328006E-2</v>
      </c>
      <c r="BR134" s="49">
        <v>2.4407669236608059E-2</v>
      </c>
      <c r="BS134" s="49">
        <v>1.7316065014719457E-2</v>
      </c>
      <c r="BT134" s="49">
        <v>1.8061759523177828E-2</v>
      </c>
      <c r="BU134" s="49">
        <v>1.8760333929257883E-2</v>
      </c>
      <c r="BV134" s="49">
        <v>1.2181216865349028E-2</v>
      </c>
      <c r="BW134" s="49">
        <v>1.8388805387884097E-2</v>
      </c>
      <c r="BX134" s="49">
        <v>2.2943464914792659E-2</v>
      </c>
      <c r="BY134" s="49">
        <v>1.2378630833116766E-2</v>
      </c>
      <c r="BZ134" s="49">
        <v>3.6238835614445762E-2</v>
      </c>
      <c r="CA134" s="49">
        <v>4.1799186337512957E-2</v>
      </c>
      <c r="CB134" s="49">
        <v>1.9627548501279124E-2</v>
      </c>
      <c r="CC134" s="49">
        <v>2.4592976398592634E-2</v>
      </c>
      <c r="CD134" s="49">
        <v>1.5160160480847411E-2</v>
      </c>
      <c r="CE134" s="49">
        <v>2.2272656327732194E-2</v>
      </c>
      <c r="CF134" s="49">
        <v>2.715458100078787E-2</v>
      </c>
      <c r="CG134" s="49">
        <v>2.2661501343042924E-2</v>
      </c>
      <c r="CH134" s="49">
        <v>1.5115473996158689E-2</v>
      </c>
      <c r="CI134" s="49">
        <v>1.7596841547990093E-2</v>
      </c>
      <c r="CJ134" s="49">
        <v>1.4542862437508278E-2</v>
      </c>
      <c r="CK134" s="49">
        <v>2.0194127732764623E-2</v>
      </c>
      <c r="CL134" s="49">
        <v>1.827329917943472E-2</v>
      </c>
      <c r="CM134" s="49">
        <v>2.12987359075918E-2</v>
      </c>
      <c r="CN134" s="49">
        <v>2.083481562107696E-2</v>
      </c>
      <c r="CO134" s="49">
        <v>2.2807553951294041E-2</v>
      </c>
      <c r="CP134" s="49">
        <v>2.0930643500976547E-2</v>
      </c>
      <c r="CQ134" s="49">
        <v>3.0944239484620606E-2</v>
      </c>
      <c r="CR134" s="49">
        <v>2.3184882098050478E-2</v>
      </c>
      <c r="CS134" s="49">
        <v>1.2883570320824725E-2</v>
      </c>
      <c r="CT134" s="49">
        <v>1.6846087373157948E-2</v>
      </c>
      <c r="CU134" s="49">
        <v>2.5069512616624295E-2</v>
      </c>
      <c r="CV134" s="49">
        <v>2.0670563121448472E-2</v>
      </c>
      <c r="CW134" s="60">
        <v>2.2872089318888459E-2</v>
      </c>
    </row>
    <row r="135" spans="1:101" s="12" customFormat="1" ht="14.25" customHeight="1">
      <c r="A135" s="11" t="s">
        <v>545</v>
      </c>
      <c r="B135" s="49" t="s">
        <v>544</v>
      </c>
      <c r="C135" s="68" t="s">
        <v>1217</v>
      </c>
      <c r="D135" s="52">
        <f t="shared" si="28"/>
        <v>3.5603748622338983E-2</v>
      </c>
      <c r="E135" s="52">
        <f t="shared" si="29"/>
        <v>8.2086242369811407E-3</v>
      </c>
      <c r="F135" s="52">
        <f t="shared" si="30"/>
        <v>6.0563987497591558E-2</v>
      </c>
      <c r="G135" s="52">
        <f t="shared" si="31"/>
        <v>1.0317553541364585E-2</v>
      </c>
      <c r="H135" s="52">
        <f t="shared" si="32"/>
        <v>3.5768249137595624E-2</v>
      </c>
      <c r="I135" s="52">
        <f t="shared" si="33"/>
        <v>1.0376226751432112E-2</v>
      </c>
      <c r="J135" s="52">
        <f t="shared" si="34"/>
        <v>4.8072193958199637E-2</v>
      </c>
      <c r="K135" s="52">
        <f t="shared" si="35"/>
        <v>1.2965122822764996E-2</v>
      </c>
      <c r="L135" s="52">
        <f t="shared" si="36"/>
        <v>5.6662375974162273E-2</v>
      </c>
      <c r="M135" s="52">
        <f t="shared" si="37"/>
        <v>1.5486381256458657E-2</v>
      </c>
      <c r="N135" s="52">
        <f t="shared" si="38"/>
        <v>6.3328883139658482E-2</v>
      </c>
      <c r="O135" s="52">
        <f t="shared" si="39"/>
        <v>2.4790765411462294E-2</v>
      </c>
      <c r="P135" s="52">
        <f t="shared" si="40"/>
        <v>5.5803729017820401E-2</v>
      </c>
      <c r="Q135" s="53">
        <f t="shared" si="41"/>
        <v>1.1023731243709353E-2</v>
      </c>
      <c r="R135" s="11">
        <v>3.9898286104285086E-2</v>
      </c>
      <c r="S135" s="49">
        <v>4.8882243580081745E-2</v>
      </c>
      <c r="T135" s="49">
        <v>4.2921372077720392E-2</v>
      </c>
      <c r="U135" s="49">
        <v>4.0736613082711905E-2</v>
      </c>
      <c r="V135" s="49">
        <v>3.4122611480618834E-2</v>
      </c>
      <c r="W135" s="49">
        <v>2.8935882363243834E-2</v>
      </c>
      <c r="X135" s="49">
        <v>3.6302657743731238E-2</v>
      </c>
      <c r="Y135" s="49">
        <v>3.8406407372872563E-2</v>
      </c>
      <c r="Z135" s="49">
        <v>2.5180771366871555E-2</v>
      </c>
      <c r="AA135" s="49">
        <v>4.2917517276327033E-2</v>
      </c>
      <c r="AB135" s="49">
        <v>2.5338384946829655E-2</v>
      </c>
      <c r="AC135" s="49">
        <v>2.3602236072773928E-2</v>
      </c>
      <c r="AD135" s="49">
        <v>4.958699564648112E-2</v>
      </c>
      <c r="AE135" s="49">
        <v>5.9489376933928632E-2</v>
      </c>
      <c r="AF135" s="49">
        <v>6.5507031657571602E-2</v>
      </c>
      <c r="AG135" s="49">
        <v>6.4699770089763686E-2</v>
      </c>
      <c r="AH135" s="49">
        <v>6.5139335928581232E-2</v>
      </c>
      <c r="AI135" s="49">
        <v>5.7685251112813002E-2</v>
      </c>
      <c r="AJ135" s="49">
        <v>7.3225366767887934E-2</v>
      </c>
      <c r="AK135" s="49">
        <v>3.9384585504422899E-2</v>
      </c>
      <c r="AL135" s="49">
        <v>5.9373156851068989E-2</v>
      </c>
      <c r="AM135" s="49">
        <v>5.2541730494735595E-2</v>
      </c>
      <c r="AN135" s="49">
        <v>6.2216762974007293E-2</v>
      </c>
      <c r="AO135" s="49">
        <v>7.791848600983671E-2</v>
      </c>
      <c r="AP135" s="49">
        <v>2.7585751234495859E-2</v>
      </c>
      <c r="AQ135" s="49">
        <v>2.1383041791843627E-2</v>
      </c>
      <c r="AR135" s="49">
        <v>2.5946736861107787E-2</v>
      </c>
      <c r="AS135" s="49">
        <v>2.5166240757063002E-2</v>
      </c>
      <c r="AT135" s="49">
        <v>3.6363501265152226E-2</v>
      </c>
      <c r="AU135" s="49">
        <v>5.3645542379693489E-2</v>
      </c>
      <c r="AV135" s="49">
        <v>4.0074497138184818E-2</v>
      </c>
      <c r="AW135" s="49">
        <v>4.1274459635891554E-2</v>
      </c>
      <c r="AX135" s="49">
        <v>5.3823674513846981E-2</v>
      </c>
      <c r="AY135" s="49">
        <v>3.3250759973266882E-2</v>
      </c>
      <c r="AZ135" s="49">
        <v>3.5550727698194028E-2</v>
      </c>
      <c r="BA135" s="49">
        <v>3.5154056402407201E-2</v>
      </c>
      <c r="BB135" s="49">
        <v>5.1985513442425371E-2</v>
      </c>
      <c r="BC135" s="49">
        <v>5.1109535200038581E-2</v>
      </c>
      <c r="BD135" s="49">
        <v>3.3508106563444995E-2</v>
      </c>
      <c r="BE135" s="49">
        <v>4.3615983927766118E-2</v>
      </c>
      <c r="BF135" s="49">
        <v>3.8729560580915673E-2</v>
      </c>
      <c r="BG135" s="49">
        <v>5.0819821619180555E-2</v>
      </c>
      <c r="BH135" s="49">
        <v>6.5716448124881671E-2</v>
      </c>
      <c r="BI135" s="49">
        <v>6.5496936048018206E-2</v>
      </c>
      <c r="BJ135" s="49">
        <v>6.7308070067298331E-2</v>
      </c>
      <c r="BK135" s="49">
        <v>4.2305580339683992E-2</v>
      </c>
      <c r="BL135" s="49">
        <v>2.9057168635049764E-2</v>
      </c>
      <c r="BM135" s="49">
        <v>3.7213602949692393E-2</v>
      </c>
      <c r="BN135" s="49">
        <v>6.840865442097506E-2</v>
      </c>
      <c r="BO135" s="49">
        <v>5.3152617070317681E-2</v>
      </c>
      <c r="BP135" s="49">
        <v>5.8140725226175811E-2</v>
      </c>
      <c r="BQ135" s="49">
        <v>7.035147401216045E-2</v>
      </c>
      <c r="BR135" s="49">
        <v>7.6480740483266002E-2</v>
      </c>
      <c r="BS135" s="49">
        <v>5.9358830099294539E-2</v>
      </c>
      <c r="BT135" s="49">
        <v>7.1761862188331749E-2</v>
      </c>
      <c r="BU135" s="49">
        <v>5.9708885739668628E-2</v>
      </c>
      <c r="BV135" s="49">
        <v>3.6704767356492092E-2</v>
      </c>
      <c r="BW135" s="49">
        <v>3.7472976260433138E-2</v>
      </c>
      <c r="BX135" s="49">
        <v>6.129056944975541E-2</v>
      </c>
      <c r="BY135" s="49">
        <v>2.7116409383076648E-2</v>
      </c>
      <c r="BZ135" s="49">
        <v>8.168122890162377E-2</v>
      </c>
      <c r="CA135" s="49">
        <v>0.12315435306586764</v>
      </c>
      <c r="CB135" s="49">
        <v>6.1496111556438887E-2</v>
      </c>
      <c r="CC135" s="49">
        <v>7.4971431901048519E-2</v>
      </c>
      <c r="CD135" s="49">
        <v>3.2703972687267137E-2</v>
      </c>
      <c r="CE135" s="49">
        <v>5.5359450320802042E-2</v>
      </c>
      <c r="CF135" s="49">
        <v>7.3075100379141764E-2</v>
      </c>
      <c r="CG135" s="49">
        <v>7.67781137676741E-2</v>
      </c>
      <c r="CH135" s="49">
        <v>4.2810758594707891E-2</v>
      </c>
      <c r="CI135" s="49">
        <v>5.4280295605581591E-2</v>
      </c>
      <c r="CJ135" s="49">
        <v>4.172966533906744E-2</v>
      </c>
      <c r="CK135" s="49">
        <v>4.1906115556681202E-2</v>
      </c>
      <c r="CL135" s="49">
        <v>3.8858301242093003E-2</v>
      </c>
      <c r="CM135" s="49">
        <v>4.7098468138835801E-2</v>
      </c>
      <c r="CN135" s="49">
        <v>4.9718944550325835E-2</v>
      </c>
      <c r="CO135" s="49">
        <v>6.2881562709138791E-2</v>
      </c>
      <c r="CP135" s="49">
        <v>6.4797999270952075E-2</v>
      </c>
      <c r="CQ135" s="49">
        <v>7.6916569220761746E-2</v>
      </c>
      <c r="CR135" s="49">
        <v>5.483791142545133E-2</v>
      </c>
      <c r="CS135" s="49">
        <v>5.2761246439165722E-2</v>
      </c>
      <c r="CT135" s="49">
        <v>5.0805403397133388E-2</v>
      </c>
      <c r="CU135" s="49">
        <v>6.7885909584089313E-2</v>
      </c>
      <c r="CV135" s="49">
        <v>4.3098440115840957E-2</v>
      </c>
      <c r="CW135" s="60">
        <v>5.9983992120056819E-2</v>
      </c>
    </row>
    <row r="136" spans="1:101" s="12" customFormat="1" ht="14.25" customHeight="1">
      <c r="A136" s="11" t="s">
        <v>548</v>
      </c>
      <c r="B136" s="49" t="s">
        <v>547</v>
      </c>
      <c r="C136" s="68" t="s">
        <v>1217</v>
      </c>
      <c r="D136" s="52">
        <f t="shared" si="28"/>
        <v>2.0830230676392069E-2</v>
      </c>
      <c r="E136" s="52">
        <f t="shared" si="29"/>
        <v>3.7361427444020912E-3</v>
      </c>
      <c r="F136" s="52">
        <f t="shared" si="30"/>
        <v>3.3452386541818174E-2</v>
      </c>
      <c r="G136" s="52">
        <f t="shared" si="31"/>
        <v>8.3209495057092308E-3</v>
      </c>
      <c r="H136" s="52">
        <f t="shared" si="32"/>
        <v>2.1436441205978183E-2</v>
      </c>
      <c r="I136" s="52">
        <f t="shared" si="33"/>
        <v>5.6481845952143428E-3</v>
      </c>
      <c r="J136" s="52">
        <f t="shared" si="34"/>
        <v>2.919003691566804E-2</v>
      </c>
      <c r="K136" s="52">
        <f t="shared" si="35"/>
        <v>4.995731939122644E-3</v>
      </c>
      <c r="L136" s="52">
        <f t="shared" si="36"/>
        <v>3.0258737880184156E-2</v>
      </c>
      <c r="M136" s="52">
        <f t="shared" si="37"/>
        <v>7.1615575982202301E-3</v>
      </c>
      <c r="N136" s="52">
        <f t="shared" si="38"/>
        <v>3.1483578514123346E-2</v>
      </c>
      <c r="O136" s="52">
        <f t="shared" si="39"/>
        <v>8.3426159958462694E-3</v>
      </c>
      <c r="P136" s="52">
        <f t="shared" si="40"/>
        <v>2.9492264085763359E-2</v>
      </c>
      <c r="Q136" s="53">
        <f t="shared" si="41"/>
        <v>5.2319793138183995E-3</v>
      </c>
      <c r="R136" s="11">
        <v>2.4441688388900231E-2</v>
      </c>
      <c r="S136" s="49">
        <v>2.3402630432752973E-2</v>
      </c>
      <c r="T136" s="49">
        <v>1.634214695460812E-2</v>
      </c>
      <c r="U136" s="49">
        <v>2.0953334297938248E-2</v>
      </c>
      <c r="V136" s="49">
        <v>2.4913526198552062E-2</v>
      </c>
      <c r="W136" s="49">
        <v>2.2902622634219549E-2</v>
      </c>
      <c r="X136" s="49">
        <v>2.4595098745963287E-2</v>
      </c>
      <c r="Y136" s="49">
        <v>1.5398703933153308E-2</v>
      </c>
      <c r="Z136" s="49">
        <v>1.5420318885614012E-2</v>
      </c>
      <c r="AA136" s="49">
        <v>1.7902603709013282E-2</v>
      </c>
      <c r="AB136" s="49">
        <v>2.3988268470011127E-2</v>
      </c>
      <c r="AC136" s="49">
        <v>1.9701825465978633E-2</v>
      </c>
      <c r="AD136" s="49">
        <v>2.4157488272495399E-2</v>
      </c>
      <c r="AE136" s="49">
        <v>3.9180957461321685E-2</v>
      </c>
      <c r="AF136" s="49">
        <v>3.99997989595006E-2</v>
      </c>
      <c r="AG136" s="49">
        <v>2.7839473390567439E-2</v>
      </c>
      <c r="AH136" s="49">
        <v>4.3250064070104073E-2</v>
      </c>
      <c r="AI136" s="49">
        <v>3.2212931316919824E-2</v>
      </c>
      <c r="AJ136" s="49">
        <v>3.7746508828771556E-2</v>
      </c>
      <c r="AK136" s="49">
        <v>1.5558810356949348E-2</v>
      </c>
      <c r="AL136" s="49">
        <v>4.1182598934173344E-2</v>
      </c>
      <c r="AM136" s="49">
        <v>2.864528894966856E-2</v>
      </c>
      <c r="AN136" s="49">
        <v>4.0171291372573845E-2</v>
      </c>
      <c r="AO136" s="49">
        <v>3.1483426588772415E-2</v>
      </c>
      <c r="AP136" s="49">
        <v>1.9158549448166563E-2</v>
      </c>
      <c r="AQ136" s="49">
        <v>2.0496174433632653E-2</v>
      </c>
      <c r="AR136" s="49">
        <v>1.5991894661794116E-2</v>
      </c>
      <c r="AS136" s="49">
        <v>1.9283577996966124E-2</v>
      </c>
      <c r="AT136" s="49">
        <v>2.0631637395194153E-2</v>
      </c>
      <c r="AU136" s="49">
        <v>3.1482850813821246E-2</v>
      </c>
      <c r="AV136" s="49">
        <v>2.6731492246617278E-2</v>
      </c>
      <c r="AW136" s="49">
        <v>2.2705896929632055E-2</v>
      </c>
      <c r="AX136" s="49">
        <v>2.472331298193247E-2</v>
      </c>
      <c r="AY136" s="49">
        <v>9.9335488993838161E-3</v>
      </c>
      <c r="AZ136" s="49">
        <v>1.911077627082557E-2</v>
      </c>
      <c r="BA136" s="49">
        <v>2.6987582393772122E-2</v>
      </c>
      <c r="BB136" s="49">
        <v>3.1737353319281868E-2</v>
      </c>
      <c r="BC136" s="49">
        <v>2.7861192780710049E-2</v>
      </c>
      <c r="BD136" s="49">
        <v>1.9716312814028806E-2</v>
      </c>
      <c r="BE136" s="49">
        <v>2.6623698322289127E-2</v>
      </c>
      <c r="BF136" s="49">
        <v>2.9132342613333809E-2</v>
      </c>
      <c r="BG136" s="49">
        <v>2.5675442483844926E-2</v>
      </c>
      <c r="BH136" s="49">
        <v>3.5039739192386184E-2</v>
      </c>
      <c r="BI136" s="49">
        <v>3.8418211203869103E-2</v>
      </c>
      <c r="BJ136" s="49">
        <v>3.1954280315562494E-2</v>
      </c>
      <c r="BK136" s="49">
        <v>2.7534525032839683E-2</v>
      </c>
      <c r="BL136" s="49">
        <v>2.4673181864909036E-2</v>
      </c>
      <c r="BM136" s="49">
        <v>3.1914163044961419E-2</v>
      </c>
      <c r="BN136" s="49">
        <v>3.4466009988307046E-2</v>
      </c>
      <c r="BO136" s="49">
        <v>2.7607815296599173E-2</v>
      </c>
      <c r="BP136" s="49">
        <v>2.6597151691505845E-2</v>
      </c>
      <c r="BQ136" s="49">
        <v>4.1872758992946651E-2</v>
      </c>
      <c r="BR136" s="49">
        <v>3.2657680169858858E-2</v>
      </c>
      <c r="BS136" s="49">
        <v>3.3249428330778229E-2</v>
      </c>
      <c r="BT136" s="49">
        <v>2.2128510224240536E-2</v>
      </c>
      <c r="BU136" s="49">
        <v>3.5065125058307514E-2</v>
      </c>
      <c r="BV136" s="49">
        <v>2.8013423752882537E-2</v>
      </c>
      <c r="BW136" s="49">
        <v>2.4856169625627613E-2</v>
      </c>
      <c r="BX136" s="49">
        <v>3.9370272074337957E-2</v>
      </c>
      <c r="BY136" s="49">
        <v>1.7220509356817983E-2</v>
      </c>
      <c r="BZ136" s="49">
        <v>4.5421150177113088E-2</v>
      </c>
      <c r="CA136" s="49">
        <v>4.6198687076733372E-2</v>
      </c>
      <c r="CB136" s="49">
        <v>2.8344321260318411E-2</v>
      </c>
      <c r="CC136" s="49">
        <v>3.8838128055129317E-2</v>
      </c>
      <c r="CD136" s="49">
        <v>2.5556472836030481E-2</v>
      </c>
      <c r="CE136" s="49">
        <v>2.3941393100320289E-2</v>
      </c>
      <c r="CF136" s="49">
        <v>3.5662812045371327E-2</v>
      </c>
      <c r="CG136" s="49">
        <v>3.0862741725053364E-2</v>
      </c>
      <c r="CH136" s="49">
        <v>2.3001836955654501E-2</v>
      </c>
      <c r="CI136" s="49">
        <v>2.7362000229455459E-2</v>
      </c>
      <c r="CJ136" s="49">
        <v>2.1921330361093307E-2</v>
      </c>
      <c r="CK136" s="49">
        <v>3.0692068347207242E-2</v>
      </c>
      <c r="CL136" s="49">
        <v>2.9485334018723355E-2</v>
      </c>
      <c r="CM136" s="49">
        <v>3.2124989469214986E-2</v>
      </c>
      <c r="CN136" s="49">
        <v>3.1548854190874449E-2</v>
      </c>
      <c r="CO136" s="49">
        <v>3.4292472914244414E-2</v>
      </c>
      <c r="CP136" s="49">
        <v>3.134833410715502E-2</v>
      </c>
      <c r="CQ136" s="49">
        <v>3.8316232392078597E-2</v>
      </c>
      <c r="CR136" s="49">
        <v>3.0899836854648005E-2</v>
      </c>
      <c r="CS136" s="49">
        <v>2.7954026481668556E-2</v>
      </c>
      <c r="CT136" s="49">
        <v>1.916257943761053E-2</v>
      </c>
      <c r="CU136" s="49">
        <v>3.0839744119224605E-2</v>
      </c>
      <c r="CV136" s="49">
        <v>2.1550229678970467E-2</v>
      </c>
      <c r="CW136" s="60">
        <v>2.6384535364747393E-2</v>
      </c>
    </row>
    <row r="137" spans="1:101" s="12" customFormat="1" ht="14.25" customHeight="1">
      <c r="A137" s="11" t="s">
        <v>551</v>
      </c>
      <c r="B137" s="49" t="s">
        <v>550</v>
      </c>
      <c r="C137" s="68" t="s">
        <v>1217</v>
      </c>
      <c r="D137" s="52">
        <f t="shared" si="28"/>
        <v>5.6166036349132746E-2</v>
      </c>
      <c r="E137" s="52">
        <f t="shared" si="29"/>
        <v>9.0529210428088366E-3</v>
      </c>
      <c r="F137" s="52">
        <f t="shared" si="30"/>
        <v>8.6607574480260643E-2</v>
      </c>
      <c r="G137" s="52">
        <f t="shared" si="31"/>
        <v>1.8980310551022981E-2</v>
      </c>
      <c r="H137" s="52">
        <f t="shared" si="32"/>
        <v>6.0786979658949768E-2</v>
      </c>
      <c r="I137" s="52">
        <f t="shared" si="33"/>
        <v>1.1635309131019672E-2</v>
      </c>
      <c r="J137" s="52">
        <f t="shared" si="34"/>
        <v>6.8914456089742018E-2</v>
      </c>
      <c r="K137" s="52">
        <f t="shared" si="35"/>
        <v>1.2000520240535401E-2</v>
      </c>
      <c r="L137" s="52">
        <f t="shared" si="36"/>
        <v>7.5388940688749004E-2</v>
      </c>
      <c r="M137" s="52">
        <f t="shared" si="37"/>
        <v>1.4149605821258829E-2</v>
      </c>
      <c r="N137" s="52">
        <f t="shared" si="38"/>
        <v>7.8818551013196E-2</v>
      </c>
      <c r="O137" s="52">
        <f t="shared" si="39"/>
        <v>2.1450775752197251E-2</v>
      </c>
      <c r="P137" s="52">
        <f t="shared" si="40"/>
        <v>7.3969212346145577E-2</v>
      </c>
      <c r="Q137" s="53">
        <f t="shared" si="41"/>
        <v>8.247877915947192E-3</v>
      </c>
      <c r="R137" s="11">
        <v>6.7008992142040133E-2</v>
      </c>
      <c r="S137" s="49">
        <v>6.9928153038851235E-2</v>
      </c>
      <c r="T137" s="49">
        <v>6.8654625879905451E-2</v>
      </c>
      <c r="U137" s="49">
        <v>5.0934274245804601E-2</v>
      </c>
      <c r="V137" s="49">
        <v>5.7413699330451574E-2</v>
      </c>
      <c r="W137" s="49">
        <v>4.8981013303824372E-2</v>
      </c>
      <c r="X137" s="49">
        <v>6.3759913177855121E-2</v>
      </c>
      <c r="Y137" s="49">
        <v>5.5456792473145354E-2</v>
      </c>
      <c r="Z137" s="49">
        <v>5.250542463863158E-2</v>
      </c>
      <c r="AA137" s="49">
        <v>4.7850650928337013E-2</v>
      </c>
      <c r="AB137" s="49">
        <v>4.6136679691818686E-2</v>
      </c>
      <c r="AC137" s="49">
        <v>4.5362217338927861E-2</v>
      </c>
      <c r="AD137" s="49">
        <v>8.3890422204024748E-2</v>
      </c>
      <c r="AE137" s="49">
        <v>6.9189982055648372E-2</v>
      </c>
      <c r="AF137" s="49">
        <v>0.11160260702829317</v>
      </c>
      <c r="AG137" s="49">
        <v>7.8238272874330494E-2</v>
      </c>
      <c r="AH137" s="49">
        <v>0.1003639190288281</v>
      </c>
      <c r="AI137" s="49">
        <v>6.1593761058504046E-2</v>
      </c>
      <c r="AJ137" s="49">
        <v>9.900733957892871E-2</v>
      </c>
      <c r="AK137" s="49">
        <v>6.1521337020981962E-2</v>
      </c>
      <c r="AL137" s="49">
        <v>0.10261981318442591</v>
      </c>
      <c r="AM137" s="49">
        <v>8.1600617313597162E-2</v>
      </c>
      <c r="AN137" s="49">
        <v>7.3123163697873389E-2</v>
      </c>
      <c r="AO137" s="49">
        <v>0.11653965871769176</v>
      </c>
      <c r="AP137" s="49">
        <v>5.3467752977085732E-2</v>
      </c>
      <c r="AQ137" s="49">
        <v>5.1501313912161631E-2</v>
      </c>
      <c r="AR137" s="49">
        <v>5.4642770487386021E-2</v>
      </c>
      <c r="AS137" s="49">
        <v>5.8543443248097959E-2</v>
      </c>
      <c r="AT137" s="49">
        <v>5.5456464055575874E-2</v>
      </c>
      <c r="AU137" s="49">
        <v>8.8766296667783129E-2</v>
      </c>
      <c r="AV137" s="49">
        <v>6.3269203188011491E-2</v>
      </c>
      <c r="AW137" s="49">
        <v>5.6488598109635163E-2</v>
      </c>
      <c r="AX137" s="49">
        <v>7.9375461728841995E-2</v>
      </c>
      <c r="AY137" s="49">
        <v>5.2859052822336772E-2</v>
      </c>
      <c r="AZ137" s="49">
        <v>5.2998046107806167E-2</v>
      </c>
      <c r="BA137" s="49">
        <v>6.2075352602675167E-2</v>
      </c>
      <c r="BB137" s="49">
        <v>9.2334795836476358E-2</v>
      </c>
      <c r="BC137" s="49">
        <v>7.3205861496185617E-2</v>
      </c>
      <c r="BD137" s="49">
        <v>5.7936583903209271E-2</v>
      </c>
      <c r="BE137" s="49">
        <v>6.5680292219594108E-2</v>
      </c>
      <c r="BF137" s="49">
        <v>6.4689667316038757E-2</v>
      </c>
      <c r="BG137" s="49">
        <v>6.7343658081288615E-2</v>
      </c>
      <c r="BH137" s="49">
        <v>7.4872206783953135E-2</v>
      </c>
      <c r="BI137" s="49">
        <v>8.1540999318559307E-2</v>
      </c>
      <c r="BJ137" s="49">
        <v>7.761977545466868E-2</v>
      </c>
      <c r="BK137" s="49">
        <v>6.0557566785634169E-2</v>
      </c>
      <c r="BL137" s="49">
        <v>4.635986029370439E-2</v>
      </c>
      <c r="BM137" s="49">
        <v>6.4832205587591757E-2</v>
      </c>
      <c r="BN137" s="49">
        <v>7.7085692738672898E-2</v>
      </c>
      <c r="BO137" s="49">
        <v>5.7463490864689548E-2</v>
      </c>
      <c r="BP137" s="49">
        <v>6.800770915696866E-2</v>
      </c>
      <c r="BQ137" s="49">
        <v>0.10133053357288661</v>
      </c>
      <c r="BR137" s="49">
        <v>9.8578587300716516E-2</v>
      </c>
      <c r="BS137" s="49">
        <v>7.2059727693751061E-2</v>
      </c>
      <c r="BT137" s="49">
        <v>6.8912571102572859E-2</v>
      </c>
      <c r="BU137" s="49">
        <v>8.6247547758575238E-2</v>
      </c>
      <c r="BV137" s="49">
        <v>6.2902273348268659E-2</v>
      </c>
      <c r="BW137" s="49">
        <v>7.0488545966800056E-2</v>
      </c>
      <c r="BX137" s="49">
        <v>8.1279708422420327E-2</v>
      </c>
      <c r="BY137" s="49">
        <v>6.0310900338665603E-2</v>
      </c>
      <c r="BZ137" s="49">
        <v>0.10224929579284397</v>
      </c>
      <c r="CA137" s="49">
        <v>0.12258132411954874</v>
      </c>
      <c r="CB137" s="49">
        <v>7.257231230970386E-2</v>
      </c>
      <c r="CC137" s="49">
        <v>0.10558388796223286</v>
      </c>
      <c r="CD137" s="49">
        <v>6.3113243352318063E-2</v>
      </c>
      <c r="CE137" s="49">
        <v>6.5317754860750393E-2</v>
      </c>
      <c r="CF137" s="49">
        <v>9.0957972959471944E-2</v>
      </c>
      <c r="CG137" s="49">
        <v>6.7293937646113022E-2</v>
      </c>
      <c r="CH137" s="49">
        <v>7.1429720557128248E-2</v>
      </c>
      <c r="CI137" s="49">
        <v>5.9987457587061845E-2</v>
      </c>
      <c r="CJ137" s="49">
        <v>5.2819334520421306E-2</v>
      </c>
      <c r="CK137" s="49">
        <v>7.1916370490757733E-2</v>
      </c>
      <c r="CL137" s="49">
        <v>8.3706010383934562E-2</v>
      </c>
      <c r="CM137" s="49">
        <v>6.9280547713221646E-2</v>
      </c>
      <c r="CN137" s="49">
        <v>7.9043640169691579E-2</v>
      </c>
      <c r="CO137" s="49">
        <v>8.2387509249786772E-2</v>
      </c>
      <c r="CP137" s="49">
        <v>7.2665633700136539E-2</v>
      </c>
      <c r="CQ137" s="49">
        <v>8.6698892131626848E-2</v>
      </c>
      <c r="CR137" s="49">
        <v>6.6361780476336812E-2</v>
      </c>
      <c r="CS137" s="49">
        <v>6.9234735797396224E-2</v>
      </c>
      <c r="CT137" s="49">
        <v>6.1658309781414358E-2</v>
      </c>
      <c r="CU137" s="49">
        <v>8.0540484017563044E-2</v>
      </c>
      <c r="CV137" s="49">
        <v>6.4456337874386677E-2</v>
      </c>
      <c r="CW137" s="60">
        <v>7.1596666858251848E-2</v>
      </c>
    </row>
    <row r="138" spans="1:101" s="12" customFormat="1" ht="14.25" customHeight="1">
      <c r="A138" s="11" t="s">
        <v>554</v>
      </c>
      <c r="B138" s="49" t="s">
        <v>553</v>
      </c>
      <c r="C138" s="68" t="s">
        <v>1217</v>
      </c>
      <c r="D138" s="52">
        <f t="shared" si="28"/>
        <v>6.4071570240273176E-3</v>
      </c>
      <c r="E138" s="52">
        <f t="shared" si="29"/>
        <v>1.1595951730440889E-3</v>
      </c>
      <c r="F138" s="52">
        <f t="shared" si="30"/>
        <v>9.1297234408680202E-3</v>
      </c>
      <c r="G138" s="52">
        <f t="shared" si="31"/>
        <v>2.225437327547034E-3</v>
      </c>
      <c r="H138" s="52">
        <f t="shared" si="32"/>
        <v>6.4783644159576298E-3</v>
      </c>
      <c r="I138" s="52">
        <f t="shared" si="33"/>
        <v>1.8067477174532763E-3</v>
      </c>
      <c r="J138" s="52">
        <f t="shared" si="34"/>
        <v>7.6696440276961229E-3</v>
      </c>
      <c r="K138" s="52">
        <f t="shared" si="35"/>
        <v>1.706284626625524E-3</v>
      </c>
      <c r="L138" s="52">
        <f t="shared" si="36"/>
        <v>8.4331806157482234E-3</v>
      </c>
      <c r="M138" s="52">
        <f t="shared" si="37"/>
        <v>2.2973059131514706E-3</v>
      </c>
      <c r="N138" s="52">
        <f t="shared" si="38"/>
        <v>9.4436923599012009E-3</v>
      </c>
      <c r="O138" s="52">
        <f t="shared" si="39"/>
        <v>3.4886914356063122E-3</v>
      </c>
      <c r="P138" s="52">
        <f t="shared" si="40"/>
        <v>8.4343351979396224E-3</v>
      </c>
      <c r="Q138" s="53">
        <f t="shared" si="41"/>
        <v>1.9071861196617093E-3</v>
      </c>
      <c r="R138" s="11">
        <v>7.07069721010368E-3</v>
      </c>
      <c r="S138" s="49">
        <v>8.0944050313607272E-3</v>
      </c>
      <c r="T138" s="49">
        <v>6.3486677261576623E-3</v>
      </c>
      <c r="U138" s="49">
        <v>6.8145646496744683E-3</v>
      </c>
      <c r="V138" s="49">
        <v>8.1401044179124013E-3</v>
      </c>
      <c r="W138" s="49">
        <v>4.4129315957548649E-3</v>
      </c>
      <c r="X138" s="49">
        <v>6.2887405677269593E-3</v>
      </c>
      <c r="Y138" s="49">
        <v>5.7044504775557127E-3</v>
      </c>
      <c r="Z138" s="49">
        <v>5.6923371198836165E-3</v>
      </c>
      <c r="AA138" s="49">
        <v>6.9574740357904105E-3</v>
      </c>
      <c r="AB138" s="49">
        <v>6.6751858565601667E-3</v>
      </c>
      <c r="AC138" s="49">
        <v>4.6863255998471406E-3</v>
      </c>
      <c r="AD138" s="49">
        <v>6.4981647963051874E-3</v>
      </c>
      <c r="AE138" s="49">
        <v>1.0321885112445629E-2</v>
      </c>
      <c r="AF138" s="49">
        <v>1.2642539626409155E-2</v>
      </c>
      <c r="AG138" s="49">
        <v>7.9600049776493969E-3</v>
      </c>
      <c r="AH138" s="49">
        <v>8.2456965513139635E-3</v>
      </c>
      <c r="AI138" s="49">
        <v>9.4559125792105705E-3</v>
      </c>
      <c r="AJ138" s="49">
        <v>9.258843733657221E-3</v>
      </c>
      <c r="AK138" s="49">
        <v>4.1820980530162342E-3</v>
      </c>
      <c r="AL138" s="49">
        <v>9.5905770511020803E-3</v>
      </c>
      <c r="AM138" s="49">
        <v>1.1120575193143635E-2</v>
      </c>
      <c r="AN138" s="49">
        <v>9.4989922354623314E-3</v>
      </c>
      <c r="AO138" s="49">
        <v>1.0781391380700837E-2</v>
      </c>
      <c r="AP138" s="49">
        <v>6.6049373203850873E-3</v>
      </c>
      <c r="AQ138" s="49">
        <v>5.8744012069391512E-3</v>
      </c>
      <c r="AR138" s="49">
        <v>4.4617398455208315E-3</v>
      </c>
      <c r="AS138" s="49">
        <v>7.9194428571633443E-3</v>
      </c>
      <c r="AT138" s="49">
        <v>4.4748409382155225E-3</v>
      </c>
      <c r="AU138" s="49">
        <v>8.4752711916555173E-3</v>
      </c>
      <c r="AV138" s="49">
        <v>7.9961744554907996E-3</v>
      </c>
      <c r="AW138" s="49">
        <v>7.6517997853871493E-3</v>
      </c>
      <c r="AX138" s="49">
        <v>9.5706745095463525E-3</v>
      </c>
      <c r="AY138" s="49">
        <v>4.4873635592063837E-3</v>
      </c>
      <c r="AZ138" s="49">
        <v>5.5808417190037702E-3</v>
      </c>
      <c r="BA138" s="49">
        <v>4.6428856029776438E-3</v>
      </c>
      <c r="BB138" s="49">
        <v>8.3728874086733424E-3</v>
      </c>
      <c r="BC138" s="49">
        <v>8.2070976058323929E-3</v>
      </c>
      <c r="BD138" s="49">
        <v>4.6085662427478025E-3</v>
      </c>
      <c r="BE138" s="49">
        <v>6.8707555130202123E-3</v>
      </c>
      <c r="BF138" s="49">
        <v>7.6448966345168835E-3</v>
      </c>
      <c r="BG138" s="49">
        <v>7.3850867217349651E-3</v>
      </c>
      <c r="BH138" s="49">
        <v>8.6378517024439262E-3</v>
      </c>
      <c r="BI138" s="49">
        <v>1.0044890267862316E-2</v>
      </c>
      <c r="BJ138" s="49">
        <v>1.0498879841286049E-2</v>
      </c>
      <c r="BK138" s="49">
        <v>6.48328126866601E-3</v>
      </c>
      <c r="BL138" s="49">
        <v>5.4071468167691851E-3</v>
      </c>
      <c r="BM138" s="49">
        <v>7.8743883088003945E-3</v>
      </c>
      <c r="BN138" s="49">
        <v>1.270907874315454E-2</v>
      </c>
      <c r="BO138" s="49">
        <v>8.0411815319325949E-3</v>
      </c>
      <c r="BP138" s="49">
        <v>8.075893426184361E-3</v>
      </c>
      <c r="BQ138" s="49">
        <v>9.2946572015069617E-3</v>
      </c>
      <c r="BR138" s="49">
        <v>9.7632420995524653E-3</v>
      </c>
      <c r="BS138" s="49">
        <v>8.8919160066451945E-3</v>
      </c>
      <c r="BT138" s="49">
        <v>8.808855784341393E-3</v>
      </c>
      <c r="BU138" s="49">
        <v>9.3961316368891892E-3</v>
      </c>
      <c r="BV138" s="49">
        <v>5.8103243570040326E-3</v>
      </c>
      <c r="BW138" s="49">
        <v>6.4122617547609203E-3</v>
      </c>
      <c r="BX138" s="49">
        <v>1.0207621114626458E-2</v>
      </c>
      <c r="BY138" s="49">
        <v>3.787003732380586E-3</v>
      </c>
      <c r="BZ138" s="49">
        <v>1.477204901174582E-2</v>
      </c>
      <c r="CA138" s="49">
        <v>1.6572762716649432E-2</v>
      </c>
      <c r="CB138" s="49">
        <v>8.2455663993922738E-3</v>
      </c>
      <c r="CC138" s="49">
        <v>1.1207829739747535E-2</v>
      </c>
      <c r="CD138" s="49">
        <v>5.9296717593573566E-3</v>
      </c>
      <c r="CE138" s="49">
        <v>8.9987928529763062E-3</v>
      </c>
      <c r="CF138" s="49">
        <v>1.1081915991472912E-2</v>
      </c>
      <c r="CG138" s="49">
        <v>9.8582538103501507E-3</v>
      </c>
      <c r="CH138" s="49">
        <v>5.2374302485595527E-3</v>
      </c>
      <c r="CI138" s="49">
        <v>7.5800909168506764E-3</v>
      </c>
      <c r="CJ138" s="49">
        <v>6.2827746740808377E-3</v>
      </c>
      <c r="CK138" s="49">
        <v>7.557170197631552E-3</v>
      </c>
      <c r="CL138" s="49">
        <v>6.2334994127608541E-3</v>
      </c>
      <c r="CM138" s="49">
        <v>8.5152624229880465E-3</v>
      </c>
      <c r="CN138" s="49">
        <v>8.226519662354128E-3</v>
      </c>
      <c r="CO138" s="49">
        <v>8.4629283009699571E-3</v>
      </c>
      <c r="CP138" s="49">
        <v>8.7104109645324574E-3</v>
      </c>
      <c r="CQ138" s="49">
        <v>1.2388550604876552E-2</v>
      </c>
      <c r="CR138" s="49">
        <v>1.0585096231077179E-2</v>
      </c>
      <c r="CS138" s="49">
        <v>6.4782445495164907E-3</v>
      </c>
      <c r="CT138" s="49">
        <v>6.3104108479360302E-3</v>
      </c>
      <c r="CU138" s="49">
        <v>1.0028833341435638E-2</v>
      </c>
      <c r="CV138" s="49">
        <v>6.4905147920693521E-3</v>
      </c>
      <c r="CW138" s="60">
        <v>8.7817512447587801E-3</v>
      </c>
    </row>
    <row r="139" spans="1:101" s="12" customFormat="1" ht="14.25" customHeight="1">
      <c r="A139" s="11" t="s">
        <v>568</v>
      </c>
      <c r="B139" s="49" t="s">
        <v>567</v>
      </c>
      <c r="C139" s="68" t="s">
        <v>1218</v>
      </c>
      <c r="D139" s="52">
        <f t="shared" si="28"/>
        <v>2.8047993232883442E-2</v>
      </c>
      <c r="E139" s="52">
        <f t="shared" si="29"/>
        <v>1.1721461174713611E-2</v>
      </c>
      <c r="F139" s="52">
        <f t="shared" si="30"/>
        <v>4.5359354797937658E-2</v>
      </c>
      <c r="G139" s="52">
        <f t="shared" si="31"/>
        <v>1.4350915842337006E-2</v>
      </c>
      <c r="H139" s="52">
        <f t="shared" si="32"/>
        <v>3.8985074772873128E-2</v>
      </c>
      <c r="I139" s="52">
        <f t="shared" si="33"/>
        <v>1.4326978299261774E-2</v>
      </c>
      <c r="J139" s="52">
        <f t="shared" si="34"/>
        <v>4.2360844545549357E-2</v>
      </c>
      <c r="K139" s="52">
        <f t="shared" si="35"/>
        <v>1.243374148853536E-2</v>
      </c>
      <c r="L139" s="52">
        <f t="shared" si="36"/>
        <v>3.3296489239777127E-2</v>
      </c>
      <c r="M139" s="52">
        <f t="shared" si="37"/>
        <v>6.7790529325729397E-3</v>
      </c>
      <c r="N139" s="52">
        <f t="shared" si="38"/>
        <v>2.6419340615918028E-2</v>
      </c>
      <c r="O139" s="52">
        <f t="shared" si="39"/>
        <v>1.4022679670735637E-2</v>
      </c>
      <c r="P139" s="52">
        <f t="shared" si="40"/>
        <v>2.3716199678743253E-2</v>
      </c>
      <c r="Q139" s="53">
        <f t="shared" si="41"/>
        <v>6.3305240241698013E-3</v>
      </c>
      <c r="R139" s="11">
        <v>2.9555956272046473E-2</v>
      </c>
      <c r="S139" s="49">
        <v>2.9442447540410779E-2</v>
      </c>
      <c r="T139" s="49">
        <v>2.5013667220776758E-2</v>
      </c>
      <c r="U139" s="49">
        <v>2.234008153498266E-2</v>
      </c>
      <c r="V139" s="49">
        <v>5.4414518364691022E-2</v>
      </c>
      <c r="W139" s="49">
        <v>1.7548701490989194E-2</v>
      </c>
      <c r="X139" s="49">
        <v>1.2597999361819098E-2</v>
      </c>
      <c r="Y139" s="49">
        <v>2.8175384843412296E-2</v>
      </c>
      <c r="Z139" s="49">
        <v>3.5442897433641846E-2</v>
      </c>
      <c r="AA139" s="49">
        <v>2.1870053017363923E-2</v>
      </c>
      <c r="AB139" s="49">
        <v>4.2736186836715026E-2</v>
      </c>
      <c r="AC139" s="49">
        <v>1.7438024877752208E-2</v>
      </c>
      <c r="AD139" s="49">
        <v>3.6174884859170225E-2</v>
      </c>
      <c r="AE139" s="49">
        <v>4.5323217567702086E-2</v>
      </c>
      <c r="AF139" s="49">
        <v>4.8812198565033466E-2</v>
      </c>
      <c r="AG139" s="49">
        <v>2.7388939249590492E-2</v>
      </c>
      <c r="AH139" s="49">
        <v>4.7897855581468793E-2</v>
      </c>
      <c r="AI139" s="49">
        <v>7.4787199073177241E-2</v>
      </c>
      <c r="AJ139" s="49">
        <v>5.8828093081195305E-2</v>
      </c>
      <c r="AK139" s="49">
        <v>5.7190031049951573E-2</v>
      </c>
      <c r="AL139" s="49">
        <v>4.0564462897047134E-2</v>
      </c>
      <c r="AM139" s="49">
        <v>5.0569046826920129E-2</v>
      </c>
      <c r="AN139" s="49">
        <v>2.476638449128617E-2</v>
      </c>
      <c r="AO139" s="49">
        <v>3.2009944332709345E-2</v>
      </c>
      <c r="AP139" s="49">
        <v>6.3898589958801419E-2</v>
      </c>
      <c r="AQ139" s="49">
        <v>3.0122943819984885E-2</v>
      </c>
      <c r="AR139" s="49">
        <v>4.8004763280954703E-2</v>
      </c>
      <c r="AS139" s="49">
        <v>3.4744980958331097E-2</v>
      </c>
      <c r="AT139" s="49">
        <v>3.1539639062989261E-2</v>
      </c>
      <c r="AU139" s="49">
        <v>2.7854139036357937E-2</v>
      </c>
      <c r="AV139" s="49">
        <v>3.5612726529797648E-2</v>
      </c>
      <c r="AW139" s="49">
        <v>5.7410959062900759E-2</v>
      </c>
      <c r="AX139" s="49">
        <v>4.0806071323958623E-2</v>
      </c>
      <c r="AY139" s="49">
        <v>2.7600263215860132E-2</v>
      </c>
      <c r="AZ139" s="49">
        <v>1.554001935887043E-2</v>
      </c>
      <c r="BA139" s="49">
        <v>5.4685801665670615E-2</v>
      </c>
      <c r="BB139" s="49">
        <v>3.440824627825257E-2</v>
      </c>
      <c r="BC139" s="49">
        <v>3.3435634504841036E-2</v>
      </c>
      <c r="BD139" s="49">
        <v>3.2226312542838975E-2</v>
      </c>
      <c r="BE139" s="49">
        <v>3.8171856050284982E-2</v>
      </c>
      <c r="BF139" s="49">
        <v>3.5380879982859263E-2</v>
      </c>
      <c r="BG139" s="49">
        <v>4.0131899694868994E-2</v>
      </c>
      <c r="BH139" s="49">
        <v>3.6472854770830843E-2</v>
      </c>
      <c r="BI139" s="49">
        <v>4.1441319392658743E-2</v>
      </c>
      <c r="BJ139" s="49">
        <v>5.7456392255667468E-2</v>
      </c>
      <c r="BK139" s="49">
        <v>3.4630186060091238E-2</v>
      </c>
      <c r="BL139" s="49">
        <v>5.0744929015566591E-2</v>
      </c>
      <c r="BM139" s="49">
        <v>7.3829623997831662E-2</v>
      </c>
      <c r="BN139" s="49">
        <v>3.5610944304397874E-2</v>
      </c>
      <c r="BO139" s="49">
        <v>3.629729858946084E-2</v>
      </c>
      <c r="BP139" s="49">
        <v>1.802246277058565E-2</v>
      </c>
      <c r="BQ139" s="49">
        <v>4.5490078654198622E-2</v>
      </c>
      <c r="BR139" s="49">
        <v>2.8447274343406912E-2</v>
      </c>
      <c r="BS139" s="49">
        <v>2.6494465716003005E-2</v>
      </c>
      <c r="BT139" s="49">
        <v>3.6158529151604654E-2</v>
      </c>
      <c r="BU139" s="49">
        <v>3.4275022823307355E-2</v>
      </c>
      <c r="BV139" s="49">
        <v>3.2822265231366561E-2</v>
      </c>
      <c r="BW139" s="49">
        <v>3.6441900625955211E-2</v>
      </c>
      <c r="BX139" s="49">
        <v>3.1929073938899516E-2</v>
      </c>
      <c r="BY139" s="49">
        <v>3.7568554728139372E-2</v>
      </c>
      <c r="BZ139" s="49">
        <v>6.5742326547941488E-2</v>
      </c>
      <c r="CA139" s="49">
        <v>3.6021735136986151E-2</v>
      </c>
      <c r="CB139" s="49">
        <v>1.3315362008535185E-2</v>
      </c>
      <c r="CC139" s="49">
        <v>2.9102863648095799E-2</v>
      </c>
      <c r="CD139" s="49">
        <v>2.5755759181052471E-2</v>
      </c>
      <c r="CE139" s="49">
        <v>1.9850462259709715E-2</v>
      </c>
      <c r="CF139" s="49">
        <v>1.7497258264328158E-2</v>
      </c>
      <c r="CG139" s="49">
        <v>1.7079371931160256E-2</v>
      </c>
      <c r="CH139" s="49">
        <v>2.6046492123530569E-2</v>
      </c>
      <c r="CI139" s="49">
        <v>2.7971511897625534E-2</v>
      </c>
      <c r="CJ139" s="49">
        <v>1.5329437584412046E-2</v>
      </c>
      <c r="CK139" s="49">
        <v>2.3319506807639067E-2</v>
      </c>
      <c r="CL139" s="49">
        <v>3.2878770871754913E-2</v>
      </c>
      <c r="CM139" s="49">
        <v>3.5377582779236742E-2</v>
      </c>
      <c r="CN139" s="49">
        <v>2.2393666793856785E-2</v>
      </c>
      <c r="CO139" s="49">
        <v>2.4013364206308948E-2</v>
      </c>
      <c r="CP139" s="49">
        <v>2.063806235743041E-2</v>
      </c>
      <c r="CQ139" s="49">
        <v>1.8001699528456452E-2</v>
      </c>
      <c r="CR139" s="49">
        <v>2.5592375558366503E-2</v>
      </c>
      <c r="CS139" s="49">
        <v>2.1574934904771779E-2</v>
      </c>
      <c r="CT139" s="49">
        <v>2.1799167798326399E-2</v>
      </c>
      <c r="CU139" s="49">
        <v>1.5329620192547449E-2</v>
      </c>
      <c r="CV139" s="49">
        <v>3.0379148803685155E-2</v>
      </c>
      <c r="CW139" s="60">
        <v>1.6616002350177499E-2</v>
      </c>
    </row>
    <row r="140" spans="1:101" s="12" customFormat="1" ht="14.25" customHeight="1">
      <c r="A140" s="11" t="s">
        <v>589</v>
      </c>
      <c r="B140" s="49" t="s">
        <v>588</v>
      </c>
      <c r="C140" s="68" t="s">
        <v>1219</v>
      </c>
      <c r="D140" s="52">
        <f t="shared" si="28"/>
        <v>2.1907140471244735E-3</v>
      </c>
      <c r="E140" s="52">
        <f t="shared" si="29"/>
        <v>1.1572376625695829E-3</v>
      </c>
      <c r="F140" s="52">
        <f t="shared" si="30"/>
        <v>1.9865701548935463E-3</v>
      </c>
      <c r="G140" s="52">
        <f t="shared" si="31"/>
        <v>6.5289437668978624E-4</v>
      </c>
      <c r="H140" s="52">
        <f t="shared" si="32"/>
        <v>1.1680511773340971E-3</v>
      </c>
      <c r="I140" s="52">
        <f t="shared" si="33"/>
        <v>4.425169116209151E-4</v>
      </c>
      <c r="J140" s="52">
        <f t="shared" si="34"/>
        <v>2.7298810913212461E-3</v>
      </c>
      <c r="K140" s="52">
        <f t="shared" si="35"/>
        <v>1.823436623966383E-3</v>
      </c>
      <c r="L140" s="52">
        <f t="shared" si="36"/>
        <v>2.9331401212918753E-3</v>
      </c>
      <c r="M140" s="52">
        <f t="shared" si="37"/>
        <v>2.9192086475249832E-3</v>
      </c>
      <c r="N140" s="52">
        <f t="shared" si="38"/>
        <v>4.133696360429452E-3</v>
      </c>
      <c r="O140" s="52">
        <f t="shared" si="39"/>
        <v>1.7914417693626601E-3</v>
      </c>
      <c r="P140" s="52">
        <f t="shared" si="40"/>
        <v>1.3060647795595283E-3</v>
      </c>
      <c r="Q140" s="53">
        <f t="shared" si="41"/>
        <v>1.8440742315745006E-4</v>
      </c>
      <c r="R140" s="11">
        <v>3.2021712068248049E-3</v>
      </c>
      <c r="S140" s="49">
        <v>2.6979864795502401E-3</v>
      </c>
      <c r="T140" s="49">
        <v>1.4559602508309873E-3</v>
      </c>
      <c r="U140" s="49">
        <v>1.9753750388380249E-3</v>
      </c>
      <c r="V140" s="49">
        <v>1.2094086906509088E-3</v>
      </c>
      <c r="W140" s="49">
        <v>8.6854132810658402E-4</v>
      </c>
      <c r="X140" s="49">
        <v>3.8406834678547707E-3</v>
      </c>
      <c r="Y140" s="49">
        <v>3.6669100997122617E-3</v>
      </c>
      <c r="Z140" s="49">
        <v>1.415684765739135E-3</v>
      </c>
      <c r="AA140" s="49">
        <v>3.6880435698673857E-3</v>
      </c>
      <c r="AB140" s="49">
        <v>1.4301780361460172E-3</v>
      </c>
      <c r="AC140" s="49">
        <v>8.3762563137256246E-4</v>
      </c>
      <c r="AD140" s="49">
        <v>2.3369475586794363E-3</v>
      </c>
      <c r="AE140" s="49">
        <v>2.4043671882338167E-3</v>
      </c>
      <c r="AF140" s="49">
        <v>1.835699848822196E-3</v>
      </c>
      <c r="AG140" s="49">
        <v>3.4127422342865579E-3</v>
      </c>
      <c r="AH140" s="49">
        <v>1.7195642532963991E-3</v>
      </c>
      <c r="AI140" s="49">
        <v>1.5636423348381939E-3</v>
      </c>
      <c r="AJ140" s="49">
        <v>2.3028305880356537E-3</v>
      </c>
      <c r="AK140" s="49">
        <v>1.5959864996249024E-3</v>
      </c>
      <c r="AL140" s="49">
        <v>1.6913926804232346E-3</v>
      </c>
      <c r="AM140" s="49">
        <v>1.0356841889308313E-3</v>
      </c>
      <c r="AN140" s="49">
        <v>1.3217891328299685E-3</v>
      </c>
      <c r="AO140" s="49">
        <v>2.618195350721365E-3</v>
      </c>
      <c r="AP140" s="49">
        <v>1.2628563907395431E-3</v>
      </c>
      <c r="AQ140" s="49">
        <v>6.3300546010248483E-4</v>
      </c>
      <c r="AR140" s="49">
        <v>1.2798426659014869E-3</v>
      </c>
      <c r="AS140" s="49">
        <v>1.2254276389008145E-3</v>
      </c>
      <c r="AT140" s="49">
        <v>1.1617666574667194E-3</v>
      </c>
      <c r="AU140" s="49">
        <v>1.5188116946233852E-3</v>
      </c>
      <c r="AV140" s="49">
        <v>6.7297402861677357E-4</v>
      </c>
      <c r="AW140" s="49">
        <v>1.5160303849950985E-3</v>
      </c>
      <c r="AX140" s="49">
        <v>2.137523906981781E-3</v>
      </c>
      <c r="AY140" s="49">
        <v>1.0205761610237514E-3</v>
      </c>
      <c r="AZ140" s="49">
        <v>1.0306627328096297E-3</v>
      </c>
      <c r="BA140" s="49">
        <v>5.5713640584769558E-4</v>
      </c>
      <c r="BB140" s="49">
        <v>1.6444107006505448E-3</v>
      </c>
      <c r="BC140" s="49">
        <v>2.5958200961823121E-3</v>
      </c>
      <c r="BD140" s="49">
        <v>1.6283268376282149E-3</v>
      </c>
      <c r="BE140" s="49">
        <v>1.6024593966792833E-3</v>
      </c>
      <c r="BF140" s="49">
        <v>1.0385377726712104E-3</v>
      </c>
      <c r="BG140" s="49">
        <v>2.1361362335539057E-3</v>
      </c>
      <c r="BH140" s="49">
        <v>7.0085745727494573E-3</v>
      </c>
      <c r="BI140" s="49">
        <v>5.0338465444393996E-3</v>
      </c>
      <c r="BJ140" s="49">
        <v>4.5509731240405494E-3</v>
      </c>
      <c r="BK140" s="49">
        <v>1.6709969856565029E-3</v>
      </c>
      <c r="BL140" s="49">
        <v>1.5186265996861206E-3</v>
      </c>
      <c r="BM140" s="49">
        <v>2.3298642319174523E-3</v>
      </c>
      <c r="BN140" s="49">
        <v>8.6816758816520376E-3</v>
      </c>
      <c r="BO140" s="49">
        <v>1.3823786597554509E-3</v>
      </c>
      <c r="BP140" s="49">
        <v>1.3114480173195642E-3</v>
      </c>
      <c r="BQ140" s="49">
        <v>1.4485619938961105E-3</v>
      </c>
      <c r="BR140" s="49">
        <v>7.9363848286362181E-3</v>
      </c>
      <c r="BS140" s="49">
        <v>2.0842144648213616E-3</v>
      </c>
      <c r="BT140" s="49">
        <v>6.3662941098881773E-3</v>
      </c>
      <c r="BU140" s="49">
        <v>1.8645330766485202E-3</v>
      </c>
      <c r="BV140" s="49">
        <v>1.0860387278529067E-3</v>
      </c>
      <c r="BW140" s="49">
        <v>1.1165234373179097E-3</v>
      </c>
      <c r="BX140" s="49">
        <v>1.3297317105180238E-3</v>
      </c>
      <c r="BY140" s="49">
        <v>5.898965471962252E-4</v>
      </c>
      <c r="BZ140" s="49">
        <v>7.3363970880300187E-3</v>
      </c>
      <c r="CA140" s="49">
        <v>6.4088861082535085E-3</v>
      </c>
      <c r="CB140" s="49">
        <v>3.8787169409067314E-3</v>
      </c>
      <c r="CC140" s="49">
        <v>3.8951560336361016E-3</v>
      </c>
      <c r="CD140" s="49">
        <v>2.8972636597382486E-3</v>
      </c>
      <c r="CE140" s="49">
        <v>4.7656680968713103E-3</v>
      </c>
      <c r="CF140" s="49">
        <v>5.2753703860334844E-3</v>
      </c>
      <c r="CG140" s="49">
        <v>3.254371069666015E-3</v>
      </c>
      <c r="CH140" s="49">
        <v>2.1530309917201095E-3</v>
      </c>
      <c r="CI140" s="49">
        <v>5.1802180761791727E-3</v>
      </c>
      <c r="CJ140" s="49">
        <v>8.9253477680985912E-4</v>
      </c>
      <c r="CK140" s="49">
        <v>3.6667430973088663E-3</v>
      </c>
      <c r="CL140" s="49">
        <v>1.1487207420862256E-3</v>
      </c>
      <c r="CM140" s="49">
        <v>1.3101934333606844E-3</v>
      </c>
      <c r="CN140" s="49">
        <v>1.1358072370741326E-3</v>
      </c>
      <c r="CO140" s="49">
        <v>1.1578434380611416E-3</v>
      </c>
      <c r="CP140" s="49">
        <v>1.3252438240710172E-3</v>
      </c>
      <c r="CQ140" s="49">
        <v>1.262615049656974E-3</v>
      </c>
      <c r="CR140" s="49">
        <v>1.1841181310731359E-3</v>
      </c>
      <c r="CS140" s="49">
        <v>1.448427927059115E-3</v>
      </c>
      <c r="CT140" s="49">
        <v>1.6778580810582222E-3</v>
      </c>
      <c r="CU140" s="49">
        <v>1.2460613978106637E-3</v>
      </c>
      <c r="CV140" s="49">
        <v>1.6178381819636754E-3</v>
      </c>
      <c r="CW140" s="60">
        <v>1.158049911439351E-3</v>
      </c>
    </row>
    <row r="141" spans="1:101" s="12" customFormat="1" ht="14.25" customHeight="1">
      <c r="A141" s="49" t="s">
        <v>592</v>
      </c>
      <c r="B141" s="49" t="s">
        <v>591</v>
      </c>
      <c r="C141" s="68" t="s">
        <v>1219</v>
      </c>
      <c r="D141" s="52">
        <f t="shared" si="28"/>
        <v>1.2702532570262823E-3</v>
      </c>
      <c r="E141" s="52">
        <f t="shared" si="29"/>
        <v>3.7384143975719195E-4</v>
      </c>
      <c r="F141" s="52">
        <f t="shared" si="30"/>
        <v>1.5090335007622085E-3</v>
      </c>
      <c r="G141" s="52">
        <f t="shared" si="31"/>
        <v>4.2914357233688513E-4</v>
      </c>
      <c r="H141" s="52">
        <f t="shared" si="32"/>
        <v>1.2024018125718209E-3</v>
      </c>
      <c r="I141" s="52">
        <f t="shared" si="33"/>
        <v>3.3629958752421865E-4</v>
      </c>
      <c r="J141" s="52">
        <f t="shared" si="34"/>
        <v>1.0261722137927664E-3</v>
      </c>
      <c r="K141" s="52">
        <f t="shared" si="35"/>
        <v>2.525732985946673E-4</v>
      </c>
      <c r="L141" s="52">
        <f t="shared" si="36"/>
        <v>1.2416816040769088E-3</v>
      </c>
      <c r="M141" s="52">
        <f t="shared" si="37"/>
        <v>4.4625972575672459E-4</v>
      </c>
      <c r="N141" s="52">
        <f t="shared" si="38"/>
        <v>1.0899543801076361E-3</v>
      </c>
      <c r="O141" s="52">
        <f t="shared" si="39"/>
        <v>4.4715468657952165E-4</v>
      </c>
      <c r="P141" s="52">
        <f t="shared" si="40"/>
        <v>8.3837669907175236E-4</v>
      </c>
      <c r="Q141" s="53">
        <f t="shared" si="41"/>
        <v>4.2119650645118154E-4</v>
      </c>
      <c r="R141" s="11">
        <v>1.3026664350498554E-3</v>
      </c>
      <c r="S141" s="49">
        <v>8.7307066320281362E-4</v>
      </c>
      <c r="T141" s="49">
        <v>1.6638213838400765E-3</v>
      </c>
      <c r="U141" s="49">
        <v>8.4230136455540762E-4</v>
      </c>
      <c r="V141" s="49">
        <v>1.0770323284720717E-3</v>
      </c>
      <c r="W141" s="49">
        <v>8.4632209692713271E-4</v>
      </c>
      <c r="X141" s="49">
        <v>1.282641535648949E-3</v>
      </c>
      <c r="Y141" s="49">
        <v>1.4497249239046599E-3</v>
      </c>
      <c r="Z141" s="49">
        <v>2.0692152340912994E-3</v>
      </c>
      <c r="AA141" s="49">
        <v>9.6766055171437554E-4</v>
      </c>
      <c r="AB141" s="49">
        <v>1.3736559616863559E-3</v>
      </c>
      <c r="AC141" s="49">
        <v>1.4949266052223863E-3</v>
      </c>
      <c r="AD141" s="49">
        <v>1.3705870557011817E-3</v>
      </c>
      <c r="AE141" s="49">
        <v>1.7540755641656102E-3</v>
      </c>
      <c r="AF141" s="49">
        <v>1.4187049994510588E-3</v>
      </c>
      <c r="AG141" s="49">
        <v>1.3219865643245194E-3</v>
      </c>
      <c r="AH141" s="49">
        <v>1.6434916237589882E-3</v>
      </c>
      <c r="AI141" s="49">
        <v>2.1929578326471992E-3</v>
      </c>
      <c r="AJ141" s="49">
        <v>1.3243680460475597E-3</v>
      </c>
      <c r="AK141" s="49">
        <v>1.9249312635948612E-3</v>
      </c>
      <c r="AL141" s="49">
        <v>1.7991406574669805E-3</v>
      </c>
      <c r="AM141" s="49">
        <v>1.1158228647540778E-3</v>
      </c>
      <c r="AN141" s="49">
        <v>5.4199281230975498E-4</v>
      </c>
      <c r="AO141" s="49">
        <v>1.7003427249247117E-3</v>
      </c>
      <c r="AP141" s="49">
        <v>8.7533221447786769E-4</v>
      </c>
      <c r="AQ141" s="49">
        <v>1.1083764638864665E-3</v>
      </c>
      <c r="AR141" s="49">
        <v>1.1860542546943006E-3</v>
      </c>
      <c r="AS141" s="49">
        <v>1.1306507543911621E-3</v>
      </c>
      <c r="AT141" s="49">
        <v>8.6374677545765543E-4</v>
      </c>
      <c r="AU141" s="49">
        <v>1.1854470801031659E-3</v>
      </c>
      <c r="AV141" s="49">
        <v>1.4722200754672394E-3</v>
      </c>
      <c r="AW141" s="49">
        <v>2.1073414193316718E-3</v>
      </c>
      <c r="AX141" s="49">
        <v>1.3608520973424024E-3</v>
      </c>
      <c r="AY141" s="49">
        <v>9.9581641026841002E-4</v>
      </c>
      <c r="AZ141" s="49">
        <v>1.1554259565028622E-3</v>
      </c>
      <c r="BA141" s="49">
        <v>9.8755824893864458E-4</v>
      </c>
      <c r="BB141" s="49">
        <v>5.7719237452014062E-4</v>
      </c>
      <c r="BC141" s="49">
        <v>1.3160822387002125E-3</v>
      </c>
      <c r="BD141" s="49">
        <v>7.0469444968569662E-4</v>
      </c>
      <c r="BE141" s="49">
        <v>8.1453345104398611E-4</v>
      </c>
      <c r="BF141" s="49">
        <v>1.4271619451227868E-3</v>
      </c>
      <c r="BG141" s="49">
        <v>1.2532290856019539E-3</v>
      </c>
      <c r="BH141" s="49">
        <v>1.2032040993936203E-3</v>
      </c>
      <c r="BI141" s="49">
        <v>1.0551685241029986E-3</v>
      </c>
      <c r="BJ141" s="49">
        <v>1.0528483595976697E-3</v>
      </c>
      <c r="BK141" s="49">
        <v>9.6932670223664021E-4</v>
      </c>
      <c r="BL141" s="49">
        <v>1.0516885749970032E-3</v>
      </c>
      <c r="BM141" s="49">
        <v>8.8893676051048846E-4</v>
      </c>
      <c r="BN141" s="49">
        <v>1.1392530895654178E-3</v>
      </c>
      <c r="BO141" s="49">
        <v>1.7103820836822802E-3</v>
      </c>
      <c r="BP141" s="49">
        <v>9.7699976767513103E-4</v>
      </c>
      <c r="BQ141" s="49">
        <v>1.3579180272512176E-3</v>
      </c>
      <c r="BR141" s="49">
        <v>2.3014186819359699E-3</v>
      </c>
      <c r="BS141" s="49">
        <v>5.1856988047999043E-4</v>
      </c>
      <c r="BT141" s="49">
        <v>1.37139331548062E-3</v>
      </c>
      <c r="BU141" s="49">
        <v>1.1604348577331871E-3</v>
      </c>
      <c r="BV141" s="49">
        <v>8.19102808567697E-4</v>
      </c>
      <c r="BW141" s="49">
        <v>1.0721609850286138E-3</v>
      </c>
      <c r="BX141" s="49">
        <v>1.2451628182984184E-3</v>
      </c>
      <c r="BY141" s="49">
        <v>1.2273829332243654E-3</v>
      </c>
      <c r="BZ141" s="49">
        <v>1.8155110106664013E-3</v>
      </c>
      <c r="CA141" s="49">
        <v>1.7682634411458715E-3</v>
      </c>
      <c r="CB141" s="49">
        <v>6.2547320519816692E-4</v>
      </c>
      <c r="CC141" s="49">
        <v>9.7744098798844084E-4</v>
      </c>
      <c r="CD141" s="49">
        <v>9.4666516271703436E-4</v>
      </c>
      <c r="CE141" s="49">
        <v>7.795288106906892E-4</v>
      </c>
      <c r="CF141" s="49">
        <v>1.5557300843222616E-3</v>
      </c>
      <c r="CG141" s="49">
        <v>5.929576414471922E-4</v>
      </c>
      <c r="CH141" s="49">
        <v>9.0536723690324563E-4</v>
      </c>
      <c r="CI141" s="49">
        <v>1.0997238465475896E-3</v>
      </c>
      <c r="CJ141" s="49">
        <v>5.8479017429231535E-4</v>
      </c>
      <c r="CK141" s="49">
        <v>1.4280009593724253E-3</v>
      </c>
      <c r="CL141" s="49">
        <v>7.3909791366300504E-4</v>
      </c>
      <c r="CM141" s="49">
        <v>7.9223839150139664E-4</v>
      </c>
      <c r="CN141" s="49">
        <v>1.025396232308532E-3</v>
      </c>
      <c r="CO141" s="49">
        <v>1.8878799441457046E-3</v>
      </c>
      <c r="CP141" s="49">
        <v>7.1094651168123509E-4</v>
      </c>
      <c r="CQ141" s="49">
        <v>4.7210784403092136E-4</v>
      </c>
      <c r="CR141" s="49">
        <v>3.1788539612941173E-4</v>
      </c>
      <c r="CS141" s="49">
        <v>1.2007652852409818E-3</v>
      </c>
      <c r="CT141" s="49">
        <v>8.545012483716476E-4</v>
      </c>
      <c r="CU141" s="49">
        <v>5.5187081735073417E-4</v>
      </c>
      <c r="CV141" s="49">
        <v>1.0312347364565589E-3</v>
      </c>
      <c r="CW141" s="60">
        <v>4.7659606798089953E-4</v>
      </c>
    </row>
    <row r="142" spans="1:101" s="12" customFormat="1" ht="14.25" customHeight="1">
      <c r="A142" s="11" t="s">
        <v>597</v>
      </c>
      <c r="B142" s="49" t="s">
        <v>596</v>
      </c>
      <c r="C142" s="68" t="s">
        <v>1219</v>
      </c>
      <c r="D142" s="52">
        <f t="shared" si="28"/>
        <v>8.7359502119988377E-4</v>
      </c>
      <c r="E142" s="52">
        <f t="shared" si="29"/>
        <v>3.630305783686322E-4</v>
      </c>
      <c r="F142" s="52">
        <f t="shared" si="30"/>
        <v>7.014350312257732E-4</v>
      </c>
      <c r="G142" s="52">
        <f t="shared" si="31"/>
        <v>2.8293047316005744E-4</v>
      </c>
      <c r="H142" s="52">
        <f t="shared" si="32"/>
        <v>7.1301907904168722E-4</v>
      </c>
      <c r="I142" s="52">
        <f t="shared" si="33"/>
        <v>3.8972791604826917E-4</v>
      </c>
      <c r="J142" s="52">
        <f t="shared" si="34"/>
        <v>1.1023787951997017E-3</v>
      </c>
      <c r="K142" s="52">
        <f t="shared" si="35"/>
        <v>7.2394731454034349E-4</v>
      </c>
      <c r="L142" s="52">
        <f t="shared" si="36"/>
        <v>1.2496954561238354E-3</v>
      </c>
      <c r="M142" s="52">
        <f t="shared" si="37"/>
        <v>1.0740387928138422E-3</v>
      </c>
      <c r="N142" s="52">
        <f t="shared" si="38"/>
        <v>1.0795198006060727E-3</v>
      </c>
      <c r="O142" s="52">
        <f t="shared" si="39"/>
        <v>4.9285109638852334E-4</v>
      </c>
      <c r="P142" s="52">
        <f t="shared" si="40"/>
        <v>5.1477429788629166E-4</v>
      </c>
      <c r="Q142" s="53">
        <f t="shared" si="41"/>
        <v>2.645639201149565E-4</v>
      </c>
      <c r="R142" s="11">
        <v>1.089575589975559E-3</v>
      </c>
      <c r="S142" s="49">
        <v>8.2534137111925636E-4</v>
      </c>
      <c r="T142" s="49">
        <v>1.4000685491826191E-3</v>
      </c>
      <c r="U142" s="49">
        <v>6.8907224098579923E-4</v>
      </c>
      <c r="V142" s="49">
        <v>8.3211318183619518E-4</v>
      </c>
      <c r="W142" s="49">
        <v>4.4333980260447177E-4</v>
      </c>
      <c r="X142" s="49">
        <v>1.4847840824901773E-3</v>
      </c>
      <c r="Y142" s="49">
        <v>2.9386743586812941E-4</v>
      </c>
      <c r="Z142" s="49">
        <v>7.796665117033283E-4</v>
      </c>
      <c r="AA142" s="49">
        <v>9.6666029305168474E-4</v>
      </c>
      <c r="AB142" s="49">
        <v>5.450508776954718E-4</v>
      </c>
      <c r="AC142" s="49">
        <v>1.1336003178859116E-3</v>
      </c>
      <c r="AD142" s="49">
        <v>6.150091880140038E-4</v>
      </c>
      <c r="AE142" s="49">
        <v>4.7525691651789073E-4</v>
      </c>
      <c r="AF142" s="49">
        <v>7.906062750514922E-5</v>
      </c>
      <c r="AG142" s="49">
        <v>8.1378324795523935E-4</v>
      </c>
      <c r="AH142" s="49">
        <v>6.2601504557665178E-4</v>
      </c>
      <c r="AI142" s="49">
        <v>8.1544965024120137E-4</v>
      </c>
      <c r="AJ142" s="49">
        <v>8.4459727521092132E-4</v>
      </c>
      <c r="AK142" s="49">
        <v>5.0163767716934066E-4</v>
      </c>
      <c r="AL142" s="49">
        <v>1.2113714544329458E-3</v>
      </c>
      <c r="AM142" s="49">
        <v>9.8665682865874365E-4</v>
      </c>
      <c r="AN142" s="49">
        <v>7.3875069205522393E-4</v>
      </c>
      <c r="AO142" s="49">
        <v>7.0963177137196712E-4</v>
      </c>
      <c r="AP142" s="49">
        <v>3.0145052047196775E-4</v>
      </c>
      <c r="AQ142" s="49">
        <v>1.1007977578780788E-3</v>
      </c>
      <c r="AR142" s="49">
        <v>1.1776285665990804E-3</v>
      </c>
      <c r="AS142" s="49">
        <v>1.4781471693914858E-3</v>
      </c>
      <c r="AT142" s="49">
        <v>6.677030066479854E-4</v>
      </c>
      <c r="AU142" s="49">
        <v>4.6359455415550307E-4</v>
      </c>
      <c r="AV142" s="49">
        <v>5.5891725200410381E-4</v>
      </c>
      <c r="AW142" s="49">
        <v>9.4603623059886808E-5</v>
      </c>
      <c r="AX142" s="49">
        <v>5.2854017261197862E-4</v>
      </c>
      <c r="AY142" s="49">
        <v>5.721854167631727E-4</v>
      </c>
      <c r="AZ142" s="49">
        <v>8.695387571118823E-4</v>
      </c>
      <c r="BA142" s="49">
        <v>7.4312215180511853E-4</v>
      </c>
      <c r="BB142" s="49">
        <v>2.2582205064737243E-4</v>
      </c>
      <c r="BC142" s="49">
        <v>7.4493537675297589E-4</v>
      </c>
      <c r="BD142" s="49">
        <v>6.5400475411013406E-4</v>
      </c>
      <c r="BE142" s="49">
        <v>7.6426228071357482E-4</v>
      </c>
      <c r="BF142" s="49">
        <v>7.2981442087157681E-4</v>
      </c>
      <c r="BG142" s="49">
        <v>9.6187235352047408E-4</v>
      </c>
      <c r="BH142" s="49">
        <v>2.4990784183125045E-3</v>
      </c>
      <c r="BI142" s="49">
        <v>2.1117288609697991E-3</v>
      </c>
      <c r="BJ142" s="49">
        <v>1.0428659935055721E-3</v>
      </c>
      <c r="BK142" s="49">
        <v>7.3906775156964716E-4</v>
      </c>
      <c r="BL142" s="49">
        <v>6.2304606596407354E-4</v>
      </c>
      <c r="BM142" s="49">
        <v>2.1320472154587188E-3</v>
      </c>
      <c r="BN142" s="49">
        <v>3.839734863736522E-3</v>
      </c>
      <c r="BO142" s="49">
        <v>1.13299291289159E-3</v>
      </c>
      <c r="BP142" s="49">
        <v>5.35809713450442E-4</v>
      </c>
      <c r="BQ142" s="49">
        <v>3.5451686787221353E-4</v>
      </c>
      <c r="BR142" s="49">
        <v>2.6036996056063239E-3</v>
      </c>
      <c r="BS142" s="49">
        <v>7.5613997164435641E-4</v>
      </c>
      <c r="BT142" s="49">
        <v>2.0528839887527469E-3</v>
      </c>
      <c r="BU142" s="49">
        <v>1.1528720071840525E-3</v>
      </c>
      <c r="BV142" s="49">
        <v>7.2924240670346437E-4</v>
      </c>
      <c r="BW142" s="49">
        <v>3.7056708319640336E-4</v>
      </c>
      <c r="BX142" s="49">
        <v>3.1615038914180977E-4</v>
      </c>
      <c r="BY142" s="49">
        <v>1.1517356633060987E-3</v>
      </c>
      <c r="BZ142" s="49">
        <v>1.7608632438831625E-3</v>
      </c>
      <c r="CA142" s="49">
        <v>1.9802925035696211E-3</v>
      </c>
      <c r="CB142" s="49">
        <v>9.1736420410944218E-4</v>
      </c>
      <c r="CC142" s="49">
        <v>1.1540230158621598E-3</v>
      </c>
      <c r="CD142" s="49">
        <v>6.9572892750936039E-4</v>
      </c>
      <c r="CE142" s="49">
        <v>1.5719724566916548E-3</v>
      </c>
      <c r="CF142" s="49">
        <v>1.1453610520944589E-3</v>
      </c>
      <c r="CG142" s="49">
        <v>5.3934850566478992E-4</v>
      </c>
      <c r="CH142" s="49">
        <v>6.9523703808933347E-4</v>
      </c>
      <c r="CI142" s="49">
        <v>1.037379727146056E-3</v>
      </c>
      <c r="CJ142" s="49">
        <v>3.5255370536063733E-4</v>
      </c>
      <c r="CK142" s="49">
        <v>1.104113227292198E-3</v>
      </c>
      <c r="CL142" s="49">
        <v>4.8441980561801689E-4</v>
      </c>
      <c r="CM142" s="49">
        <v>8.0033572182302323E-4</v>
      </c>
      <c r="CN142" s="49">
        <v>2.5348744429156436E-4</v>
      </c>
      <c r="CO142" s="49">
        <v>9.543257897355311E-4</v>
      </c>
      <c r="CP142" s="49">
        <v>8.2843339541014002E-4</v>
      </c>
      <c r="CQ142" s="49">
        <v>3.1096606833585458E-4</v>
      </c>
      <c r="CR142" s="49">
        <v>2.3913085606724064E-4</v>
      </c>
      <c r="CS142" s="49">
        <v>8.1623684551796339E-4</v>
      </c>
      <c r="CT142" s="49">
        <v>4.5162564564139222E-4</v>
      </c>
      <c r="CU142" s="49">
        <v>3.6640773030553107E-4</v>
      </c>
      <c r="CV142" s="49">
        <v>4.5692436846791996E-4</v>
      </c>
      <c r="CW142" s="60">
        <v>2.1499790342132115E-4</v>
      </c>
    </row>
    <row r="143" spans="1:101" s="12" customFormat="1" ht="14.25" customHeight="1">
      <c r="A143" s="11" t="s">
        <v>599</v>
      </c>
      <c r="B143" s="49" t="s">
        <v>598</v>
      </c>
      <c r="C143" s="68" t="s">
        <v>1219</v>
      </c>
      <c r="D143" s="52">
        <f t="shared" si="28"/>
        <v>2.9403836951533914E-3</v>
      </c>
      <c r="E143" s="52">
        <f t="shared" si="29"/>
        <v>9.2535998929546841E-4</v>
      </c>
      <c r="F143" s="52">
        <f t="shared" si="30"/>
        <v>7.2556584776567272E-4</v>
      </c>
      <c r="G143" s="52">
        <f t="shared" si="31"/>
        <v>2.6866745877709151E-4</v>
      </c>
      <c r="H143" s="52">
        <f t="shared" si="32"/>
        <v>1.1711655725289249E-3</v>
      </c>
      <c r="I143" s="52">
        <f t="shared" si="33"/>
        <v>5.9972757881570759E-4</v>
      </c>
      <c r="J143" s="52">
        <f t="shared" si="34"/>
        <v>2.5656873995071731E-3</v>
      </c>
      <c r="K143" s="52">
        <f t="shared" si="35"/>
        <v>1.2718885710123772E-3</v>
      </c>
      <c r="L143" s="52">
        <f t="shared" si="36"/>
        <v>2.2649557621593919E-3</v>
      </c>
      <c r="M143" s="52">
        <f t="shared" si="37"/>
        <v>1.9417397987541358E-3</v>
      </c>
      <c r="N143" s="52">
        <f t="shared" si="38"/>
        <v>4.5868350532160618E-3</v>
      </c>
      <c r="O143" s="52">
        <f t="shared" si="39"/>
        <v>2.3696445883100862E-3</v>
      </c>
      <c r="P143" s="52">
        <f t="shared" si="40"/>
        <v>6.7391424128802814E-4</v>
      </c>
      <c r="Q143" s="53">
        <f t="shared" si="41"/>
        <v>3.3968113031622037E-4</v>
      </c>
      <c r="R143" s="11">
        <v>4.5443494007159054E-3</v>
      </c>
      <c r="S143" s="49">
        <v>3.8035595607321866E-3</v>
      </c>
      <c r="T143" s="49">
        <v>2.2116437411230996E-3</v>
      </c>
      <c r="U143" s="49">
        <v>2.6510141340103936E-3</v>
      </c>
      <c r="V143" s="49">
        <v>2.6883869128770926E-3</v>
      </c>
      <c r="W143" s="49">
        <v>1.8729181778059047E-3</v>
      </c>
      <c r="X143" s="49">
        <v>4.6241444044138611E-3</v>
      </c>
      <c r="Y143" s="49">
        <v>3.167717906612905E-3</v>
      </c>
      <c r="Z143" s="49">
        <v>2.1436064477990831E-3</v>
      </c>
      <c r="AA143" s="49">
        <v>2.9013554242281127E-3</v>
      </c>
      <c r="AB143" s="49">
        <v>2.4696564729612784E-3</v>
      </c>
      <c r="AC143" s="49">
        <v>2.2062517585608806E-3</v>
      </c>
      <c r="AD143" s="49">
        <v>6.5701130093214367E-4</v>
      </c>
      <c r="AE143" s="49">
        <v>8.0758524576876232E-4</v>
      </c>
      <c r="AF143" s="49">
        <v>9.5321180140519961E-4</v>
      </c>
      <c r="AG143" s="49">
        <v>4.9199824975906586E-4</v>
      </c>
      <c r="AH143" s="49">
        <v>8.0183707529283014E-4</v>
      </c>
      <c r="AI143" s="49">
        <v>7.795058167077186E-4</v>
      </c>
      <c r="AJ143" s="49">
        <v>1.0093405224484004E-3</v>
      </c>
      <c r="AK143" s="49">
        <v>4.5935387245046909E-4</v>
      </c>
      <c r="AL143" s="49">
        <v>3.843349396106566E-4</v>
      </c>
      <c r="AM143" s="49">
        <v>6.3303478599821409E-4</v>
      </c>
      <c r="AN143" s="49">
        <v>4.4507955946136441E-4</v>
      </c>
      <c r="AO143" s="49">
        <v>1.2844970033532457E-3</v>
      </c>
      <c r="AP143" s="49">
        <v>9.5926535178087575E-4</v>
      </c>
      <c r="AQ143" s="49">
        <v>1.2917414194256363E-3</v>
      </c>
      <c r="AR143" s="49">
        <v>1.5954088976391848E-3</v>
      </c>
      <c r="AS143" s="49">
        <v>1.6989551304660226E-3</v>
      </c>
      <c r="AT143" s="49">
        <v>1.1254286257086192E-3</v>
      </c>
      <c r="AU143" s="49">
        <v>6.5892859778343444E-4</v>
      </c>
      <c r="AV143" s="49">
        <v>1.5590256984953695E-3</v>
      </c>
      <c r="AW143" s="49">
        <v>1.4564835229986131E-4</v>
      </c>
      <c r="AX143" s="49">
        <v>2.4028706122538059E-3</v>
      </c>
      <c r="AY143" s="49">
        <v>5.9148164499008883E-4</v>
      </c>
      <c r="AZ143" s="49">
        <v>1.1975679465263567E-3</v>
      </c>
      <c r="BA143" s="49">
        <v>8.2766459297784454E-4</v>
      </c>
      <c r="BB143" s="49">
        <v>2.257131824612439E-3</v>
      </c>
      <c r="BC143" s="49">
        <v>1.7487791996028295E-3</v>
      </c>
      <c r="BD143" s="49">
        <v>1.3500634629068982E-3</v>
      </c>
      <c r="BE143" s="49">
        <v>1.267098438764504E-3</v>
      </c>
      <c r="BF143" s="49">
        <v>2.413090022011078E-3</v>
      </c>
      <c r="BG143" s="49">
        <v>1.6033599691104145E-3</v>
      </c>
      <c r="BH143" s="49">
        <v>4.2324016024427981E-3</v>
      </c>
      <c r="BI143" s="49">
        <v>5.5692593112343577E-3</v>
      </c>
      <c r="BJ143" s="49">
        <v>3.1970165774879906E-3</v>
      </c>
      <c r="BK143" s="49">
        <v>2.4670689698681261E-3</v>
      </c>
      <c r="BL143" s="49">
        <v>1.7889891775891365E-3</v>
      </c>
      <c r="BM143" s="49">
        <v>2.8939902384555079E-3</v>
      </c>
      <c r="BN143" s="49">
        <v>4.1691155954582089E-3</v>
      </c>
      <c r="BO143" s="49">
        <v>9.7609458863979993E-4</v>
      </c>
      <c r="BP143" s="49">
        <v>1.3230117310188355E-3</v>
      </c>
      <c r="BQ143" s="49">
        <v>1.3226687096238655E-3</v>
      </c>
      <c r="BR143" s="49">
        <v>6.2039450902698521E-3</v>
      </c>
      <c r="BS143" s="49">
        <v>2.2904881300298578E-3</v>
      </c>
      <c r="BT143" s="49">
        <v>5.4574709309080484E-3</v>
      </c>
      <c r="BU143" s="49">
        <v>1.7705365865914424E-3</v>
      </c>
      <c r="BV143" s="49">
        <v>3.5099887013771426E-4</v>
      </c>
      <c r="BW143" s="49">
        <v>6.4396969796317628E-4</v>
      </c>
      <c r="BX143" s="49">
        <v>8.6624671176659433E-4</v>
      </c>
      <c r="BY143" s="49">
        <v>1.8049225035053104E-3</v>
      </c>
      <c r="BZ143" s="49">
        <v>9.863877434049045E-3</v>
      </c>
      <c r="CA143" s="49">
        <v>7.3552464535606883E-3</v>
      </c>
      <c r="CB143" s="49">
        <v>3.5675499727400146E-3</v>
      </c>
      <c r="CC143" s="49">
        <v>3.6840348775374491E-3</v>
      </c>
      <c r="CD143" s="49">
        <v>2.972319721311443E-3</v>
      </c>
      <c r="CE143" s="49">
        <v>5.2726820276085265E-3</v>
      </c>
      <c r="CF143" s="49">
        <v>6.498619083099501E-3</v>
      </c>
      <c r="CG143" s="49">
        <v>3.4788812169305574E-3</v>
      </c>
      <c r="CH143" s="49">
        <v>2.7326462815931273E-3</v>
      </c>
      <c r="CI143" s="49">
        <v>4.6426160761926299E-3</v>
      </c>
      <c r="CJ143" s="49">
        <v>1.0409290443738129E-3</v>
      </c>
      <c r="CK143" s="49">
        <v>3.9326184495959478E-3</v>
      </c>
      <c r="CL143" s="49">
        <v>1.0003500535019545E-3</v>
      </c>
      <c r="CM143" s="49">
        <v>2.6680064369875893E-4</v>
      </c>
      <c r="CN143" s="49">
        <v>7.7054652645901082E-4</v>
      </c>
      <c r="CO143" s="49">
        <v>7.5979166768184157E-4</v>
      </c>
      <c r="CP143" s="49">
        <v>5.4605929386081871E-4</v>
      </c>
      <c r="CQ143" s="49">
        <v>1.2286790667908737E-3</v>
      </c>
      <c r="CR143" s="49">
        <v>3.3190260233133755E-4</v>
      </c>
      <c r="CS143" s="49">
        <v>1.0191342933729521E-3</v>
      </c>
      <c r="CT143" s="49">
        <v>7.2215410522406711E-4</v>
      </c>
      <c r="CU143" s="49">
        <v>3.4172465631009829E-4</v>
      </c>
      <c r="CV143" s="49">
        <v>9.2174227929216321E-4</v>
      </c>
      <c r="CW143" s="60">
        <v>1.7808570693246116E-4</v>
      </c>
    </row>
    <row r="144" spans="1:101" s="12" customFormat="1" ht="14.25" customHeight="1">
      <c r="A144" s="11" t="s">
        <v>602</v>
      </c>
      <c r="B144" s="49" t="s">
        <v>601</v>
      </c>
      <c r="C144" s="68" t="s">
        <v>1220</v>
      </c>
      <c r="D144" s="52">
        <f t="shared" si="28"/>
        <v>21.156955862817867</v>
      </c>
      <c r="E144" s="52">
        <f t="shared" si="29"/>
        <v>1.2478929088454274</v>
      </c>
      <c r="F144" s="52">
        <f t="shared" si="30"/>
        <v>24.198055782130265</v>
      </c>
      <c r="G144" s="52">
        <f t="shared" si="31"/>
        <v>1.8969969988122124</v>
      </c>
      <c r="H144" s="52">
        <f t="shared" si="32"/>
        <v>22.859694969514237</v>
      </c>
      <c r="I144" s="52">
        <f t="shared" si="33"/>
        <v>1.7753537252871245</v>
      </c>
      <c r="J144" s="52">
        <f t="shared" si="34"/>
        <v>23.184762459261748</v>
      </c>
      <c r="K144" s="52">
        <f t="shared" si="35"/>
        <v>0.8807883026721065</v>
      </c>
      <c r="L144" s="52">
        <f t="shared" si="36"/>
        <v>22.275964497154529</v>
      </c>
      <c r="M144" s="52">
        <f t="shared" si="37"/>
        <v>2.3503215596053493</v>
      </c>
      <c r="N144" s="52">
        <f t="shared" si="38"/>
        <v>20.513579061178799</v>
      </c>
      <c r="O144" s="52">
        <f t="shared" si="39"/>
        <v>1.5697604652332726</v>
      </c>
      <c r="P144" s="52">
        <f t="shared" si="40"/>
        <v>19.780717485755009</v>
      </c>
      <c r="Q144" s="53">
        <f t="shared" si="41"/>
        <v>2.4139263841526604</v>
      </c>
      <c r="R144" s="11">
        <v>21.473190695624123</v>
      </c>
      <c r="S144" s="49">
        <v>23.453640838219183</v>
      </c>
      <c r="T144" s="49">
        <v>20.827915274256338</v>
      </c>
      <c r="U144" s="49">
        <v>19.857009611155068</v>
      </c>
      <c r="V144" s="49">
        <v>22.124248282344567</v>
      </c>
      <c r="W144" s="49">
        <v>21.145044955805826</v>
      </c>
      <c r="X144" s="49">
        <v>20.425137137036874</v>
      </c>
      <c r="Y144" s="49">
        <v>18.52565821021307</v>
      </c>
      <c r="Z144" s="49">
        <v>22.316250749602286</v>
      </c>
      <c r="AA144" s="49">
        <v>20.952384246473351</v>
      </c>
      <c r="AB144" s="49">
        <v>21.210117833859503</v>
      </c>
      <c r="AC144" s="49">
        <v>21.572872519224244</v>
      </c>
      <c r="AD144" s="49">
        <v>23.61335114707617</v>
      </c>
      <c r="AE144" s="49">
        <v>23.188334324931098</v>
      </c>
      <c r="AF144" s="49">
        <v>22.157107250058353</v>
      </c>
      <c r="AG144" s="49">
        <v>23.413250017307234</v>
      </c>
      <c r="AH144" s="49">
        <v>26.870269819406005</v>
      </c>
      <c r="AI144" s="49">
        <v>24.440430369106739</v>
      </c>
      <c r="AJ144" s="49">
        <v>24.325713265061655</v>
      </c>
      <c r="AK144" s="49">
        <v>26.018029210784906</v>
      </c>
      <c r="AL144" s="49">
        <v>26.967165616171478</v>
      </c>
      <c r="AM144" s="49">
        <v>20.996187954096246</v>
      </c>
      <c r="AN144" s="49">
        <v>22.613269188538876</v>
      </c>
      <c r="AO144" s="49">
        <v>25.773561223024384</v>
      </c>
      <c r="AP144" s="49">
        <v>23.606314472821282</v>
      </c>
      <c r="AQ144" s="49">
        <v>25.259130260118202</v>
      </c>
      <c r="AR144" s="49">
        <v>22.488553259784418</v>
      </c>
      <c r="AS144" s="49">
        <v>22.804630915895579</v>
      </c>
      <c r="AT144" s="49">
        <v>20.742065007242406</v>
      </c>
      <c r="AU144" s="49">
        <v>19.964904606857409</v>
      </c>
      <c r="AV144" s="49">
        <v>21.340585034821459</v>
      </c>
      <c r="AW144" s="49">
        <v>24.829515739991677</v>
      </c>
      <c r="AX144" s="49">
        <v>22.089048332381385</v>
      </c>
      <c r="AY144" s="49">
        <v>23.692330175222647</v>
      </c>
      <c r="AZ144" s="49">
        <v>21.975937821881296</v>
      </c>
      <c r="BA144" s="49">
        <v>25.523324007153082</v>
      </c>
      <c r="BB144" s="49">
        <v>24.284690138608717</v>
      </c>
      <c r="BC144" s="49">
        <v>23.529640628024733</v>
      </c>
      <c r="BD144" s="49">
        <v>23.256695563168599</v>
      </c>
      <c r="BE144" s="49">
        <v>23.753940137725497</v>
      </c>
      <c r="BF144" s="49">
        <v>23.0179440995615</v>
      </c>
      <c r="BG144" s="49">
        <v>23.68652349048152</v>
      </c>
      <c r="BH144" s="49">
        <v>20.916960974612142</v>
      </c>
      <c r="BI144" s="49">
        <v>22.591159865913014</v>
      </c>
      <c r="BJ144" s="49">
        <v>23.248559016749549</v>
      </c>
      <c r="BK144" s="49">
        <v>22.704099910205056</v>
      </c>
      <c r="BL144" s="49">
        <v>23.114375810447147</v>
      </c>
      <c r="BM144" s="49">
        <v>24.112559875643527</v>
      </c>
      <c r="BN144" s="49">
        <v>21.388178197693108</v>
      </c>
      <c r="BO144" s="49">
        <v>19.437070645480411</v>
      </c>
      <c r="BP144" s="49">
        <v>17.577812168092695</v>
      </c>
      <c r="BQ144" s="49">
        <v>23.254664432897368</v>
      </c>
      <c r="BR144" s="49">
        <v>23.162451517889178</v>
      </c>
      <c r="BS144" s="49">
        <v>21.748076765253707</v>
      </c>
      <c r="BT144" s="49">
        <v>22.172392895477167</v>
      </c>
      <c r="BU144" s="49">
        <v>24.594784466026532</v>
      </c>
      <c r="BV144" s="49">
        <v>25.060642569383887</v>
      </c>
      <c r="BW144" s="49">
        <v>25.846838762167419</v>
      </c>
      <c r="BX144" s="49">
        <v>22.177898996848306</v>
      </c>
      <c r="BY144" s="49">
        <v>20.89076254864451</v>
      </c>
      <c r="BZ144" s="49">
        <v>21.525788207706416</v>
      </c>
      <c r="CA144" s="49">
        <v>19.663018442218078</v>
      </c>
      <c r="CB144" s="49">
        <v>18.657031832980152</v>
      </c>
      <c r="CC144" s="49">
        <v>22.005372516858731</v>
      </c>
      <c r="CD144" s="49">
        <v>22.302753411386362</v>
      </c>
      <c r="CE144" s="49">
        <v>21.189137741900655</v>
      </c>
      <c r="CF144" s="49">
        <v>21.288869602422679</v>
      </c>
      <c r="CG144" s="49">
        <v>20.50740730427087</v>
      </c>
      <c r="CH144" s="49">
        <v>21.344804619842307</v>
      </c>
      <c r="CI144" s="49">
        <v>21.672421660583424</v>
      </c>
      <c r="CJ144" s="49">
        <v>17.37523428604711</v>
      </c>
      <c r="CK144" s="49">
        <v>18.6311091079288</v>
      </c>
      <c r="CL144" s="49">
        <v>22.242236309665703</v>
      </c>
      <c r="CM144" s="49">
        <v>21.929980353751045</v>
      </c>
      <c r="CN144" s="49">
        <v>21.105727660955303</v>
      </c>
      <c r="CO144" s="49">
        <v>21.149616086994982</v>
      </c>
      <c r="CP144" s="49">
        <v>20.019314030231065</v>
      </c>
      <c r="CQ144" s="49">
        <v>14.547876735034256</v>
      </c>
      <c r="CR144" s="49">
        <v>17.598107511569683</v>
      </c>
      <c r="CS144" s="49">
        <v>17.038124183643088</v>
      </c>
      <c r="CT144" s="49">
        <v>21.97160762950644</v>
      </c>
      <c r="CU144" s="49">
        <v>20.816454150559824</v>
      </c>
      <c r="CV144" s="49">
        <v>20.889775166477481</v>
      </c>
      <c r="CW144" s="60">
        <v>18.059790010671254</v>
      </c>
    </row>
    <row r="145" spans="1:101" s="12" customFormat="1" ht="14.25" customHeight="1">
      <c r="A145" s="11" t="s">
        <v>605</v>
      </c>
      <c r="B145" s="49" t="s">
        <v>604</v>
      </c>
      <c r="C145" s="68" t="s">
        <v>1220</v>
      </c>
      <c r="D145" s="52">
        <f t="shared" si="28"/>
        <v>0.73106250200257528</v>
      </c>
      <c r="E145" s="52">
        <f t="shared" si="29"/>
        <v>9.2911635477046811E-2</v>
      </c>
      <c r="F145" s="52">
        <f t="shared" si="30"/>
        <v>0.90293259108874657</v>
      </c>
      <c r="G145" s="52">
        <f t="shared" si="31"/>
        <v>0.15091126573634711</v>
      </c>
      <c r="H145" s="52">
        <f t="shared" si="32"/>
        <v>0.7785098083218519</v>
      </c>
      <c r="I145" s="52">
        <f t="shared" si="33"/>
        <v>0.10743470320496325</v>
      </c>
      <c r="J145" s="52">
        <f t="shared" si="34"/>
        <v>0.75378280192300939</v>
      </c>
      <c r="K145" s="52">
        <f t="shared" si="35"/>
        <v>9.7858466395898652E-2</v>
      </c>
      <c r="L145" s="52">
        <f t="shared" si="36"/>
        <v>0.80282466209089132</v>
      </c>
      <c r="M145" s="52">
        <f t="shared" si="37"/>
        <v>0.15466683381143348</v>
      </c>
      <c r="N145" s="52">
        <f t="shared" si="38"/>
        <v>0.79004212858551781</v>
      </c>
      <c r="O145" s="52">
        <f t="shared" si="39"/>
        <v>0.16571068692715768</v>
      </c>
      <c r="P145" s="52">
        <f t="shared" si="40"/>
        <v>0.67471918462601099</v>
      </c>
      <c r="Q145" s="53">
        <f t="shared" si="41"/>
        <v>0.16581168544376956</v>
      </c>
      <c r="R145" s="11">
        <v>0.70107722046277232</v>
      </c>
      <c r="S145" s="49">
        <v>0.80030065942343376</v>
      </c>
      <c r="T145" s="49">
        <v>0.75465847662622987</v>
      </c>
      <c r="U145" s="49">
        <v>0.61708677859788652</v>
      </c>
      <c r="V145" s="49">
        <v>0.72930234004860273</v>
      </c>
      <c r="W145" s="49">
        <v>0.67811504495839026</v>
      </c>
      <c r="X145" s="49">
        <v>0.89425720193092539</v>
      </c>
      <c r="Y145" s="49">
        <v>0.56150416717111384</v>
      </c>
      <c r="Z145" s="49">
        <v>0.85605547030227502</v>
      </c>
      <c r="AA145" s="49">
        <v>0.69169651683366906</v>
      </c>
      <c r="AB145" s="49">
        <v>0.74312111471892006</v>
      </c>
      <c r="AC145" s="49">
        <v>0.74557503295668504</v>
      </c>
      <c r="AD145" s="49">
        <v>0.86301768031303661</v>
      </c>
      <c r="AE145" s="49">
        <v>0.75468906718662265</v>
      </c>
      <c r="AF145" s="49">
        <v>1.0179902043452984</v>
      </c>
      <c r="AG145" s="49">
        <v>0.78172899395302342</v>
      </c>
      <c r="AH145" s="49">
        <v>0.77929286181713042</v>
      </c>
      <c r="AI145" s="49">
        <v>0.86549011204308013</v>
      </c>
      <c r="AJ145" s="49">
        <v>0.96699251686546328</v>
      </c>
      <c r="AK145" s="49">
        <v>1.1794033252671898</v>
      </c>
      <c r="AL145" s="49">
        <v>1.1492306310898821</v>
      </c>
      <c r="AM145" s="49">
        <v>0.70452894544195688</v>
      </c>
      <c r="AN145" s="49">
        <v>0.91108562678581673</v>
      </c>
      <c r="AO145" s="49">
        <v>0.86174112795645841</v>
      </c>
      <c r="AP145" s="49">
        <v>0.67543668873977858</v>
      </c>
      <c r="AQ145" s="49">
        <v>0.70450041856808643</v>
      </c>
      <c r="AR145" s="49">
        <v>0.59228990946473692</v>
      </c>
      <c r="AS145" s="49">
        <v>0.70219338947859289</v>
      </c>
      <c r="AT145" s="49">
        <v>0.87422167009949692</v>
      </c>
      <c r="AU145" s="49">
        <v>0.85559923594458798</v>
      </c>
      <c r="AV145" s="49">
        <v>0.95333473716954054</v>
      </c>
      <c r="AW145" s="49">
        <v>0.79308076800844596</v>
      </c>
      <c r="AX145" s="49">
        <v>0.91665409985109991</v>
      </c>
      <c r="AY145" s="49">
        <v>0.70632433116752891</v>
      </c>
      <c r="AZ145" s="49">
        <v>0.79201843853992282</v>
      </c>
      <c r="BA145" s="49">
        <v>0.77646401283040356</v>
      </c>
      <c r="BB145" s="49">
        <v>0.83920986809008657</v>
      </c>
      <c r="BC145" s="49">
        <v>0.77344803982239507</v>
      </c>
      <c r="BD145" s="49">
        <v>0.68431321970519809</v>
      </c>
      <c r="BE145" s="49">
        <v>0.75918146040966439</v>
      </c>
      <c r="BF145" s="49">
        <v>0.70867856389462991</v>
      </c>
      <c r="BG145" s="49">
        <v>0.84195863946620575</v>
      </c>
      <c r="BH145" s="49">
        <v>0.73219486842989312</v>
      </c>
      <c r="BI145" s="49">
        <v>0.98138413010144654</v>
      </c>
      <c r="BJ145" s="49">
        <v>0.61903135427120126</v>
      </c>
      <c r="BK145" s="49">
        <v>0.75044631230647751</v>
      </c>
      <c r="BL145" s="49">
        <v>0.65543819881814358</v>
      </c>
      <c r="BM145" s="49">
        <v>0.70010896776076925</v>
      </c>
      <c r="BN145" s="49">
        <v>0.71736655877770505</v>
      </c>
      <c r="BO145" s="49">
        <v>0.64370016211725201</v>
      </c>
      <c r="BP145" s="49">
        <v>0.6653288983254666</v>
      </c>
      <c r="BQ145" s="49">
        <v>0.82571919366894264</v>
      </c>
      <c r="BR145" s="49">
        <v>0.65050739725655138</v>
      </c>
      <c r="BS145" s="49">
        <v>1.1342817789984663</v>
      </c>
      <c r="BT145" s="49">
        <v>0.80411997950485059</v>
      </c>
      <c r="BU145" s="49">
        <v>1.0462827542089523</v>
      </c>
      <c r="BV145" s="49">
        <v>0.76897129846038137</v>
      </c>
      <c r="BW145" s="49">
        <v>0.87078555579599581</v>
      </c>
      <c r="BX145" s="49">
        <v>0.81706430670582963</v>
      </c>
      <c r="BY145" s="49">
        <v>0.68976806127030188</v>
      </c>
      <c r="BZ145" s="49">
        <v>1.0547168044453454</v>
      </c>
      <c r="CA145" s="49">
        <v>0.94625865343236826</v>
      </c>
      <c r="CB145" s="49">
        <v>0.63004462056745147</v>
      </c>
      <c r="CC145" s="49">
        <v>0.86729432846140753</v>
      </c>
      <c r="CD145" s="49">
        <v>0.69158933749167284</v>
      </c>
      <c r="CE145" s="49">
        <v>0.8794759665938674</v>
      </c>
      <c r="CF145" s="49">
        <v>1.0110390243463656</v>
      </c>
      <c r="CG145" s="49">
        <v>0.53514223507812231</v>
      </c>
      <c r="CH145" s="49">
        <v>0.73297465645010285</v>
      </c>
      <c r="CI145" s="49">
        <v>0.65110636138742617</v>
      </c>
      <c r="CJ145" s="49">
        <v>0.64810141138984889</v>
      </c>
      <c r="CK145" s="49">
        <v>0.83276214338223487</v>
      </c>
      <c r="CL145" s="49">
        <v>0.75908364262711547</v>
      </c>
      <c r="CM145" s="49">
        <v>0.71208203978544771</v>
      </c>
      <c r="CN145" s="49">
        <v>0.76263355789272558</v>
      </c>
      <c r="CO145" s="49">
        <v>1.0968373839676653</v>
      </c>
      <c r="CP145" s="49">
        <v>0.63952325811494659</v>
      </c>
      <c r="CQ145" s="49">
        <v>0.45136540097293953</v>
      </c>
      <c r="CR145" s="49">
        <v>0.56107293731270591</v>
      </c>
      <c r="CS145" s="49">
        <v>0.48123020989898158</v>
      </c>
      <c r="CT145" s="49">
        <v>0.70668625160312037</v>
      </c>
      <c r="CU145" s="49">
        <v>0.67669283507391376</v>
      </c>
      <c r="CV145" s="49">
        <v>0.64046150296484927</v>
      </c>
      <c r="CW145" s="60">
        <v>0.60896119529771975</v>
      </c>
    </row>
    <row r="146" spans="1:101" s="12" customFormat="1" ht="14.25" customHeight="1">
      <c r="A146" s="11" t="s">
        <v>608</v>
      </c>
      <c r="B146" s="49" t="s">
        <v>607</v>
      </c>
      <c r="C146" s="68" t="s">
        <v>1220</v>
      </c>
      <c r="D146" s="52">
        <f t="shared" si="28"/>
        <v>0.74899679047782464</v>
      </c>
      <c r="E146" s="52">
        <f t="shared" si="29"/>
        <v>0.17451321057378319</v>
      </c>
      <c r="F146" s="52">
        <f t="shared" si="30"/>
        <v>0.6471596385199111</v>
      </c>
      <c r="G146" s="52">
        <f t="shared" si="31"/>
        <v>9.9777531635994177E-2</v>
      </c>
      <c r="H146" s="52">
        <f t="shared" si="32"/>
        <v>0.69187225243782902</v>
      </c>
      <c r="I146" s="52">
        <f t="shared" si="33"/>
        <v>9.8049882668119495E-2</v>
      </c>
      <c r="J146" s="52">
        <f t="shared" si="34"/>
        <v>0.65370679543239951</v>
      </c>
      <c r="K146" s="52">
        <f t="shared" si="35"/>
        <v>0.10527074978396093</v>
      </c>
      <c r="L146" s="52">
        <f t="shared" si="36"/>
        <v>0.59856987688428764</v>
      </c>
      <c r="M146" s="52">
        <f t="shared" si="37"/>
        <v>0.19376865208468627</v>
      </c>
      <c r="N146" s="52">
        <f t="shared" si="38"/>
        <v>0.55221366198766753</v>
      </c>
      <c r="O146" s="52">
        <f t="shared" si="39"/>
        <v>7.6776595477491105E-2</v>
      </c>
      <c r="P146" s="52">
        <f t="shared" si="40"/>
        <v>0.59678675387382019</v>
      </c>
      <c r="Q146" s="53">
        <f t="shared" si="41"/>
        <v>0.16596713996477855</v>
      </c>
      <c r="R146" s="11">
        <v>0.61489422421548101</v>
      </c>
      <c r="S146" s="49">
        <v>0.71140349491630051</v>
      </c>
      <c r="T146" s="49">
        <v>0.85481079285927197</v>
      </c>
      <c r="U146" s="49">
        <v>0.55378164775931205</v>
      </c>
      <c r="V146" s="49">
        <v>0.88184166632815941</v>
      </c>
      <c r="W146" s="49">
        <v>0.73207771704785807</v>
      </c>
      <c r="X146" s="49">
        <v>0.63003488056072188</v>
      </c>
      <c r="Y146" s="49">
        <v>0.4965381322690639</v>
      </c>
      <c r="Z146" s="49">
        <v>1.0251069853579213</v>
      </c>
      <c r="AA146" s="49">
        <v>0.60899657333143464</v>
      </c>
      <c r="AB146" s="49">
        <v>0.97285118793816472</v>
      </c>
      <c r="AC146" s="49">
        <v>0.90562418315020599</v>
      </c>
      <c r="AD146" s="49">
        <v>0.66075569001707779</v>
      </c>
      <c r="AE146" s="49">
        <v>0.50793627902862704</v>
      </c>
      <c r="AF146" s="49">
        <v>0.62542727496975803</v>
      </c>
      <c r="AG146" s="49">
        <v>0.50062925139347803</v>
      </c>
      <c r="AH146" s="49">
        <v>0.53780385987440715</v>
      </c>
      <c r="AI146" s="49">
        <v>0.72312386484396018</v>
      </c>
      <c r="AJ146" s="49">
        <v>0.62030504176211942</v>
      </c>
      <c r="AK146" s="49">
        <v>0.75392604398145779</v>
      </c>
      <c r="AL146" s="49">
        <v>0.80769754279165917</v>
      </c>
      <c r="AM146" s="49">
        <v>0.64661344809532539</v>
      </c>
      <c r="AN146" s="49">
        <v>0.62542697119271173</v>
      </c>
      <c r="AO146" s="49">
        <v>0.75627039428835152</v>
      </c>
      <c r="AP146" s="49">
        <v>0.73753578277817256</v>
      </c>
      <c r="AQ146" s="49">
        <v>0.84941496042299935</v>
      </c>
      <c r="AR146" s="49">
        <v>0.49770922763650854</v>
      </c>
      <c r="AS146" s="49">
        <v>0.75462609951523363</v>
      </c>
      <c r="AT146" s="49">
        <v>0.63662725823770172</v>
      </c>
      <c r="AU146" s="49">
        <v>0.72934581225794315</v>
      </c>
      <c r="AV146" s="49">
        <v>0.69124952890491687</v>
      </c>
      <c r="AW146" s="49">
        <v>0.80954282090617047</v>
      </c>
      <c r="AX146" s="49">
        <v>0.58517175288178136</v>
      </c>
      <c r="AY146" s="49">
        <v>0.63150159885640178</v>
      </c>
      <c r="AZ146" s="49">
        <v>0.73385254864471139</v>
      </c>
      <c r="BA146" s="49">
        <v>0.64588963821140666</v>
      </c>
      <c r="BB146" s="49">
        <v>0.6948157451441126</v>
      </c>
      <c r="BC146" s="49">
        <v>0.54225057285604628</v>
      </c>
      <c r="BD146" s="49">
        <v>0.75741196716395343</v>
      </c>
      <c r="BE146" s="49">
        <v>0.73210412884465814</v>
      </c>
      <c r="BF146" s="49">
        <v>0.5852283560421786</v>
      </c>
      <c r="BG146" s="49">
        <v>0.78562519314813384</v>
      </c>
      <c r="BH146" s="49">
        <v>0.63389990326188361</v>
      </c>
      <c r="BI146" s="49">
        <v>0.60562788652405453</v>
      </c>
      <c r="BJ146" s="49">
        <v>0.44077097084888955</v>
      </c>
      <c r="BK146" s="49">
        <v>0.58306059707909708</v>
      </c>
      <c r="BL146" s="49">
        <v>0.73126784903708286</v>
      </c>
      <c r="BM146" s="49">
        <v>0.75241837523870336</v>
      </c>
      <c r="BN146" s="49">
        <v>0.48812605612317223</v>
      </c>
      <c r="BO146" s="49">
        <v>0.35744161363270449</v>
      </c>
      <c r="BP146" s="49">
        <v>0.3853106416343875</v>
      </c>
      <c r="BQ146" s="49">
        <v>0.60748853919187396</v>
      </c>
      <c r="BR146" s="49">
        <v>0.62689936750589026</v>
      </c>
      <c r="BS146" s="49">
        <v>0.59138060924948821</v>
      </c>
      <c r="BT146" s="49">
        <v>0.69769324104725383</v>
      </c>
      <c r="BU146" s="49">
        <v>0.5287741393765103</v>
      </c>
      <c r="BV146" s="49">
        <v>0.72173636539765662</v>
      </c>
      <c r="BW146" s="49">
        <v>1.0862368276967551</v>
      </c>
      <c r="BX146" s="49">
        <v>0.65315072670543517</v>
      </c>
      <c r="BY146" s="49">
        <v>0.43860039505032283</v>
      </c>
      <c r="BZ146" s="49">
        <v>0.68912986635666595</v>
      </c>
      <c r="CA146" s="49">
        <v>0.57737282826982439</v>
      </c>
      <c r="CB146" s="49">
        <v>0.44944256929933352</v>
      </c>
      <c r="CC146" s="49">
        <v>0.62764358219812943</v>
      </c>
      <c r="CD146" s="49">
        <v>0.53861447542234875</v>
      </c>
      <c r="CE146" s="49">
        <v>0.55363125229769394</v>
      </c>
      <c r="CF146" s="49">
        <v>0.653547659737997</v>
      </c>
      <c r="CG146" s="49">
        <v>0.45896643935456088</v>
      </c>
      <c r="CH146" s="49">
        <v>0.55609629129943172</v>
      </c>
      <c r="CI146" s="49">
        <v>0.51711973922431087</v>
      </c>
      <c r="CJ146" s="49">
        <v>0.45850928303020799</v>
      </c>
      <c r="CK146" s="49">
        <v>0.5464899573615053</v>
      </c>
      <c r="CL146" s="49">
        <v>0.88495220953762521</v>
      </c>
      <c r="CM146" s="49">
        <v>0.72393972977484455</v>
      </c>
      <c r="CN146" s="49">
        <v>0.73654229546047445</v>
      </c>
      <c r="CO146" s="49">
        <v>0.69946703383282138</v>
      </c>
      <c r="CP146" s="49">
        <v>0.64630990837288171</v>
      </c>
      <c r="CQ146" s="49">
        <v>0.45344816283922229</v>
      </c>
      <c r="CR146" s="49">
        <v>0.52102009335481836</v>
      </c>
      <c r="CS146" s="49">
        <v>0.22701361660070735</v>
      </c>
      <c r="CT146" s="49">
        <v>0.62143224621326132</v>
      </c>
      <c r="CU146" s="49">
        <v>0.53818771386927866</v>
      </c>
      <c r="CV146" s="49">
        <v>0.53673250647017079</v>
      </c>
      <c r="CW146" s="60">
        <v>0.57239553015973621</v>
      </c>
    </row>
    <row r="147" spans="1:101" s="12" customFormat="1" ht="14.25" customHeight="1">
      <c r="A147" s="11" t="s">
        <v>611</v>
      </c>
      <c r="B147" s="49" t="s">
        <v>610</v>
      </c>
      <c r="C147" s="68" t="s">
        <v>1220</v>
      </c>
      <c r="D147" s="52">
        <f t="shared" si="28"/>
        <v>0.11267590112843451</v>
      </c>
      <c r="E147" s="52">
        <f t="shared" si="29"/>
        <v>7.850704407639986E-3</v>
      </c>
      <c r="F147" s="52">
        <f t="shared" si="30"/>
        <v>0.11247734096144002</v>
      </c>
      <c r="G147" s="52">
        <f t="shared" si="31"/>
        <v>1.1036251913651252E-2</v>
      </c>
      <c r="H147" s="52">
        <f t="shared" si="32"/>
        <v>0.12321508180929724</v>
      </c>
      <c r="I147" s="52">
        <f t="shared" si="33"/>
        <v>2.1471417219493558E-2</v>
      </c>
      <c r="J147" s="52">
        <f t="shared" si="34"/>
        <v>0.12280418257408711</v>
      </c>
      <c r="K147" s="52">
        <f t="shared" si="35"/>
        <v>1.3046334222658639E-2</v>
      </c>
      <c r="L147" s="52">
        <f t="shared" si="36"/>
        <v>0.10469674839912078</v>
      </c>
      <c r="M147" s="52">
        <f t="shared" si="37"/>
        <v>8.8035621389899489E-3</v>
      </c>
      <c r="N147" s="52">
        <f t="shared" si="38"/>
        <v>0.10053583253994698</v>
      </c>
      <c r="O147" s="52">
        <f t="shared" si="39"/>
        <v>1.1313853265185901E-2</v>
      </c>
      <c r="P147" s="52">
        <f t="shared" si="40"/>
        <v>0.11752559351346693</v>
      </c>
      <c r="Q147" s="53">
        <f t="shared" si="41"/>
        <v>1.156055602025241E-2</v>
      </c>
      <c r="R147" s="11">
        <v>0.12056715375849392</v>
      </c>
      <c r="S147" s="49">
        <v>0.12491029639736639</v>
      </c>
      <c r="T147" s="49">
        <v>0.10593409155773664</v>
      </c>
      <c r="U147" s="49">
        <v>0.10972612886722316</v>
      </c>
      <c r="V147" s="49">
        <v>9.8691415879937475E-2</v>
      </c>
      <c r="W147" s="49">
        <v>0.11876126813831925</v>
      </c>
      <c r="X147" s="49">
        <v>0.1180683988776195</v>
      </c>
      <c r="Y147" s="49">
        <v>0.11805648766366834</v>
      </c>
      <c r="Z147" s="49">
        <v>0.11428124203625051</v>
      </c>
      <c r="AA147" s="49">
        <v>0.11242993308660705</v>
      </c>
      <c r="AB147" s="49">
        <v>0.10299353503542931</v>
      </c>
      <c r="AC147" s="49">
        <v>0.10769086224256259</v>
      </c>
      <c r="AD147" s="49">
        <v>0.10712161807229686</v>
      </c>
      <c r="AE147" s="49">
        <v>0.10686692887228222</v>
      </c>
      <c r="AF147" s="49">
        <v>0.11303919564384657</v>
      </c>
      <c r="AG147" s="49">
        <v>0.11152025618855912</v>
      </c>
      <c r="AH147" s="49">
        <v>0.12749468986140727</v>
      </c>
      <c r="AI147" s="49">
        <v>0.10807490405776685</v>
      </c>
      <c r="AJ147" s="49">
        <v>0.12418717714273265</v>
      </c>
      <c r="AK147" s="49">
        <v>0.113528882983131</v>
      </c>
      <c r="AL147" s="49">
        <v>0.12670491922376864</v>
      </c>
      <c r="AM147" s="49">
        <v>8.8017407475552922E-2</v>
      </c>
      <c r="AN147" s="49">
        <v>0.1184038967997311</v>
      </c>
      <c r="AO147" s="49">
        <v>0.10476821521620498</v>
      </c>
      <c r="AP147" s="49">
        <v>0.12347836735488468</v>
      </c>
      <c r="AQ147" s="49">
        <v>0.14265195067139058</v>
      </c>
      <c r="AR147" s="49">
        <v>0.17811507109435606</v>
      </c>
      <c r="AS147" s="49">
        <v>0.12944066274672228</v>
      </c>
      <c r="AT147" s="49">
        <v>0.1210938187795727</v>
      </c>
      <c r="AU147" s="49">
        <v>0.10695761113490149</v>
      </c>
      <c r="AV147" s="49">
        <v>0.10597653643995547</v>
      </c>
      <c r="AW147" s="49">
        <v>0.1053313070772527</v>
      </c>
      <c r="AX147" s="49">
        <v>0.1019221322179142</v>
      </c>
      <c r="AY147" s="49">
        <v>0.11018751783874135</v>
      </c>
      <c r="AZ147" s="49">
        <v>0.13403527986632119</v>
      </c>
      <c r="BA147" s="49">
        <v>0.11939072648955408</v>
      </c>
      <c r="BB147" s="49">
        <v>0.11490220714935771</v>
      </c>
      <c r="BC147" s="49">
        <v>0.14137000338719785</v>
      </c>
      <c r="BD147" s="49">
        <v>0.1336628897375339</v>
      </c>
      <c r="BE147" s="49">
        <v>0.13248926907894382</v>
      </c>
      <c r="BF147" s="49">
        <v>0.13111373675677201</v>
      </c>
      <c r="BG147" s="49">
        <v>0.13557632923818488</v>
      </c>
      <c r="BH147" s="49">
        <v>0.1078257780731184</v>
      </c>
      <c r="BI147" s="49">
        <v>0.11799914954237427</v>
      </c>
      <c r="BJ147" s="49">
        <v>0.13223335190845534</v>
      </c>
      <c r="BK147" s="49">
        <v>0.10575490184117946</v>
      </c>
      <c r="BL147" s="49">
        <v>0.10385836488947398</v>
      </c>
      <c r="BM147" s="49">
        <v>0.11686420928645389</v>
      </c>
      <c r="BN147" s="49">
        <v>0.10972489736597331</v>
      </c>
      <c r="BO147" s="49">
        <v>0.10104338437813759</v>
      </c>
      <c r="BP147" s="49">
        <v>8.9065485000015002E-2</v>
      </c>
      <c r="BQ147" s="49">
        <v>0.10408809919412704</v>
      </c>
      <c r="BR147" s="49">
        <v>0.11626995469622665</v>
      </c>
      <c r="BS147" s="49">
        <v>0.10238570617229915</v>
      </c>
      <c r="BT147" s="49">
        <v>0.12029425665959334</v>
      </c>
      <c r="BU147" s="49">
        <v>9.9062293769019621E-2</v>
      </c>
      <c r="BV147" s="49">
        <v>0.11062870483850025</v>
      </c>
      <c r="BW147" s="49">
        <v>0.10860843419376486</v>
      </c>
      <c r="BX147" s="49">
        <v>9.8921872906502561E-2</v>
      </c>
      <c r="BY147" s="49">
        <v>9.6267891615289883E-2</v>
      </c>
      <c r="BZ147" s="49">
        <v>9.5300674290642803E-2</v>
      </c>
      <c r="CA147" s="49">
        <v>8.7949399327833938E-2</v>
      </c>
      <c r="CB147" s="49">
        <v>0.12810512034668098</v>
      </c>
      <c r="CC147" s="49">
        <v>0.10005882742670058</v>
      </c>
      <c r="CD147" s="49">
        <v>0.10929036351563762</v>
      </c>
      <c r="CE147" s="49">
        <v>9.2490544673508687E-2</v>
      </c>
      <c r="CF147" s="49">
        <v>9.6516550818008376E-2</v>
      </c>
      <c r="CG147" s="49">
        <v>0.10449081892075164</v>
      </c>
      <c r="CH147" s="49">
        <v>0.10491179901695102</v>
      </c>
      <c r="CI147" s="49">
        <v>0.10573412099691266</v>
      </c>
      <c r="CJ147" s="49">
        <v>8.5659930239889659E-2</v>
      </c>
      <c r="CK147" s="49">
        <v>9.5921840905845823E-2</v>
      </c>
      <c r="CL147" s="49">
        <v>0.11279604474827064</v>
      </c>
      <c r="CM147" s="49">
        <v>0.13189372472453964</v>
      </c>
      <c r="CN147" s="49">
        <v>0.11809283308685409</v>
      </c>
      <c r="CO147" s="49">
        <v>9.0940165083536043E-2</v>
      </c>
      <c r="CP147" s="49">
        <v>0.11656251125895385</v>
      </c>
      <c r="CQ147" s="49">
        <v>0.10817407333151821</v>
      </c>
      <c r="CR147" s="49">
        <v>0.11464100697497887</v>
      </c>
      <c r="CS147" s="49">
        <v>0.12012104224645843</v>
      </c>
      <c r="CT147" s="49">
        <v>0.13614519964848851</v>
      </c>
      <c r="CU147" s="49">
        <v>0.1160070975553848</v>
      </c>
      <c r="CV147" s="49">
        <v>0.12652453793469132</v>
      </c>
      <c r="CW147" s="60">
        <v>0.11840888556792861</v>
      </c>
    </row>
    <row r="148" spans="1:101" s="12" customFormat="1" ht="14.25" customHeight="1">
      <c r="A148" s="11" t="s">
        <v>615</v>
      </c>
      <c r="B148" s="49" t="s">
        <v>614</v>
      </c>
      <c r="C148" s="68" t="s">
        <v>1219</v>
      </c>
      <c r="D148" s="52">
        <f t="shared" si="28"/>
        <v>1.4487300432184982E-2</v>
      </c>
      <c r="E148" s="52">
        <f t="shared" si="29"/>
        <v>3.5472400380153857E-3</v>
      </c>
      <c r="F148" s="52">
        <f t="shared" si="30"/>
        <v>9.3217995812401779E-3</v>
      </c>
      <c r="G148" s="52">
        <f t="shared" si="31"/>
        <v>2.05387593849489E-3</v>
      </c>
      <c r="H148" s="52">
        <f t="shared" si="32"/>
        <v>9.6286019222790679E-3</v>
      </c>
      <c r="I148" s="52">
        <f t="shared" si="33"/>
        <v>1.8116515629173419E-3</v>
      </c>
      <c r="J148" s="52">
        <f t="shared" si="34"/>
        <v>1.5213915444260949E-2</v>
      </c>
      <c r="K148" s="52">
        <f t="shared" si="35"/>
        <v>6.2054393287761115E-3</v>
      </c>
      <c r="L148" s="52">
        <f t="shared" si="36"/>
        <v>1.3217414757808682E-2</v>
      </c>
      <c r="M148" s="52">
        <f t="shared" si="37"/>
        <v>1.0642644609641641E-2</v>
      </c>
      <c r="N148" s="52">
        <f t="shared" si="38"/>
        <v>1.7442094621406789E-2</v>
      </c>
      <c r="O148" s="52">
        <f t="shared" si="39"/>
        <v>6.0641939933874832E-3</v>
      </c>
      <c r="P148" s="52">
        <f t="shared" si="40"/>
        <v>5.6472106484494319E-3</v>
      </c>
      <c r="Q148" s="53">
        <f t="shared" si="41"/>
        <v>7.2948040772642837E-4</v>
      </c>
      <c r="R148" s="11">
        <v>1.8586260082170535E-2</v>
      </c>
      <c r="S148" s="49">
        <v>1.5028564270341547E-2</v>
      </c>
      <c r="T148" s="49">
        <v>1.121263087839938E-2</v>
      </c>
      <c r="U148" s="49">
        <v>1.1835903780918484E-2</v>
      </c>
      <c r="V148" s="49">
        <v>1.2779897419048343E-2</v>
      </c>
      <c r="W148" s="49">
        <v>1.0282609999948931E-2</v>
      </c>
      <c r="X148" s="49">
        <v>2.1105700102250834E-2</v>
      </c>
      <c r="Y148" s="49">
        <v>1.8811093075513027E-2</v>
      </c>
      <c r="Z148" s="49">
        <v>1.1952697442337864E-2</v>
      </c>
      <c r="AA148" s="49">
        <v>1.7037504900871237E-2</v>
      </c>
      <c r="AB148" s="49">
        <v>1.3094796264884615E-2</v>
      </c>
      <c r="AC148" s="49">
        <v>1.2119946969534985E-2</v>
      </c>
      <c r="AD148" s="49">
        <v>8.28796037412881E-3</v>
      </c>
      <c r="AE148" s="49">
        <v>9.6956691863823337E-3</v>
      </c>
      <c r="AF148" s="49">
        <v>8.711428000118409E-3</v>
      </c>
      <c r="AG148" s="49">
        <v>9.8826258941853515E-3</v>
      </c>
      <c r="AH148" s="49">
        <v>8.8907106887974059E-3</v>
      </c>
      <c r="AI148" s="49">
        <v>8.2786974875050344E-3</v>
      </c>
      <c r="AJ148" s="49">
        <v>8.2228040855394958E-3</v>
      </c>
      <c r="AK148" s="49">
        <v>1.2426729541157925E-2</v>
      </c>
      <c r="AL148" s="49">
        <v>1.3688327302864383E-2</v>
      </c>
      <c r="AM148" s="49">
        <v>7.2243776395233472E-3</v>
      </c>
      <c r="AN148" s="49">
        <v>1.0110788321984539E-2</v>
      </c>
      <c r="AO148" s="49">
        <v>6.4414764526951E-3</v>
      </c>
      <c r="AP148" s="49">
        <v>7.4005046469616687E-3</v>
      </c>
      <c r="AQ148" s="49">
        <v>1.0904964741983238E-2</v>
      </c>
      <c r="AR148" s="49">
        <v>8.9816478101341392E-3</v>
      </c>
      <c r="AS148" s="49">
        <v>1.0731319498851288E-2</v>
      </c>
      <c r="AT148" s="49">
        <v>9.8984125114860329E-3</v>
      </c>
      <c r="AU148" s="49">
        <v>7.4410335269790902E-3</v>
      </c>
      <c r="AV148" s="49">
        <v>1.245739841474181E-2</v>
      </c>
      <c r="AW148" s="49">
        <v>1.0189713173389238E-2</v>
      </c>
      <c r="AX148" s="49">
        <v>1.1737595701122247E-2</v>
      </c>
      <c r="AY148" s="49">
        <v>7.0357667062143359E-3</v>
      </c>
      <c r="AZ148" s="49">
        <v>1.068776914912598E-2</v>
      </c>
      <c r="BA148" s="49">
        <v>8.0770971863597524E-3</v>
      </c>
      <c r="BB148" s="49">
        <v>1.1560977259935021E-2</v>
      </c>
      <c r="BC148" s="49">
        <v>1.5101932467816633E-2</v>
      </c>
      <c r="BD148" s="49">
        <v>8.7092889567456071E-3</v>
      </c>
      <c r="BE148" s="49">
        <v>9.1688149737393053E-3</v>
      </c>
      <c r="BF148" s="49">
        <v>9.4715954238330773E-3</v>
      </c>
      <c r="BG148" s="49">
        <v>1.6127678926691168E-2</v>
      </c>
      <c r="BH148" s="49">
        <v>2.5801292273602928E-2</v>
      </c>
      <c r="BI148" s="49">
        <v>2.4182313602929547E-2</v>
      </c>
      <c r="BJ148" s="49">
        <v>2.3045506247042154E-2</v>
      </c>
      <c r="BK148" s="49">
        <v>1.5087920709719664E-2</v>
      </c>
      <c r="BL148" s="49">
        <v>8.6212249453813273E-3</v>
      </c>
      <c r="BM148" s="49">
        <v>1.5688439543694921E-2</v>
      </c>
      <c r="BN148" s="49">
        <v>3.046941331576283E-2</v>
      </c>
      <c r="BO148" s="49">
        <v>5.070979858585312E-3</v>
      </c>
      <c r="BP148" s="49">
        <v>7.1995722236201974E-3</v>
      </c>
      <c r="BQ148" s="49">
        <v>6.6317310785612262E-3</v>
      </c>
      <c r="BR148" s="49">
        <v>3.1673626455491516E-2</v>
      </c>
      <c r="BS148" s="49">
        <v>9.1516294279714895E-3</v>
      </c>
      <c r="BT148" s="49">
        <v>2.9852031579963932E-2</v>
      </c>
      <c r="BU148" s="49">
        <v>9.6717526382335724E-3</v>
      </c>
      <c r="BV148" s="49">
        <v>5.5087449137062568E-3</v>
      </c>
      <c r="BW148" s="49">
        <v>6.171874338465503E-3</v>
      </c>
      <c r="BX148" s="49">
        <v>7.1435471002112925E-3</v>
      </c>
      <c r="BY148" s="49">
        <v>1.0064074163131084E-2</v>
      </c>
      <c r="BZ148" s="49">
        <v>2.9234033541965077E-2</v>
      </c>
      <c r="CA148" s="49">
        <v>2.5075541187943487E-2</v>
      </c>
      <c r="CB148" s="49">
        <v>1.7167688942510483E-2</v>
      </c>
      <c r="CC148" s="49">
        <v>1.6102371554939283E-2</v>
      </c>
      <c r="CD148" s="49">
        <v>1.4289975932844159E-2</v>
      </c>
      <c r="CE148" s="49">
        <v>1.9473709375729908E-2</v>
      </c>
      <c r="CF148" s="49">
        <v>1.9478288864275758E-2</v>
      </c>
      <c r="CG148" s="49">
        <v>1.6388831220067013E-2</v>
      </c>
      <c r="CH148" s="49">
        <v>1.1627376987685196E-2</v>
      </c>
      <c r="CI148" s="49">
        <v>2.080403187148314E-2</v>
      </c>
      <c r="CJ148" s="49">
        <v>6.291927077969035E-3</v>
      </c>
      <c r="CK148" s="49">
        <v>1.3371358899468949E-2</v>
      </c>
      <c r="CL148" s="49">
        <v>5.8881140330803508E-3</v>
      </c>
      <c r="CM148" s="49">
        <v>5.0728380527291202E-3</v>
      </c>
      <c r="CN148" s="49">
        <v>6.2743181932820927E-3</v>
      </c>
      <c r="CO148" s="49">
        <v>6.8528473138228362E-3</v>
      </c>
      <c r="CP148" s="49">
        <v>5.328107428668365E-3</v>
      </c>
      <c r="CQ148" s="49">
        <v>5.7281284710491293E-3</v>
      </c>
      <c r="CR148" s="49">
        <v>4.49278371325565E-3</v>
      </c>
      <c r="CS148" s="49">
        <v>6.1642872488762695E-3</v>
      </c>
      <c r="CT148" s="49">
        <v>6.5842720636970905E-3</v>
      </c>
      <c r="CU148" s="49">
        <v>4.8005882951352146E-3</v>
      </c>
      <c r="CV148" s="49">
        <v>5.4640082149170722E-3</v>
      </c>
      <c r="CW148" s="60">
        <v>5.1162347528799857E-3</v>
      </c>
    </row>
    <row r="149" spans="1:101" s="12" customFormat="1" ht="14.25" customHeight="1">
      <c r="A149" s="11" t="s">
        <v>618</v>
      </c>
      <c r="B149" s="49" t="s">
        <v>617</v>
      </c>
      <c r="C149" s="68" t="s">
        <v>1220</v>
      </c>
      <c r="D149" s="52">
        <f t="shared" si="28"/>
        <v>7.7688092379223465E-3</v>
      </c>
      <c r="E149" s="52">
        <f t="shared" si="29"/>
        <v>1.3020286279576004E-3</v>
      </c>
      <c r="F149" s="52">
        <f t="shared" si="30"/>
        <v>1.0000736785409433E-2</v>
      </c>
      <c r="G149" s="52">
        <f t="shared" si="31"/>
        <v>1.3756103507471806E-3</v>
      </c>
      <c r="H149" s="52">
        <f t="shared" si="32"/>
        <v>7.9047228976858643E-3</v>
      </c>
      <c r="I149" s="52">
        <f t="shared" si="33"/>
        <v>7.3705555360959873E-4</v>
      </c>
      <c r="J149" s="52">
        <f t="shared" si="34"/>
        <v>8.040316644743405E-3</v>
      </c>
      <c r="K149" s="52">
        <f t="shared" si="35"/>
        <v>8.0806410546900706E-4</v>
      </c>
      <c r="L149" s="52">
        <f t="shared" si="36"/>
        <v>8.3194472371695295E-3</v>
      </c>
      <c r="M149" s="52">
        <f t="shared" si="37"/>
        <v>1.3209289265780151E-3</v>
      </c>
      <c r="N149" s="52">
        <f t="shared" si="38"/>
        <v>8.3719602544114428E-3</v>
      </c>
      <c r="O149" s="52">
        <f t="shared" si="39"/>
        <v>1.7856255314201198E-3</v>
      </c>
      <c r="P149" s="52">
        <f t="shared" si="40"/>
        <v>6.5726843891833293E-3</v>
      </c>
      <c r="Q149" s="53">
        <f t="shared" si="41"/>
        <v>1.5549273014905313E-3</v>
      </c>
      <c r="R149" s="11">
        <v>7.8455916293847031E-3</v>
      </c>
      <c r="S149" s="49">
        <v>9.4160011889479946E-3</v>
      </c>
      <c r="T149" s="49">
        <v>8.5143142070288492E-3</v>
      </c>
      <c r="U149" s="49">
        <v>6.8994212577520846E-3</v>
      </c>
      <c r="V149" s="49">
        <v>7.6244541673640386E-3</v>
      </c>
      <c r="W149" s="49">
        <v>7.7151638658457351E-3</v>
      </c>
      <c r="X149" s="49">
        <v>9.0691144229179902E-3</v>
      </c>
      <c r="Y149" s="49">
        <v>5.5944535107444772E-3</v>
      </c>
      <c r="Z149" s="49">
        <v>9.3494698064916677E-3</v>
      </c>
      <c r="AA149" s="49">
        <v>6.3217455201685724E-3</v>
      </c>
      <c r="AB149" s="49">
        <v>6.1411447909143742E-3</v>
      </c>
      <c r="AC149" s="49">
        <v>8.7348364875076637E-3</v>
      </c>
      <c r="AD149" s="49">
        <v>9.2921147240771738E-3</v>
      </c>
      <c r="AE149" s="49">
        <v>8.2433785406687884E-3</v>
      </c>
      <c r="AF149" s="49">
        <v>1.1688783047152183E-2</v>
      </c>
      <c r="AG149" s="49">
        <v>9.4198373550147176E-3</v>
      </c>
      <c r="AH149" s="49">
        <v>9.2915137108286333E-3</v>
      </c>
      <c r="AI149" s="49">
        <v>8.5078694595566787E-3</v>
      </c>
      <c r="AJ149" s="49">
        <v>1.0479331397457846E-2</v>
      </c>
      <c r="AK149" s="49">
        <v>1.3156721173404754E-2</v>
      </c>
      <c r="AL149" s="49">
        <v>1.0798724141474569E-2</v>
      </c>
      <c r="AM149" s="49">
        <v>1.0063829200992474E-2</v>
      </c>
      <c r="AN149" s="49">
        <v>9.6736815477982616E-3</v>
      </c>
      <c r="AO149" s="49">
        <v>9.3930571264871365E-3</v>
      </c>
      <c r="AP149" s="49">
        <v>6.9614222489401325E-3</v>
      </c>
      <c r="AQ149" s="49">
        <v>8.4224316813721646E-3</v>
      </c>
      <c r="AR149" s="49">
        <v>7.6023155198149421E-3</v>
      </c>
      <c r="AS149" s="49">
        <v>7.6658381757115819E-3</v>
      </c>
      <c r="AT149" s="49">
        <v>8.0981629274639397E-3</v>
      </c>
      <c r="AU149" s="49">
        <v>9.0720100587053758E-3</v>
      </c>
      <c r="AV149" s="49">
        <v>9.2947248425308202E-3</v>
      </c>
      <c r="AW149" s="49">
        <v>7.5358619265740341E-3</v>
      </c>
      <c r="AX149" s="49">
        <v>7.4582529652977101E-3</v>
      </c>
      <c r="AY149" s="49">
        <v>7.4001155786080448E-3</v>
      </c>
      <c r="AZ149" s="49">
        <v>7.1072191651814776E-3</v>
      </c>
      <c r="BA149" s="49">
        <v>8.2383196820301346E-3</v>
      </c>
      <c r="BB149" s="49">
        <v>8.7010103489392667E-3</v>
      </c>
      <c r="BC149" s="49">
        <v>7.8905224203349705E-3</v>
      </c>
      <c r="BD149" s="49">
        <v>7.1073186869927106E-3</v>
      </c>
      <c r="BE149" s="49">
        <v>7.6764129444645869E-3</v>
      </c>
      <c r="BF149" s="49">
        <v>7.5081972453245795E-3</v>
      </c>
      <c r="BG149" s="49">
        <v>9.5678252888000588E-3</v>
      </c>
      <c r="BH149" s="49">
        <v>8.279855118014991E-3</v>
      </c>
      <c r="BI149" s="49">
        <v>9.3280618518387787E-3</v>
      </c>
      <c r="BJ149" s="49">
        <v>7.0796230700308563E-3</v>
      </c>
      <c r="BK149" s="49">
        <v>7.8236073792464136E-3</v>
      </c>
      <c r="BL149" s="49">
        <v>8.1228929577290519E-3</v>
      </c>
      <c r="BM149" s="49">
        <v>7.3984724252046021E-3</v>
      </c>
      <c r="BN149" s="49">
        <v>7.5050042426592104E-3</v>
      </c>
      <c r="BO149" s="49">
        <v>6.0728269725701172E-3</v>
      </c>
      <c r="BP149" s="49">
        <v>7.1119888272528327E-3</v>
      </c>
      <c r="BQ149" s="49">
        <v>7.9154629234456271E-3</v>
      </c>
      <c r="BR149" s="49">
        <v>8.1071199341115983E-3</v>
      </c>
      <c r="BS149" s="49">
        <v>1.0198066726587273E-2</v>
      </c>
      <c r="BT149" s="49">
        <v>9.2163558052743341E-3</v>
      </c>
      <c r="BU149" s="49">
        <v>1.0736988120029912E-2</v>
      </c>
      <c r="BV149" s="49">
        <v>8.862817203614929E-3</v>
      </c>
      <c r="BW149" s="49">
        <v>8.6405795579864962E-3</v>
      </c>
      <c r="BX149" s="49">
        <v>8.2585920054821342E-3</v>
      </c>
      <c r="BY149" s="49">
        <v>7.207564527019884E-3</v>
      </c>
      <c r="BZ149" s="49">
        <v>1.0801279159775384E-2</v>
      </c>
      <c r="CA149" s="49">
        <v>8.2012237596554727E-3</v>
      </c>
      <c r="CB149" s="49">
        <v>7.8867288665021261E-3</v>
      </c>
      <c r="CC149" s="49">
        <v>9.6858225204437577E-3</v>
      </c>
      <c r="CD149" s="49">
        <v>9.481151301410598E-3</v>
      </c>
      <c r="CE149" s="49">
        <v>8.844931345087674E-3</v>
      </c>
      <c r="CF149" s="49">
        <v>1.1303520044432094E-2</v>
      </c>
      <c r="CG149" s="49">
        <v>5.7994349045961558E-3</v>
      </c>
      <c r="CH149" s="49">
        <v>6.6835102160175547E-3</v>
      </c>
      <c r="CI149" s="49">
        <v>7.1830692270655038E-3</v>
      </c>
      <c r="CJ149" s="49">
        <v>5.8934274104317985E-3</v>
      </c>
      <c r="CK149" s="49">
        <v>8.6994242975192131E-3</v>
      </c>
      <c r="CL149" s="49">
        <v>7.3363733200742E-3</v>
      </c>
      <c r="CM149" s="49">
        <v>7.7331899356284806E-3</v>
      </c>
      <c r="CN149" s="49">
        <v>5.9770243209838004E-3</v>
      </c>
      <c r="CO149" s="49">
        <v>9.8485885587099847E-3</v>
      </c>
      <c r="CP149" s="49">
        <v>6.8364747588043166E-3</v>
      </c>
      <c r="CQ149" s="49">
        <v>4.7400146489196982E-3</v>
      </c>
      <c r="CR149" s="49">
        <v>5.2467918278931549E-3</v>
      </c>
      <c r="CS149" s="49">
        <v>3.9415335541136279E-3</v>
      </c>
      <c r="CT149" s="49">
        <v>6.3926225810757705E-3</v>
      </c>
      <c r="CU149" s="49">
        <v>6.8688230596937782E-3</v>
      </c>
      <c r="CV149" s="49">
        <v>7.6915461026753349E-3</v>
      </c>
      <c r="CW149" s="60">
        <v>6.2592300016277962E-3</v>
      </c>
    </row>
    <row r="150" spans="1:101" s="12" customFormat="1" ht="14.25" customHeight="1">
      <c r="A150" s="11" t="s">
        <v>621</v>
      </c>
      <c r="B150" s="49" t="s">
        <v>1302</v>
      </c>
      <c r="C150" s="68" t="s">
        <v>1219</v>
      </c>
      <c r="D150" s="52">
        <f t="shared" si="28"/>
        <v>0.17328884744509676</v>
      </c>
      <c r="E150" s="52">
        <f t="shared" si="29"/>
        <v>7.7229658623960432E-2</v>
      </c>
      <c r="F150" s="52">
        <f t="shared" si="30"/>
        <v>2.3218065696777304E-3</v>
      </c>
      <c r="G150" s="52">
        <f t="shared" si="31"/>
        <v>1.2797906590159005E-3</v>
      </c>
      <c r="H150" s="52">
        <f t="shared" si="32"/>
        <v>9.0283110367799388E-2</v>
      </c>
      <c r="I150" s="52">
        <f t="shared" si="33"/>
        <v>9.6522564759768281E-2</v>
      </c>
      <c r="J150" s="52">
        <f t="shared" si="34"/>
        <v>0.19274679981072732</v>
      </c>
      <c r="K150" s="52">
        <f t="shared" si="35"/>
        <v>0.13085726050353502</v>
      </c>
      <c r="L150" s="52">
        <f t="shared" si="36"/>
        <v>0.17792701117518039</v>
      </c>
      <c r="M150" s="52">
        <f t="shared" si="37"/>
        <v>0.27488656747444556</v>
      </c>
      <c r="N150" s="52">
        <f t="shared" si="38"/>
        <v>0.17441714651628373</v>
      </c>
      <c r="O150" s="52">
        <f t="shared" si="39"/>
        <v>5.7614156138094022E-2</v>
      </c>
      <c r="P150" s="52">
        <f t="shared" si="40"/>
        <v>2.4952728362187706E-3</v>
      </c>
      <c r="Q150" s="53">
        <f t="shared" si="41"/>
        <v>2.2476808260325984E-3</v>
      </c>
      <c r="R150" s="11">
        <v>0.21672411132833203</v>
      </c>
      <c r="S150" s="49">
        <v>0.12949282134819906</v>
      </c>
      <c r="T150" s="49">
        <v>0.13301629071599783</v>
      </c>
      <c r="U150" s="49">
        <v>0.14831629241182265</v>
      </c>
      <c r="V150" s="49">
        <v>0.17728510578426038</v>
      </c>
      <c r="W150" s="49">
        <v>0.12041514101098756</v>
      </c>
      <c r="X150" s="49">
        <v>0.30422598256275352</v>
      </c>
      <c r="Y150" s="49">
        <v>0.32269585608423912</v>
      </c>
      <c r="Z150" s="49">
        <v>8.2210858338892565E-2</v>
      </c>
      <c r="AA150" s="49">
        <v>0.21133220268526176</v>
      </c>
      <c r="AB150" s="49">
        <v>0.14108776191320038</v>
      </c>
      <c r="AC150" s="49">
        <v>9.2663745157214705E-2</v>
      </c>
      <c r="AD150" s="49">
        <v>1.6713957618587831E-3</v>
      </c>
      <c r="AE150" s="49">
        <v>3.403939338683425E-3</v>
      </c>
      <c r="AF150" s="49">
        <v>4.8964010113891308E-3</v>
      </c>
      <c r="AG150" s="49">
        <v>2.8792602564183928E-3</v>
      </c>
      <c r="AH150" s="49">
        <v>3.0416728557125581E-3</v>
      </c>
      <c r="AI150" s="49">
        <v>2.8848400869714397E-3</v>
      </c>
      <c r="AJ150" s="49">
        <v>2.4937628175478394E-3</v>
      </c>
      <c r="AK150" s="49">
        <v>5.0217535409102299E-4</v>
      </c>
      <c r="AL150" s="49">
        <v>1.0507974769546206E-3</v>
      </c>
      <c r="AM150" s="49">
        <v>1.0452157600072188E-3</v>
      </c>
      <c r="AN150" s="49"/>
      <c r="AO150" s="49">
        <v>1.6704115468205993E-3</v>
      </c>
      <c r="AP150" s="49">
        <v>1.1867915861922332E-2</v>
      </c>
      <c r="AQ150" s="49">
        <v>0.12341299532065222</v>
      </c>
      <c r="AR150" s="49">
        <v>8.2419209586774414E-2</v>
      </c>
      <c r="AS150" s="49">
        <v>0.13192696566128792</v>
      </c>
      <c r="AT150" s="49">
        <v>0.1282680587734624</v>
      </c>
      <c r="AU150" s="49">
        <v>7.4908958649225555E-3</v>
      </c>
      <c r="AV150" s="49">
        <v>0.24620042084518062</v>
      </c>
      <c r="AW150" s="49">
        <v>1.6143700234848925E-2</v>
      </c>
      <c r="AX150" s="49">
        <v>3.5243951289589938E-2</v>
      </c>
      <c r="AY150" s="49">
        <v>1.8626465378711887E-3</v>
      </c>
      <c r="AZ150" s="49">
        <v>0.28626018950883714</v>
      </c>
      <c r="BA150" s="49">
        <v>1.2300374928242763E-2</v>
      </c>
      <c r="BB150" s="49">
        <v>7.4746057209436167E-2</v>
      </c>
      <c r="BC150" s="49">
        <v>0.22045765417545427</v>
      </c>
      <c r="BD150" s="49">
        <v>6.8900716225874903E-2</v>
      </c>
      <c r="BE150" s="49">
        <v>4.5291488568005848E-2</v>
      </c>
      <c r="BF150" s="49">
        <v>0.1262130945653907</v>
      </c>
      <c r="BG150" s="49">
        <v>9.4429985597077576E-2</v>
      </c>
      <c r="BH150" s="49">
        <v>0.44163837365989955</v>
      </c>
      <c r="BI150" s="49">
        <v>0.31049707709086038</v>
      </c>
      <c r="BJ150" s="49">
        <v>0.34103326614456847</v>
      </c>
      <c r="BK150" s="49">
        <v>0.21832755154426622</v>
      </c>
      <c r="BL150" s="49">
        <v>7.6306601821743578E-2</v>
      </c>
      <c r="BM150" s="49">
        <v>0.29511973112614981</v>
      </c>
      <c r="BN150" s="49">
        <v>0.61887352262990691</v>
      </c>
      <c r="BO150" s="49">
        <v>5.4832081607131457E-3</v>
      </c>
      <c r="BP150" s="49">
        <v>3.3559383980027013E-3</v>
      </c>
      <c r="BQ150" s="49">
        <v>2.100304126406501E-3</v>
      </c>
      <c r="BR150" s="49">
        <v>0.5731933086663048</v>
      </c>
      <c r="BS150" s="49">
        <v>9.4254074459391816E-3</v>
      </c>
      <c r="BT150" s="49">
        <v>0.67202081647572931</v>
      </c>
      <c r="BU150" s="49">
        <v>2.1225114602467492E-2</v>
      </c>
      <c r="BV150" s="49">
        <v>3.9348556465215673E-3</v>
      </c>
      <c r="BW150" s="49">
        <v>4.2454208277757505E-3</v>
      </c>
      <c r="BX150" s="49">
        <v>3.8150886284906882E-3</v>
      </c>
      <c r="BY150" s="49">
        <v>0.21745114849390657</v>
      </c>
      <c r="BZ150" s="49">
        <v>0.26008317266136316</v>
      </c>
      <c r="CA150" s="49">
        <v>0.19005609751052441</v>
      </c>
      <c r="CB150" s="49">
        <v>0.15914416501442596</v>
      </c>
      <c r="CC150" s="49">
        <v>0.14085828533809572</v>
      </c>
      <c r="CD150" s="49">
        <v>0.18930654162341651</v>
      </c>
      <c r="CE150" s="49">
        <v>0.27215934351236376</v>
      </c>
      <c r="CF150" s="49">
        <v>0.18261324393543318</v>
      </c>
      <c r="CG150" s="49">
        <v>0.13453415139407235</v>
      </c>
      <c r="CH150" s="49">
        <v>0.15620269704284137</v>
      </c>
      <c r="CI150" s="49">
        <v>0.20811244579013821</v>
      </c>
      <c r="CJ150" s="49">
        <v>5.7629958740019645E-2</v>
      </c>
      <c r="CK150" s="49">
        <v>0.14230565563271066</v>
      </c>
      <c r="CL150" s="49">
        <v>2.5471964088594453E-3</v>
      </c>
      <c r="CM150" s="49">
        <v>7.668755890346226E-4</v>
      </c>
      <c r="CN150" s="49">
        <v>1.8594565660891087E-3</v>
      </c>
      <c r="CO150" s="49">
        <v>2.2467651828205872E-3</v>
      </c>
      <c r="CP150" s="49"/>
      <c r="CQ150" s="49">
        <v>7.1859117489215859E-3</v>
      </c>
      <c r="CR150" s="49">
        <v>1.5410456542242846E-3</v>
      </c>
      <c r="CS150" s="49">
        <v>6.468027946151686E-3</v>
      </c>
      <c r="CT150" s="49">
        <v>1.9203796326895291E-3</v>
      </c>
      <c r="CU150" s="49">
        <v>5.7048060033321971E-4</v>
      </c>
      <c r="CV150" s="49">
        <v>1.8136217986896215E-3</v>
      </c>
      <c r="CW150" s="60">
        <v>5.2824007059278923E-4</v>
      </c>
    </row>
    <row r="151" spans="1:101" s="12" customFormat="1" ht="14.25" customHeight="1">
      <c r="A151" s="11" t="s">
        <v>624</v>
      </c>
      <c r="B151" s="49" t="s">
        <v>623</v>
      </c>
      <c r="C151" s="68" t="s">
        <v>1220</v>
      </c>
      <c r="D151" s="52">
        <f t="shared" si="28"/>
        <v>8.5718150148556234</v>
      </c>
      <c r="E151" s="52">
        <f t="shared" si="29"/>
        <v>0.59193479290301954</v>
      </c>
      <c r="F151" s="52">
        <f t="shared" si="30"/>
        <v>9.2846309612179905</v>
      </c>
      <c r="G151" s="52">
        <f t="shared" si="31"/>
        <v>0.78981374162049911</v>
      </c>
      <c r="H151" s="52">
        <f t="shared" si="32"/>
        <v>9.1084702065320133</v>
      </c>
      <c r="I151" s="52">
        <f t="shared" si="33"/>
        <v>0.42250058558822945</v>
      </c>
      <c r="J151" s="52">
        <f t="shared" si="34"/>
        <v>8.619480100717114</v>
      </c>
      <c r="K151" s="52">
        <f t="shared" si="35"/>
        <v>0.52602294621986245</v>
      </c>
      <c r="L151" s="52">
        <f t="shared" si="36"/>
        <v>8.6123558243567828</v>
      </c>
      <c r="M151" s="52">
        <f t="shared" si="37"/>
        <v>0.87018176079552656</v>
      </c>
      <c r="N151" s="52">
        <f t="shared" si="38"/>
        <v>8.2172408193989792</v>
      </c>
      <c r="O151" s="52">
        <f t="shared" si="39"/>
        <v>0.67466338684499327</v>
      </c>
      <c r="P151" s="52">
        <f t="shared" si="40"/>
        <v>7.5039016056733523</v>
      </c>
      <c r="Q151" s="53">
        <f t="shared" si="41"/>
        <v>1.0096567421841349</v>
      </c>
      <c r="R151" s="11">
        <v>8.8472092207179891</v>
      </c>
      <c r="S151" s="49">
        <v>9.4649971307837113</v>
      </c>
      <c r="T151" s="49">
        <v>8.3387272002347945</v>
      </c>
      <c r="U151" s="49">
        <v>7.9156574117370191</v>
      </c>
      <c r="V151" s="49">
        <v>8.4209749445505011</v>
      </c>
      <c r="W151" s="49">
        <v>8.559666893682671</v>
      </c>
      <c r="X151" s="49">
        <v>9.5196395410682992</v>
      </c>
      <c r="Y151" s="49">
        <v>7.4258352087739041</v>
      </c>
      <c r="Z151" s="49">
        <v>9.0193407342084289</v>
      </c>
      <c r="AA151" s="49">
        <v>8.436564724338341</v>
      </c>
      <c r="AB151" s="49">
        <v>8.3668730180628614</v>
      </c>
      <c r="AC151" s="49">
        <v>8.5462941501089613</v>
      </c>
      <c r="AD151" s="49">
        <v>8.9440411560714654</v>
      </c>
      <c r="AE151" s="49">
        <v>8.6850503956434313</v>
      </c>
      <c r="AF151" s="49">
        <v>8.9226698476418562</v>
      </c>
      <c r="AG151" s="49">
        <v>8.6502481567335998</v>
      </c>
      <c r="AH151" s="49">
        <v>9.5491958662733261</v>
      </c>
      <c r="AI151" s="49">
        <v>9.5993604355443551</v>
      </c>
      <c r="AJ151" s="49">
        <v>9.9357775387220677</v>
      </c>
      <c r="AK151" s="49">
        <v>10.028288446323181</v>
      </c>
      <c r="AL151" s="49">
        <v>10.550136507303565</v>
      </c>
      <c r="AM151" s="49">
        <v>7.5494190283177502</v>
      </c>
      <c r="AN151" s="49">
        <v>9.5231692602437814</v>
      </c>
      <c r="AO151" s="49">
        <v>9.4782148957975298</v>
      </c>
      <c r="AP151" s="49">
        <v>9.050044279375502</v>
      </c>
      <c r="AQ151" s="49">
        <v>9.5066000193053792</v>
      </c>
      <c r="AR151" s="49">
        <v>8.1755633039339202</v>
      </c>
      <c r="AS151" s="49">
        <v>9.3260583979348457</v>
      </c>
      <c r="AT151" s="49">
        <v>9.5315598001361437</v>
      </c>
      <c r="AU151" s="49">
        <v>9.1255141243005298</v>
      </c>
      <c r="AV151" s="49">
        <v>9.3165105356986437</v>
      </c>
      <c r="AW151" s="49">
        <v>8.8973511892856987</v>
      </c>
      <c r="AX151" s="49">
        <v>8.9715854114304943</v>
      </c>
      <c r="AY151" s="49">
        <v>8.5061694273182091</v>
      </c>
      <c r="AZ151" s="49">
        <v>9.3940850382161027</v>
      </c>
      <c r="BA151" s="49">
        <v>9.5006009514486784</v>
      </c>
      <c r="BB151" s="49">
        <v>8.7426996320058574</v>
      </c>
      <c r="BC151" s="49">
        <v>9.1997626885704786</v>
      </c>
      <c r="BD151" s="49">
        <v>8.2831925155749584</v>
      </c>
      <c r="BE151" s="49">
        <v>8.5500908881711659</v>
      </c>
      <c r="BF151" s="49">
        <v>8.1955766382014819</v>
      </c>
      <c r="BG151" s="49">
        <v>9.1460582291973349</v>
      </c>
      <c r="BH151" s="49">
        <v>7.5308402740403748</v>
      </c>
      <c r="BI151" s="49">
        <v>9.1832267482283019</v>
      </c>
      <c r="BJ151" s="49">
        <v>8.694200544463575</v>
      </c>
      <c r="BK151" s="49">
        <v>8.0875696936242871</v>
      </c>
      <c r="BL151" s="49">
        <v>8.630692112408223</v>
      </c>
      <c r="BM151" s="49">
        <v>9.1898512441193194</v>
      </c>
      <c r="BN151" s="49">
        <v>8.3230083413927911</v>
      </c>
      <c r="BO151" s="49">
        <v>7.2165904573294899</v>
      </c>
      <c r="BP151" s="49">
        <v>7.0934036965655629</v>
      </c>
      <c r="BQ151" s="49">
        <v>8.7828118406726965</v>
      </c>
      <c r="BR151" s="49">
        <v>8.16671025976461</v>
      </c>
      <c r="BS151" s="49">
        <v>9.5894546089637895</v>
      </c>
      <c r="BT151" s="49">
        <v>8.8564778177861605</v>
      </c>
      <c r="BU151" s="49">
        <v>9.4847477715144954</v>
      </c>
      <c r="BV151" s="49">
        <v>9.1320535025652259</v>
      </c>
      <c r="BW151" s="49">
        <v>9.8894781171598183</v>
      </c>
      <c r="BX151" s="49">
        <v>8.4348691123855595</v>
      </c>
      <c r="BY151" s="49">
        <v>8.3786643661812068</v>
      </c>
      <c r="BZ151" s="49">
        <v>8.6600713724727516</v>
      </c>
      <c r="CA151" s="49">
        <v>7.7937540038322943</v>
      </c>
      <c r="CB151" s="49">
        <v>7.3777799536529756</v>
      </c>
      <c r="CC151" s="49">
        <v>9.0007128200466884</v>
      </c>
      <c r="CD151" s="49">
        <v>8.7686331452051309</v>
      </c>
      <c r="CE151" s="49">
        <v>8.9064153013387291</v>
      </c>
      <c r="CF151" s="49">
        <v>8.7747720289760451</v>
      </c>
      <c r="CG151" s="49">
        <v>7.4782763176718481</v>
      </c>
      <c r="CH151" s="49">
        <v>8.2091654732589241</v>
      </c>
      <c r="CI151" s="49">
        <v>7.9910647297870945</v>
      </c>
      <c r="CJ151" s="49">
        <v>7.0122183695271376</v>
      </c>
      <c r="CK151" s="49">
        <v>8.6340263170181579</v>
      </c>
      <c r="CL151" s="49">
        <v>8.0638329431206053</v>
      </c>
      <c r="CM151" s="49">
        <v>8.4909964615363425</v>
      </c>
      <c r="CN151" s="49">
        <v>7.9157816880571845</v>
      </c>
      <c r="CO151" s="49">
        <v>8.3656346538102042</v>
      </c>
      <c r="CP151" s="49">
        <v>7.4465888656907291</v>
      </c>
      <c r="CQ151" s="49">
        <v>5.5290165552935431</v>
      </c>
      <c r="CR151" s="49">
        <v>6.7414500407948141</v>
      </c>
      <c r="CS151" s="49">
        <v>5.7581510055907748</v>
      </c>
      <c r="CT151" s="49">
        <v>8.449122037034595</v>
      </c>
      <c r="CU151" s="49">
        <v>8.1750477085578268</v>
      </c>
      <c r="CV151" s="49">
        <v>7.8122195010429198</v>
      </c>
      <c r="CW151" s="60">
        <v>7.2989778075506848</v>
      </c>
    </row>
    <row r="152" spans="1:101" s="12" customFormat="1" ht="14.25" customHeight="1">
      <c r="A152" s="11" t="s">
        <v>627</v>
      </c>
      <c r="B152" s="49" t="s">
        <v>626</v>
      </c>
      <c r="C152" s="68" t="s">
        <v>1220</v>
      </c>
      <c r="D152" s="52">
        <f t="shared" si="28"/>
        <v>0.5217545422578681</v>
      </c>
      <c r="E152" s="52">
        <f t="shared" si="29"/>
        <v>2.9582052614096452E-2</v>
      </c>
      <c r="F152" s="52">
        <f t="shared" si="30"/>
        <v>0.54842660283660349</v>
      </c>
      <c r="G152" s="52">
        <f t="shared" si="31"/>
        <v>7.1007908825046137E-2</v>
      </c>
      <c r="H152" s="52">
        <f t="shared" si="32"/>
        <v>0.54286863917973394</v>
      </c>
      <c r="I152" s="52">
        <f t="shared" si="33"/>
        <v>5.8869335338997006E-2</v>
      </c>
      <c r="J152" s="52">
        <f t="shared" si="34"/>
        <v>0.52149709134523514</v>
      </c>
      <c r="K152" s="52">
        <f t="shared" si="35"/>
        <v>4.3383788063850945E-2</v>
      </c>
      <c r="L152" s="52">
        <f t="shared" si="36"/>
        <v>0.48734433207025507</v>
      </c>
      <c r="M152" s="52">
        <f t="shared" si="37"/>
        <v>5.6580577159275079E-2</v>
      </c>
      <c r="N152" s="52">
        <f t="shared" si="38"/>
        <v>0.44530688294263659</v>
      </c>
      <c r="O152" s="52">
        <f t="shared" si="39"/>
        <v>4.8867347288479739E-2</v>
      </c>
      <c r="P152" s="52">
        <f t="shared" si="40"/>
        <v>0.43664956013067685</v>
      </c>
      <c r="Q152" s="53">
        <f t="shared" si="41"/>
        <v>3.7884545841067707E-2</v>
      </c>
      <c r="R152" s="11">
        <v>0.53329148732123044</v>
      </c>
      <c r="S152" s="49">
        <v>0.53887976005829574</v>
      </c>
      <c r="T152" s="49">
        <v>0.47465840415319005</v>
      </c>
      <c r="U152" s="49">
        <v>0.52116797861622077</v>
      </c>
      <c r="V152" s="49">
        <v>0.49047065826476599</v>
      </c>
      <c r="W152" s="49">
        <v>0.53917825179549783</v>
      </c>
      <c r="X152" s="49">
        <v>0.56845437612311001</v>
      </c>
      <c r="Y152" s="49">
        <v>0.51862169670961877</v>
      </c>
      <c r="Z152" s="49">
        <v>0.50623494037090133</v>
      </c>
      <c r="AA152" s="49">
        <v>0.55515229216318784</v>
      </c>
      <c r="AB152" s="49">
        <v>0.53700303181790798</v>
      </c>
      <c r="AC152" s="49">
        <v>0.47794162970049148</v>
      </c>
      <c r="AD152" s="49">
        <v>0.56643142848569406</v>
      </c>
      <c r="AE152" s="49">
        <v>0.59533504850297481</v>
      </c>
      <c r="AF152" s="49">
        <v>0.46352790608541805</v>
      </c>
      <c r="AG152" s="49">
        <v>0.5181740293211029</v>
      </c>
      <c r="AH152" s="49">
        <v>0.61769966850199165</v>
      </c>
      <c r="AI152" s="49">
        <v>0.50361848607048643</v>
      </c>
      <c r="AJ152" s="49">
        <v>0.56236308388868617</v>
      </c>
      <c r="AK152" s="49">
        <v>0.4886521230837631</v>
      </c>
      <c r="AL152" s="49">
        <v>0.6704162795382137</v>
      </c>
      <c r="AM152" s="49">
        <v>0.42108951847536719</v>
      </c>
      <c r="AN152" s="49">
        <v>0.57730072390637466</v>
      </c>
      <c r="AO152" s="49">
        <v>0.59651093817916989</v>
      </c>
      <c r="AP152" s="49">
        <v>0.56952441351155947</v>
      </c>
      <c r="AQ152" s="49">
        <v>0.60420443704567606</v>
      </c>
      <c r="AR152" s="49">
        <v>0.5496155329765724</v>
      </c>
      <c r="AS152" s="49">
        <v>0.50487763398428342</v>
      </c>
      <c r="AT152" s="49">
        <v>0.44086581870433944</v>
      </c>
      <c r="AU152" s="49">
        <v>0.45283207364488648</v>
      </c>
      <c r="AV152" s="49">
        <v>0.57106433306947102</v>
      </c>
      <c r="AW152" s="49">
        <v>0.62982113946144469</v>
      </c>
      <c r="AX152" s="49">
        <v>0.48753650699140971</v>
      </c>
      <c r="AY152" s="49">
        <v>0.57789809106471335</v>
      </c>
      <c r="AZ152" s="49">
        <v>0.5534331390756807</v>
      </c>
      <c r="BA152" s="49">
        <v>0.57275055062677138</v>
      </c>
      <c r="BB152" s="49">
        <v>0.47620424384019555</v>
      </c>
      <c r="BC152" s="49">
        <v>0.54039014929296525</v>
      </c>
      <c r="BD152" s="49">
        <v>0.54549594646170863</v>
      </c>
      <c r="BE152" s="49">
        <v>0.50683470924665397</v>
      </c>
      <c r="BF152" s="49">
        <v>0.55896118562872943</v>
      </c>
      <c r="BG152" s="49">
        <v>0.56737787658395278</v>
      </c>
      <c r="BH152" s="49">
        <v>0.5170681443683447</v>
      </c>
      <c r="BI152" s="49">
        <v>0.43312285990200494</v>
      </c>
      <c r="BJ152" s="49">
        <v>0.5927710613921493</v>
      </c>
      <c r="BK152" s="49">
        <v>0.49596296191142064</v>
      </c>
      <c r="BL152" s="49">
        <v>0.50071887551964456</v>
      </c>
      <c r="BM152" s="49">
        <v>0.52305708199505196</v>
      </c>
      <c r="BN152" s="49">
        <v>0.57583543648371582</v>
      </c>
      <c r="BO152" s="49">
        <v>0.43125158129059338</v>
      </c>
      <c r="BP152" s="49">
        <v>0.49481523545923778</v>
      </c>
      <c r="BQ152" s="49">
        <v>0.49816131143645409</v>
      </c>
      <c r="BR152" s="49">
        <v>0.52490363271410523</v>
      </c>
      <c r="BS152" s="49">
        <v>0.4214878328305014</v>
      </c>
      <c r="BT152" s="49">
        <v>0.54233341609537078</v>
      </c>
      <c r="BU152" s="49">
        <v>0.41288782826052722</v>
      </c>
      <c r="BV152" s="49">
        <v>0.5096011547284991</v>
      </c>
      <c r="BW152" s="49">
        <v>0.53983182861412882</v>
      </c>
      <c r="BX152" s="49">
        <v>0.40677748687830895</v>
      </c>
      <c r="BY152" s="49">
        <v>0.49024524005161874</v>
      </c>
      <c r="BZ152" s="49">
        <v>0.42101976530871937</v>
      </c>
      <c r="CA152" s="49">
        <v>0.42479741316845732</v>
      </c>
      <c r="CB152" s="49">
        <v>0.43650800155128866</v>
      </c>
      <c r="CC152" s="49">
        <v>0.37762764541086957</v>
      </c>
      <c r="CD152" s="49">
        <v>0.49874857911473508</v>
      </c>
      <c r="CE152" s="49">
        <v>0.4217284067394681</v>
      </c>
      <c r="CF152" s="49">
        <v>0.44682834379229674</v>
      </c>
      <c r="CG152" s="49">
        <v>0.45557463536243503</v>
      </c>
      <c r="CH152" s="49">
        <v>0.50234145815990061</v>
      </c>
      <c r="CI152" s="49">
        <v>0.54387306422583193</v>
      </c>
      <c r="CJ152" s="49">
        <v>0.43207133949812832</v>
      </c>
      <c r="CK152" s="49">
        <v>0.38256394297950863</v>
      </c>
      <c r="CL152" s="49">
        <v>0.44789185801511722</v>
      </c>
      <c r="CM152" s="49">
        <v>0.41780121450361196</v>
      </c>
      <c r="CN152" s="49">
        <v>0.45367456651017957</v>
      </c>
      <c r="CO152" s="49">
        <v>0.46256580454270751</v>
      </c>
      <c r="CP152" s="49">
        <v>0.46452391060635112</v>
      </c>
      <c r="CQ152" s="49">
        <v>0.38463398080519512</v>
      </c>
      <c r="CR152" s="49">
        <v>0.38027809027830106</v>
      </c>
      <c r="CS152" s="49">
        <v>0.41137623830700831</v>
      </c>
      <c r="CT152" s="49">
        <v>0.49191463957524223</v>
      </c>
      <c r="CU152" s="49">
        <v>0.43446092917976764</v>
      </c>
      <c r="CV152" s="49">
        <v>0.48912851446332029</v>
      </c>
      <c r="CW152" s="60">
        <v>0.40154497478132056</v>
      </c>
    </row>
    <row r="153" spans="1:101" s="12" customFormat="1" ht="14.25" customHeight="1">
      <c r="A153" s="11" t="s">
        <v>629</v>
      </c>
      <c r="B153" s="49" t="s">
        <v>628</v>
      </c>
      <c r="C153" s="68" t="s">
        <v>1219</v>
      </c>
      <c r="D153" s="52">
        <f t="shared" si="28"/>
        <v>9.4690796002224326E-3</v>
      </c>
      <c r="E153" s="52">
        <f t="shared" si="29"/>
        <v>3.9457594680908361E-3</v>
      </c>
      <c r="F153" s="52">
        <f t="shared" si="30"/>
        <v>1.4203481960027014E-3</v>
      </c>
      <c r="G153" s="52">
        <f t="shared" si="31"/>
        <v>4.06908960753147E-4</v>
      </c>
      <c r="H153" s="52">
        <f t="shared" si="32"/>
        <v>5.2524849990807929E-3</v>
      </c>
      <c r="I153" s="52">
        <f t="shared" si="33"/>
        <v>4.1323765652275385E-3</v>
      </c>
      <c r="J153" s="52">
        <f t="shared" si="34"/>
        <v>1.0646765469500614E-2</v>
      </c>
      <c r="K153" s="52">
        <f t="shared" si="35"/>
        <v>6.6005001880564034E-3</v>
      </c>
      <c r="L153" s="52">
        <f t="shared" si="36"/>
        <v>9.8933049883450554E-3</v>
      </c>
      <c r="M153" s="52">
        <f t="shared" si="37"/>
        <v>1.3910979463839845E-2</v>
      </c>
      <c r="N153" s="52">
        <f t="shared" si="38"/>
        <v>1.0058258371813615E-2</v>
      </c>
      <c r="O153" s="52">
        <f t="shared" si="39"/>
        <v>3.5620781308227439E-3</v>
      </c>
      <c r="P153" s="52">
        <f t="shared" si="40"/>
        <v>1.2413374195048381E-3</v>
      </c>
      <c r="Q153" s="53">
        <f t="shared" si="41"/>
        <v>1.0528072445518616E-3</v>
      </c>
      <c r="R153" s="11">
        <v>1.3630702025604464E-2</v>
      </c>
      <c r="S153" s="49">
        <v>8.6360161937005311E-3</v>
      </c>
      <c r="T153" s="49">
        <v>7.2901450707969417E-3</v>
      </c>
      <c r="U153" s="49">
        <v>6.9519382403657182E-3</v>
      </c>
      <c r="V153" s="49">
        <v>9.1884736741389226E-3</v>
      </c>
      <c r="W153" s="49">
        <v>5.6876171326711421E-3</v>
      </c>
      <c r="X153" s="49">
        <v>1.7446582467913405E-2</v>
      </c>
      <c r="Y153" s="49">
        <v>1.4778167081777611E-2</v>
      </c>
      <c r="Z153" s="49">
        <v>5.4744542706313716E-3</v>
      </c>
      <c r="AA153" s="49">
        <v>1.0916059695944641E-2</v>
      </c>
      <c r="AB153" s="49">
        <v>8.1949339033757004E-3</v>
      </c>
      <c r="AC153" s="49">
        <v>5.4338654457487465E-3</v>
      </c>
      <c r="AD153" s="49">
        <v>1.7918347538133422E-3</v>
      </c>
      <c r="AE153" s="49">
        <v>2.1742092141783203E-3</v>
      </c>
      <c r="AF153" s="49">
        <v>1.3171017490436197E-3</v>
      </c>
      <c r="AG153" s="49">
        <v>1.4541791466679782E-3</v>
      </c>
      <c r="AH153" s="49">
        <v>1.3039284993692515E-3</v>
      </c>
      <c r="AI153" s="49">
        <v>1.1894998790940086E-3</v>
      </c>
      <c r="AJ153" s="49">
        <v>2.1527975742175105E-3</v>
      </c>
      <c r="AK153" s="49">
        <v>1.2574143512268908E-3</v>
      </c>
      <c r="AL153" s="49">
        <v>1.0558250743297635E-3</v>
      </c>
      <c r="AM153" s="49">
        <v>1.0209293054231786E-3</v>
      </c>
      <c r="AN153" s="49">
        <v>1.3192809022572775E-3</v>
      </c>
      <c r="AO153" s="49">
        <v>1.0071779024112769E-3</v>
      </c>
      <c r="AP153" s="49">
        <v>1.7969024825845591E-3</v>
      </c>
      <c r="AQ153" s="49">
        <v>6.6391541200032135E-3</v>
      </c>
      <c r="AR153" s="49">
        <v>4.4366837857897383E-3</v>
      </c>
      <c r="AS153" s="49">
        <v>8.7265189940758103E-3</v>
      </c>
      <c r="AT153" s="49">
        <v>7.7890436143048282E-3</v>
      </c>
      <c r="AU153" s="49">
        <v>1.8883893627491277E-3</v>
      </c>
      <c r="AV153" s="49">
        <v>1.063203256148691E-2</v>
      </c>
      <c r="AW153" s="49">
        <v>1.748733829359772E-3</v>
      </c>
      <c r="AX153" s="49">
        <v>2.2484400543346101E-3</v>
      </c>
      <c r="AY153" s="49">
        <v>1.5667114257356006E-3</v>
      </c>
      <c r="AZ153" s="49">
        <v>1.3562405610256005E-2</v>
      </c>
      <c r="BA153" s="49">
        <v>1.9948041482893467E-3</v>
      </c>
      <c r="BB153" s="49">
        <v>4.7508992984119048E-3</v>
      </c>
      <c r="BC153" s="49">
        <v>1.0420683025919572E-2</v>
      </c>
      <c r="BD153" s="49">
        <v>3.8216062364013498E-3</v>
      </c>
      <c r="BE153" s="49">
        <v>3.3221214413771288E-3</v>
      </c>
      <c r="BF153" s="49">
        <v>9.5793387409420123E-3</v>
      </c>
      <c r="BG153" s="49">
        <v>5.6051902677286417E-3</v>
      </c>
      <c r="BH153" s="49">
        <v>2.2649982407163812E-2</v>
      </c>
      <c r="BI153" s="49">
        <v>1.8705353010562163E-2</v>
      </c>
      <c r="BJ153" s="49">
        <v>1.7492624238758813E-2</v>
      </c>
      <c r="BK153" s="49">
        <v>1.0049058993286317E-2</v>
      </c>
      <c r="BL153" s="49">
        <v>5.1420106311162684E-3</v>
      </c>
      <c r="BM153" s="49">
        <v>1.6222317342339376E-2</v>
      </c>
      <c r="BN153" s="49">
        <v>3.3553317024393722E-2</v>
      </c>
      <c r="BO153" s="49">
        <v>1.7296316140063238E-3</v>
      </c>
      <c r="BP153" s="49">
        <v>7.2728451922428523E-4</v>
      </c>
      <c r="BQ153" s="49">
        <v>5.6684121788962345E-4</v>
      </c>
      <c r="BR153" s="49">
        <v>3.0047674939020993E-2</v>
      </c>
      <c r="BS153" s="49">
        <v>1.6339317424307334E-3</v>
      </c>
      <c r="BT153" s="49">
        <v>3.3837512298801976E-2</v>
      </c>
      <c r="BU153" s="49">
        <v>2.5731116777943817E-3</v>
      </c>
      <c r="BV153" s="49">
        <v>1.0560950627581977E-3</v>
      </c>
      <c r="BW153" s="49">
        <v>1.0188400498989877E-3</v>
      </c>
      <c r="BX153" s="49">
        <v>1.3756423358207192E-3</v>
      </c>
      <c r="BY153" s="49">
        <v>1.0599777378100727E-2</v>
      </c>
      <c r="BZ153" s="49">
        <v>1.7039717690681001E-2</v>
      </c>
      <c r="CA153" s="49">
        <v>1.183101848151461E-2</v>
      </c>
      <c r="CB153" s="49">
        <v>8.1119175959155857E-3</v>
      </c>
      <c r="CC153" s="49">
        <v>8.1397810255278234E-3</v>
      </c>
      <c r="CD153" s="49">
        <v>9.7509223583236316E-3</v>
      </c>
      <c r="CE153" s="49">
        <v>1.4049091974738194E-2</v>
      </c>
      <c r="CF153" s="49">
        <v>1.2401430413878686E-2</v>
      </c>
      <c r="CG153" s="49">
        <v>7.303523869626149E-3</v>
      </c>
      <c r="CH153" s="49">
        <v>9.2573513202857272E-3</v>
      </c>
      <c r="CI153" s="49">
        <v>1.1336632002742958E-2</v>
      </c>
      <c r="CJ153" s="49">
        <v>3.3378382617434018E-3</v>
      </c>
      <c r="CK153" s="49">
        <v>8.1398754667856114E-3</v>
      </c>
      <c r="CL153" s="49">
        <v>4.3275905893911063E-3</v>
      </c>
      <c r="CM153" s="49">
        <v>6.2480675246438019E-4</v>
      </c>
      <c r="CN153" s="49">
        <v>1.3919159115318117E-3</v>
      </c>
      <c r="CO153" s="49">
        <v>1.534965330200175E-3</v>
      </c>
      <c r="CP153" s="49">
        <v>9.9454064034453058E-4</v>
      </c>
      <c r="CQ153" s="49">
        <v>1.0378785070780552E-3</v>
      </c>
      <c r="CR153" s="49">
        <v>4.9990534956872057E-4</v>
      </c>
      <c r="CS153" s="49">
        <v>1.749465787973127E-3</v>
      </c>
      <c r="CT153" s="49">
        <v>5.6167185406615506E-4</v>
      </c>
      <c r="CU153" s="49">
        <v>7.6097364103611131E-4</v>
      </c>
      <c r="CV153" s="49">
        <v>7.4321663047011383E-4</v>
      </c>
      <c r="CW153" s="60">
        <v>6.6911803993376985E-4</v>
      </c>
    </row>
    <row r="154" spans="1:101" s="12" customFormat="1" ht="14.25" customHeight="1">
      <c r="A154" s="11" t="s">
        <v>632</v>
      </c>
      <c r="B154" s="49" t="s">
        <v>631</v>
      </c>
      <c r="C154" s="68" t="s">
        <v>1219</v>
      </c>
      <c r="D154" s="52">
        <f t="shared" si="28"/>
        <v>9.1850911487114262E-3</v>
      </c>
      <c r="E154" s="52">
        <f t="shared" si="29"/>
        <v>2.6533911073377101E-3</v>
      </c>
      <c r="F154" s="52">
        <f t="shared" si="30"/>
        <v>1.7225222041289661E-2</v>
      </c>
      <c r="G154" s="52">
        <f t="shared" si="31"/>
        <v>8.8107932837206068E-3</v>
      </c>
      <c r="H154" s="52">
        <f t="shared" si="32"/>
        <v>8.6014385875160162E-3</v>
      </c>
      <c r="I154" s="52">
        <f t="shared" si="33"/>
        <v>2.912990671074497E-3</v>
      </c>
      <c r="J154" s="52">
        <f t="shared" si="34"/>
        <v>1.1785370099357768E-2</v>
      </c>
      <c r="K154" s="52">
        <f t="shared" si="35"/>
        <v>2.8515772639415527E-3</v>
      </c>
      <c r="L154" s="52">
        <f t="shared" si="36"/>
        <v>1.878745429872351E-2</v>
      </c>
      <c r="M154" s="52">
        <f t="shared" si="37"/>
        <v>4.6367337706833111E-3</v>
      </c>
      <c r="N154" s="52">
        <f t="shared" si="38"/>
        <v>1.8849878407654463E-2</v>
      </c>
      <c r="O154" s="52">
        <f t="shared" si="39"/>
        <v>3.5387204917980914E-3</v>
      </c>
      <c r="P154" s="52">
        <f t="shared" si="40"/>
        <v>2.0346133909142569E-2</v>
      </c>
      <c r="Q154" s="53">
        <f t="shared" si="41"/>
        <v>5.3231880405496942E-3</v>
      </c>
      <c r="R154" s="11">
        <v>1.0549408040146906E-2</v>
      </c>
      <c r="S154" s="49">
        <v>9.0655899343679933E-3</v>
      </c>
      <c r="T154" s="49">
        <v>5.3988091748681053E-3</v>
      </c>
      <c r="U154" s="49">
        <v>1.2354437063517371E-2</v>
      </c>
      <c r="V154" s="49">
        <v>1.1064993814237697E-2</v>
      </c>
      <c r="W154" s="49">
        <v>9.6938788137521416E-3</v>
      </c>
      <c r="X154" s="49">
        <v>1.3671336967414981E-2</v>
      </c>
      <c r="Y154" s="49">
        <v>4.7321971741611825E-3</v>
      </c>
      <c r="Z154" s="49">
        <v>7.2420893129237999E-3</v>
      </c>
      <c r="AA154" s="49">
        <v>1.0181495960701312E-2</v>
      </c>
      <c r="AB154" s="49">
        <v>8.6137259536560561E-3</v>
      </c>
      <c r="AC154" s="49">
        <v>7.6531315747895793E-3</v>
      </c>
      <c r="AD154" s="49">
        <v>2.5709646496370621E-2</v>
      </c>
      <c r="AE154" s="49">
        <v>1.3853369102941576E-2</v>
      </c>
      <c r="AF154" s="49">
        <v>1.843300242122194E-2</v>
      </c>
      <c r="AG154" s="49">
        <v>1.076745688984874E-2</v>
      </c>
      <c r="AH154" s="49">
        <v>1.6576194338802506E-2</v>
      </c>
      <c r="AI154" s="49">
        <v>1.8486803668158872E-2</v>
      </c>
      <c r="AJ154" s="49">
        <v>1.425515783646651E-2</v>
      </c>
      <c r="AK154" s="49">
        <v>6.2062573655947756E-3</v>
      </c>
      <c r="AL154" s="49">
        <v>1.3471813283453003E-2</v>
      </c>
      <c r="AM154" s="49">
        <v>1.2691180184343672E-2</v>
      </c>
      <c r="AN154" s="49">
        <v>1.5420222302558531E-2</v>
      </c>
      <c r="AO154" s="49">
        <v>4.083156060571521E-2</v>
      </c>
      <c r="AP154" s="49">
        <v>5.9207011152100824E-3</v>
      </c>
      <c r="AQ154" s="49">
        <v>1.1406255471240193E-2</v>
      </c>
      <c r="AR154" s="49">
        <v>5.054635858882264E-3</v>
      </c>
      <c r="AS154" s="49">
        <v>7.1874791456341411E-3</v>
      </c>
      <c r="AT154" s="49">
        <v>6.9494686799709254E-3</v>
      </c>
      <c r="AU154" s="49">
        <v>1.2665185669428614E-2</v>
      </c>
      <c r="AV154" s="49">
        <v>9.3636115000719743E-3</v>
      </c>
      <c r="AW154" s="49">
        <v>8.4239923002050604E-3</v>
      </c>
      <c r="AX154" s="49">
        <v>9.0333179746714259E-3</v>
      </c>
      <c r="AY154" s="49">
        <v>3.7183533086548579E-3</v>
      </c>
      <c r="AZ154" s="49">
        <v>1.1622679961730687E-2</v>
      </c>
      <c r="BA154" s="49">
        <v>1.1871582064491973E-2</v>
      </c>
      <c r="BB154" s="49">
        <v>9.4320208585725977E-3</v>
      </c>
      <c r="BC154" s="49">
        <v>1.3452120754743771E-2</v>
      </c>
      <c r="BD154" s="49">
        <v>1.6593651011973815E-2</v>
      </c>
      <c r="BE154" s="49">
        <v>1.0604532841753321E-2</v>
      </c>
      <c r="BF154" s="49">
        <v>1.2416427738373389E-2</v>
      </c>
      <c r="BG154" s="49">
        <v>6.2353023480991856E-3</v>
      </c>
      <c r="BH154" s="49">
        <v>1.4896122483142196E-2</v>
      </c>
      <c r="BI154" s="49">
        <v>1.3806770425822273E-2</v>
      </c>
      <c r="BJ154" s="49">
        <v>1.3189946130274917E-2</v>
      </c>
      <c r="BK154" s="49">
        <v>1.0958003809094169E-2</v>
      </c>
      <c r="BL154" s="49">
        <v>8.9114167602860062E-3</v>
      </c>
      <c r="BM154" s="49">
        <v>1.0928126030157585E-2</v>
      </c>
      <c r="BN154" s="49">
        <v>2.2627200270938279E-2</v>
      </c>
      <c r="BO154" s="49">
        <v>1.1784848845117449E-2</v>
      </c>
      <c r="BP154" s="49">
        <v>1.3853903364293225E-2</v>
      </c>
      <c r="BQ154" s="49">
        <v>2.1121684417917043E-2</v>
      </c>
      <c r="BR154" s="49">
        <v>2.9886743262027997E-2</v>
      </c>
      <c r="BS154" s="49">
        <v>1.7188990729718991E-2</v>
      </c>
      <c r="BT154" s="49">
        <v>1.5885331224995084E-2</v>
      </c>
      <c r="BU154" s="49">
        <v>2.0397598270022872E-2</v>
      </c>
      <c r="BV154" s="49">
        <v>1.7840209483935936E-2</v>
      </c>
      <c r="BW154" s="49">
        <v>1.7428888745634391E-2</v>
      </c>
      <c r="BX154" s="49">
        <v>2.0022119747868137E-2</v>
      </c>
      <c r="BY154" s="49">
        <v>1.7411933222212694E-2</v>
      </c>
      <c r="BZ154" s="49">
        <v>2.2079157645085824E-2</v>
      </c>
      <c r="CA154" s="49">
        <v>2.0609515429137179E-2</v>
      </c>
      <c r="CB154" s="49">
        <v>1.6157718716203858E-2</v>
      </c>
      <c r="CC154" s="49">
        <v>2.1328368093148923E-2</v>
      </c>
      <c r="CD154" s="49">
        <v>1.4687234118483343E-2</v>
      </c>
      <c r="CE154" s="49">
        <v>1.634554055165173E-2</v>
      </c>
      <c r="CF154" s="49">
        <v>2.4488590432531512E-2</v>
      </c>
      <c r="CG154" s="49">
        <v>2.0678341804505933E-2</v>
      </c>
      <c r="CH154" s="49">
        <v>1.9039044220000814E-2</v>
      </c>
      <c r="CI154" s="49">
        <v>2.1389899398721948E-2</v>
      </c>
      <c r="CJ154" s="49">
        <v>1.2339154624796201E-2</v>
      </c>
      <c r="CK154" s="49">
        <v>1.7055975857586305E-2</v>
      </c>
      <c r="CL154" s="49">
        <v>1.8204723600108302E-2</v>
      </c>
      <c r="CM154" s="49">
        <v>2.5933869298991288E-2</v>
      </c>
      <c r="CN154" s="49">
        <v>2.6637587697051185E-2</v>
      </c>
      <c r="CO154" s="49">
        <v>1.713928841504218E-2</v>
      </c>
      <c r="CP154" s="49">
        <v>2.4156130118145096E-2</v>
      </c>
      <c r="CQ154" s="49">
        <v>1.8049736559999183E-2</v>
      </c>
      <c r="CR154" s="49">
        <v>1.8284665700556924E-2</v>
      </c>
      <c r="CS154" s="49">
        <v>8.6090706028202901E-3</v>
      </c>
      <c r="CT154" s="49">
        <v>2.7327098868669193E-2</v>
      </c>
      <c r="CU154" s="49">
        <v>1.7660551863397721E-2</v>
      </c>
      <c r="CV154" s="49">
        <v>2.2975066358741851E-2</v>
      </c>
      <c r="CW154" s="60">
        <v>1.9175817826187602E-2</v>
      </c>
    </row>
    <row r="155" spans="1:101" s="12" customFormat="1" ht="14.25" customHeight="1">
      <c r="A155" s="11" t="s">
        <v>635</v>
      </c>
      <c r="B155" s="49" t="s">
        <v>634</v>
      </c>
      <c r="C155" s="68" t="s">
        <v>1220</v>
      </c>
      <c r="D155" s="52">
        <f t="shared" si="28"/>
        <v>0.19468459233279145</v>
      </c>
      <c r="E155" s="52">
        <f t="shared" si="29"/>
        <v>2.7578172158171838E-2</v>
      </c>
      <c r="F155" s="52">
        <f t="shared" si="30"/>
        <v>0.16688138417926232</v>
      </c>
      <c r="G155" s="52">
        <f t="shared" si="31"/>
        <v>2.896018157630785E-2</v>
      </c>
      <c r="H155" s="52">
        <f t="shared" si="32"/>
        <v>0.17977791602712492</v>
      </c>
      <c r="I155" s="52">
        <f t="shared" si="33"/>
        <v>3.5886562071928689E-2</v>
      </c>
      <c r="J155" s="52">
        <f t="shared" si="34"/>
        <v>0.1667115524980981</v>
      </c>
      <c r="K155" s="52">
        <f t="shared" si="35"/>
        <v>2.3849156640034636E-2</v>
      </c>
      <c r="L155" s="52">
        <f t="shared" si="36"/>
        <v>0.15505018503843823</v>
      </c>
      <c r="M155" s="52">
        <f t="shared" si="37"/>
        <v>4.5217855459018921E-2</v>
      </c>
      <c r="N155" s="52">
        <f t="shared" si="38"/>
        <v>0.14210701479959184</v>
      </c>
      <c r="O155" s="52">
        <f t="shared" si="39"/>
        <v>1.8498093431671372E-2</v>
      </c>
      <c r="P155" s="52">
        <f t="shared" si="40"/>
        <v>0.14296489360135678</v>
      </c>
      <c r="Q155" s="53">
        <f t="shared" si="41"/>
        <v>2.7066161752290537E-2</v>
      </c>
      <c r="R155" s="11">
        <v>0.16730796954531751</v>
      </c>
      <c r="S155" s="49">
        <v>0.1819868936510442</v>
      </c>
      <c r="T155" s="49">
        <v>0.20897769465819616</v>
      </c>
      <c r="U155" s="49">
        <v>0.18079865347610885</v>
      </c>
      <c r="V155" s="49">
        <v>0.2152600006612887</v>
      </c>
      <c r="W155" s="49">
        <v>0.2029310780374067</v>
      </c>
      <c r="X155" s="49">
        <v>0.17068839051600226</v>
      </c>
      <c r="Y155" s="49">
        <v>0.14456504587912888</v>
      </c>
      <c r="Z155" s="49">
        <v>0.22557818772735977</v>
      </c>
      <c r="AA155" s="49">
        <v>0.18213749005748847</v>
      </c>
      <c r="AB155" s="49">
        <v>0.2366103956508645</v>
      </c>
      <c r="AC155" s="49">
        <v>0.21937330813329084</v>
      </c>
      <c r="AD155" s="49">
        <v>0.18646729959759203</v>
      </c>
      <c r="AE155" s="49">
        <v>0.15195294055254158</v>
      </c>
      <c r="AF155" s="49">
        <v>0.14473106990138163</v>
      </c>
      <c r="AG155" s="49">
        <v>0.13829637355584193</v>
      </c>
      <c r="AH155" s="49">
        <v>0.12911345949728323</v>
      </c>
      <c r="AI155" s="49">
        <v>0.18170128692536941</v>
      </c>
      <c r="AJ155" s="49">
        <v>0.15162889885694653</v>
      </c>
      <c r="AK155" s="49">
        <v>0.16666044611287542</v>
      </c>
      <c r="AL155" s="49">
        <v>0.21736481993986415</v>
      </c>
      <c r="AM155" s="49">
        <v>0.17614081769244702</v>
      </c>
      <c r="AN155" s="49">
        <v>0.14396144046812387</v>
      </c>
      <c r="AO155" s="49">
        <v>0.21455775705088126</v>
      </c>
      <c r="AP155" s="49">
        <v>0.19741445049153447</v>
      </c>
      <c r="AQ155" s="49">
        <v>0.22017144296694344</v>
      </c>
      <c r="AR155" s="49">
        <v>0.14351685899111738</v>
      </c>
      <c r="AS155" s="49">
        <v>0.18684906256419234</v>
      </c>
      <c r="AT155" s="49">
        <v>0.16121770885325906</v>
      </c>
      <c r="AU155" s="49">
        <v>0.16994216108873311</v>
      </c>
      <c r="AV155" s="49">
        <v>0.15235291065776846</v>
      </c>
      <c r="AW155" s="49">
        <v>0.26182638044154988</v>
      </c>
      <c r="AX155" s="49">
        <v>0.13007166072040968</v>
      </c>
      <c r="AY155" s="49">
        <v>0.16270892632888076</v>
      </c>
      <c r="AZ155" s="49">
        <v>0.19280276871827465</v>
      </c>
      <c r="BA155" s="49">
        <v>0.17846066050283593</v>
      </c>
      <c r="BB155" s="49">
        <v>0.17551937681583937</v>
      </c>
      <c r="BC155" s="49">
        <v>0.1340550193565162</v>
      </c>
      <c r="BD155" s="49">
        <v>0.17925882781039171</v>
      </c>
      <c r="BE155" s="49">
        <v>0.16125356295280263</v>
      </c>
      <c r="BF155" s="49">
        <v>0.17488474605419291</v>
      </c>
      <c r="BG155" s="49">
        <v>0.16038317893737658</v>
      </c>
      <c r="BH155" s="49">
        <v>0.15842925367570548</v>
      </c>
      <c r="BI155" s="49">
        <v>0.14230216902316403</v>
      </c>
      <c r="BJ155" s="49">
        <v>0.15785036639939465</v>
      </c>
      <c r="BK155" s="49">
        <v>0.14116538261119591</v>
      </c>
      <c r="BL155" s="49">
        <v>0.21318848855674372</v>
      </c>
      <c r="BM155" s="49">
        <v>0.20224825778385386</v>
      </c>
      <c r="BN155" s="49">
        <v>0.14887602789160029</v>
      </c>
      <c r="BO155" s="49">
        <v>9.6790745579463738E-2</v>
      </c>
      <c r="BP155" s="49">
        <v>0.11626028297930556</v>
      </c>
      <c r="BQ155" s="49">
        <v>0.15941505581742416</v>
      </c>
      <c r="BR155" s="49">
        <v>0.15840068329232745</v>
      </c>
      <c r="BS155" s="49">
        <v>0.14870162853730184</v>
      </c>
      <c r="BT155" s="49">
        <v>0.15726320183091266</v>
      </c>
      <c r="BU155" s="49">
        <v>0.12746444372032037</v>
      </c>
      <c r="BV155" s="49">
        <v>0.17231582464060924</v>
      </c>
      <c r="BW155" s="49">
        <v>0.27441031177285735</v>
      </c>
      <c r="BX155" s="49">
        <v>0.18297653312475687</v>
      </c>
      <c r="BY155" s="49">
        <v>0.11772748127437936</v>
      </c>
      <c r="BZ155" s="49">
        <v>0.16225190364872971</v>
      </c>
      <c r="CA155" s="49">
        <v>0.14288716083383221</v>
      </c>
      <c r="CB155" s="49">
        <v>0.1059787857914815</v>
      </c>
      <c r="CC155" s="49">
        <v>0.15174367840779462</v>
      </c>
      <c r="CD155" s="49">
        <v>0.14183342116882966</v>
      </c>
      <c r="CE155" s="49">
        <v>0.1408002892035006</v>
      </c>
      <c r="CF155" s="49">
        <v>0.17558079078710459</v>
      </c>
      <c r="CG155" s="49">
        <v>0.13229490340137381</v>
      </c>
      <c r="CH155" s="49">
        <v>0.12639276628967902</v>
      </c>
      <c r="CI155" s="49">
        <v>0.15381544327327085</v>
      </c>
      <c r="CJ155" s="49">
        <v>0.12404957915895709</v>
      </c>
      <c r="CK155" s="49">
        <v>0.14765545563054841</v>
      </c>
      <c r="CL155" s="49">
        <v>0.17432228483346179</v>
      </c>
      <c r="CM155" s="49">
        <v>0.16150573547893959</v>
      </c>
      <c r="CN155" s="49">
        <v>0.15420979796669254</v>
      </c>
      <c r="CO155" s="49">
        <v>0.16355524250009865</v>
      </c>
      <c r="CP155" s="49">
        <v>0.15625752427245959</v>
      </c>
      <c r="CQ155" s="49">
        <v>0.12586231690586255</v>
      </c>
      <c r="CR155" s="49">
        <v>0.13578743524634238</v>
      </c>
      <c r="CS155" s="49">
        <v>7.2986800684237463E-2</v>
      </c>
      <c r="CT155" s="49">
        <v>0.16576233592125453</v>
      </c>
      <c r="CU155" s="49">
        <v>0.13148524129448905</v>
      </c>
      <c r="CV155" s="49">
        <v>0.14132136250824631</v>
      </c>
      <c r="CW155" s="60">
        <v>0.13252264560419691</v>
      </c>
    </row>
    <row r="156" spans="1:101" s="12" customFormat="1" ht="14.25" customHeight="1">
      <c r="A156" s="11" t="s">
        <v>638</v>
      </c>
      <c r="B156" s="49" t="s">
        <v>637</v>
      </c>
      <c r="C156" s="68" t="s">
        <v>1220</v>
      </c>
      <c r="D156" s="52">
        <f t="shared" si="28"/>
        <v>1.4210711835573842E-2</v>
      </c>
      <c r="E156" s="52">
        <f t="shared" si="29"/>
        <v>2.4879808264560632E-3</v>
      </c>
      <c r="F156" s="52">
        <f t="shared" si="30"/>
        <v>1.5384385481825337E-2</v>
      </c>
      <c r="G156" s="52">
        <f t="shared" si="31"/>
        <v>2.2259531291383234E-3</v>
      </c>
      <c r="H156" s="52">
        <f t="shared" si="32"/>
        <v>1.5364287547239527E-2</v>
      </c>
      <c r="I156" s="52">
        <f t="shared" si="33"/>
        <v>1.8747037154967228E-3</v>
      </c>
      <c r="J156" s="52">
        <f t="shared" si="34"/>
        <v>1.4542977254063302E-2</v>
      </c>
      <c r="K156" s="52">
        <f t="shared" si="35"/>
        <v>1.6422643601504343E-3</v>
      </c>
      <c r="L156" s="52">
        <f t="shared" si="36"/>
        <v>1.4032566341436048E-2</v>
      </c>
      <c r="M156" s="52">
        <f t="shared" si="37"/>
        <v>2.9062040942551748E-3</v>
      </c>
      <c r="N156" s="52">
        <f t="shared" si="38"/>
        <v>1.4804016805812161E-2</v>
      </c>
      <c r="O156" s="52">
        <f t="shared" si="39"/>
        <v>2.7328948465664498E-3</v>
      </c>
      <c r="P156" s="52">
        <f t="shared" si="40"/>
        <v>1.5096762981001289E-2</v>
      </c>
      <c r="Q156" s="53">
        <f t="shared" si="41"/>
        <v>2.3571869348800981E-3</v>
      </c>
      <c r="R156" s="11">
        <v>1.3703631937830842E-2</v>
      </c>
      <c r="S156" s="49">
        <v>1.6428541274722756E-2</v>
      </c>
      <c r="T156" s="49">
        <v>1.422138574281176E-2</v>
      </c>
      <c r="U156" s="49">
        <v>1.1095649147173273E-2</v>
      </c>
      <c r="V156" s="49">
        <v>1.4975997945368937E-2</v>
      </c>
      <c r="W156" s="49">
        <v>1.3977309173813008E-2</v>
      </c>
      <c r="X156" s="49">
        <v>1.5113808341998458E-2</v>
      </c>
      <c r="Y156" s="49">
        <v>1.1914364016654024E-2</v>
      </c>
      <c r="Z156" s="49">
        <v>1.9722545328489771E-2</v>
      </c>
      <c r="AA156" s="49">
        <v>1.0272717072647233E-2</v>
      </c>
      <c r="AB156" s="49">
        <v>1.4976657616454446E-2</v>
      </c>
      <c r="AC156" s="49">
        <v>1.4125934428921599E-2</v>
      </c>
      <c r="AD156" s="49">
        <v>1.3362944919673322E-2</v>
      </c>
      <c r="AE156" s="49">
        <v>1.1440069804649747E-2</v>
      </c>
      <c r="AF156" s="49">
        <v>1.7092325430315147E-2</v>
      </c>
      <c r="AG156" s="49">
        <v>1.3487059596799404E-2</v>
      </c>
      <c r="AH156" s="49">
        <v>1.6865400997371091E-2</v>
      </c>
      <c r="AI156" s="49">
        <v>1.5610434489428846E-2</v>
      </c>
      <c r="AJ156" s="49">
        <v>1.9701630001183697E-2</v>
      </c>
      <c r="AK156" s="49">
        <v>1.7521577392828596E-2</v>
      </c>
      <c r="AL156" s="49">
        <v>1.5239705217281418E-2</v>
      </c>
      <c r="AM156" s="49">
        <v>1.5805273607376224E-2</v>
      </c>
      <c r="AN156" s="49">
        <v>1.4454003960172325E-2</v>
      </c>
      <c r="AO156" s="49">
        <v>1.403220036482424E-2</v>
      </c>
      <c r="AP156" s="49">
        <v>1.2599482487133846E-2</v>
      </c>
      <c r="AQ156" s="49">
        <v>1.6152032077391621E-2</v>
      </c>
      <c r="AR156" s="49">
        <v>1.2970060086695765E-2</v>
      </c>
      <c r="AS156" s="49">
        <v>1.7534521486196632E-2</v>
      </c>
      <c r="AT156" s="49">
        <v>1.592811665730217E-2</v>
      </c>
      <c r="AU156" s="49">
        <v>1.7968332804541253E-2</v>
      </c>
      <c r="AV156" s="49">
        <v>1.7753472027756585E-2</v>
      </c>
      <c r="AW156" s="49">
        <v>1.4113281074235236E-2</v>
      </c>
      <c r="AX156" s="49">
        <v>1.5487873137925618E-2</v>
      </c>
      <c r="AY156" s="49">
        <v>1.5376213696437699E-2</v>
      </c>
      <c r="AZ156" s="49">
        <v>1.5479992129501168E-2</v>
      </c>
      <c r="BA156" s="49">
        <v>1.3008072901756724E-2</v>
      </c>
      <c r="BB156" s="49">
        <v>1.4843002503877056E-2</v>
      </c>
      <c r="BC156" s="49">
        <v>1.2380504051135686E-2</v>
      </c>
      <c r="BD156" s="49">
        <v>1.5800230550835199E-2</v>
      </c>
      <c r="BE156" s="49">
        <v>1.3887557161201332E-2</v>
      </c>
      <c r="BF156" s="49">
        <v>1.4514961590188578E-2</v>
      </c>
      <c r="BG156" s="49">
        <v>1.6826826914263793E-2</v>
      </c>
      <c r="BH156" s="49">
        <v>1.5488706856530875E-2</v>
      </c>
      <c r="BI156" s="49">
        <v>1.7712131750113609E-2</v>
      </c>
      <c r="BJ156" s="49">
        <v>1.3360124904976284E-2</v>
      </c>
      <c r="BK156" s="49">
        <v>1.3480423675718925E-2</v>
      </c>
      <c r="BL156" s="49">
        <v>1.3339411604175924E-2</v>
      </c>
      <c r="BM156" s="49">
        <v>1.2881845485742343E-2</v>
      </c>
      <c r="BN156" s="49">
        <v>1.2864793380197753E-2</v>
      </c>
      <c r="BO156" s="49">
        <v>1.1700875812352121E-2</v>
      </c>
      <c r="BP156" s="49">
        <v>9.4984456262142917E-3</v>
      </c>
      <c r="BQ156" s="49">
        <v>1.3754001222524525E-2</v>
      </c>
      <c r="BR156" s="49">
        <v>1.3193465813474916E-2</v>
      </c>
      <c r="BS156" s="49">
        <v>1.6656882788166055E-2</v>
      </c>
      <c r="BT156" s="49">
        <v>1.3910467637266744E-2</v>
      </c>
      <c r="BU156" s="49">
        <v>1.8209666645073942E-2</v>
      </c>
      <c r="BV156" s="49">
        <v>1.3918888177250606E-2</v>
      </c>
      <c r="BW156" s="49">
        <v>1.838009504989243E-2</v>
      </c>
      <c r="BX156" s="49">
        <v>1.6309898603148812E-2</v>
      </c>
      <c r="BY156" s="49">
        <v>9.9933153416703578E-3</v>
      </c>
      <c r="BZ156" s="49">
        <v>1.8686049837372765E-2</v>
      </c>
      <c r="CA156" s="49">
        <v>1.7256552177952099E-2</v>
      </c>
      <c r="CB156" s="49">
        <v>1.2023388453769017E-2</v>
      </c>
      <c r="CC156" s="49">
        <v>1.8195202411771031E-2</v>
      </c>
      <c r="CD156" s="49">
        <v>1.3523289240074409E-2</v>
      </c>
      <c r="CE156" s="49">
        <v>1.5990871720572165E-2</v>
      </c>
      <c r="CF156" s="49">
        <v>1.684360015907534E-2</v>
      </c>
      <c r="CG156" s="49">
        <v>1.2732320201177354E-2</v>
      </c>
      <c r="CH156" s="49">
        <v>1.2962892776743166E-2</v>
      </c>
      <c r="CI156" s="49">
        <v>1.2390826112905739E-2</v>
      </c>
      <c r="CJ156" s="49">
        <v>1.0535335119201064E-2</v>
      </c>
      <c r="CK156" s="49">
        <v>1.6507873459131767E-2</v>
      </c>
      <c r="CL156" s="49">
        <v>1.63930237487173E-2</v>
      </c>
      <c r="CM156" s="49">
        <v>1.6752229268624699E-2</v>
      </c>
      <c r="CN156" s="49">
        <v>1.6879552820618766E-2</v>
      </c>
      <c r="CO156" s="49">
        <v>1.9109687818320138E-2</v>
      </c>
      <c r="CP156" s="49">
        <v>1.4713925636852799E-2</v>
      </c>
      <c r="CQ156" s="49">
        <v>1.5443776679382503E-2</v>
      </c>
      <c r="CR156" s="49">
        <v>1.4994965752255356E-2</v>
      </c>
      <c r="CS156" s="49">
        <v>9.2573271354723097E-3</v>
      </c>
      <c r="CT156" s="49">
        <v>1.4425033602979479E-2</v>
      </c>
      <c r="CU156" s="49">
        <v>1.4541132297425959E-2</v>
      </c>
      <c r="CV156" s="49">
        <v>1.3586975044106104E-2</v>
      </c>
      <c r="CW156" s="60">
        <v>1.5063525967260058E-2</v>
      </c>
    </row>
    <row r="157" spans="1:101" s="12" customFormat="1" ht="14.25" customHeight="1">
      <c r="A157" s="11" t="s">
        <v>643</v>
      </c>
      <c r="B157" s="49" t="s">
        <v>641</v>
      </c>
      <c r="C157" s="68" t="s">
        <v>1219</v>
      </c>
      <c r="D157" s="52">
        <f t="shared" si="28"/>
        <v>9.0206487889411607E-4</v>
      </c>
      <c r="E157" s="52">
        <f t="shared" si="29"/>
        <v>1.5958669419326467E-4</v>
      </c>
      <c r="F157" s="52">
        <f t="shared" si="30"/>
        <v>4.5258776144076321E-4</v>
      </c>
      <c r="G157" s="52">
        <f t="shared" si="31"/>
        <v>2.2659308142553296E-4</v>
      </c>
      <c r="H157" s="52">
        <f t="shared" si="32"/>
        <v>5.3481772508137801E-4</v>
      </c>
      <c r="I157" s="52">
        <f t="shared" si="33"/>
        <v>3.1415111807385455E-4</v>
      </c>
      <c r="J157" s="52">
        <f t="shared" si="34"/>
        <v>8.1916758544623369E-4</v>
      </c>
      <c r="K157" s="52">
        <f t="shared" si="35"/>
        <v>2.3559156853411009E-4</v>
      </c>
      <c r="L157" s="52">
        <f t="shared" si="36"/>
        <v>6.8391943780286271E-4</v>
      </c>
      <c r="M157" s="52">
        <f t="shared" si="37"/>
        <v>4.1290359574681305E-4</v>
      </c>
      <c r="N157" s="52">
        <f t="shared" si="38"/>
        <v>9.5144854459061493E-4</v>
      </c>
      <c r="O157" s="52">
        <f t="shared" si="39"/>
        <v>3.3811326513127313E-4</v>
      </c>
      <c r="P157" s="52">
        <f t="shared" si="40"/>
        <v>2.1714828214087576E-4</v>
      </c>
      <c r="Q157" s="53">
        <f t="shared" si="41"/>
        <v>1.041465562054028E-4</v>
      </c>
      <c r="R157" s="11">
        <v>1.0008775272991142E-3</v>
      </c>
      <c r="S157" s="49">
        <v>1.076816097402247E-3</v>
      </c>
      <c r="T157" s="49">
        <v>8.2196151930111747E-4</v>
      </c>
      <c r="U157" s="49">
        <v>1.0092205441624585E-3</v>
      </c>
      <c r="V157" s="49">
        <v>7.1379493116830589E-4</v>
      </c>
      <c r="W157" s="49">
        <v>6.8946983605480032E-4</v>
      </c>
      <c r="X157" s="49">
        <v>7.3266884320235105E-4</v>
      </c>
      <c r="Y157" s="49">
        <v>1.0221155634751778E-3</v>
      </c>
      <c r="Z157" s="49">
        <v>1.0686394934075465E-3</v>
      </c>
      <c r="AA157" s="49">
        <v>1.0461939946961609E-3</v>
      </c>
      <c r="AB157" s="49">
        <v>9.5696926392061833E-4</v>
      </c>
      <c r="AC157" s="49">
        <v>6.8605093263949353E-4</v>
      </c>
      <c r="AD157" s="49">
        <v>7.2466045078662885E-4</v>
      </c>
      <c r="AE157" s="49">
        <v>4.2313562828960989E-4</v>
      </c>
      <c r="AF157" s="49">
        <v>4.9664725571609122E-4</v>
      </c>
      <c r="AG157" s="49">
        <v>3.3408154082542119E-4</v>
      </c>
      <c r="AH157" s="49">
        <v>3.6473220001253685E-4</v>
      </c>
      <c r="AI157" s="49">
        <v>8.4410620529332993E-4</v>
      </c>
      <c r="AJ157" s="49">
        <v>5.2295856122523319E-4</v>
      </c>
      <c r="AK157" s="49">
        <v>3.4851512576934641E-4</v>
      </c>
      <c r="AL157" s="49">
        <v>5.545739536878124E-5</v>
      </c>
      <c r="AM157" s="49">
        <v>3.3313386118368805E-4</v>
      </c>
      <c r="AN157" s="49">
        <v>2.4476452542075824E-4</v>
      </c>
      <c r="AO157" s="49">
        <v>7.388603873977334E-4</v>
      </c>
      <c r="AP157" s="49">
        <v>3.782640909956121E-4</v>
      </c>
      <c r="AQ157" s="49">
        <v>4.1725257449218105E-4</v>
      </c>
      <c r="AR157" s="49">
        <v>8.2615060969830627E-4</v>
      </c>
      <c r="AS157" s="49">
        <v>1.0761955230762879E-3</v>
      </c>
      <c r="AT157" s="49">
        <v>1.0775188125923226E-3</v>
      </c>
      <c r="AU157" s="49">
        <v>2.4324956140725788E-4</v>
      </c>
      <c r="AV157" s="49">
        <v>2.2983197017924521E-4</v>
      </c>
      <c r="AW157" s="49">
        <v>4.1110839990862437E-4</v>
      </c>
      <c r="AX157" s="49">
        <v>5.1270583684957772E-4</v>
      </c>
      <c r="AY157" s="49">
        <v>3.1823455174083838E-4</v>
      </c>
      <c r="AZ157" s="49">
        <v>7.1256928809447896E-4</v>
      </c>
      <c r="BA157" s="49">
        <v>2.147314819418037E-4</v>
      </c>
      <c r="BB157" s="49">
        <v>3.6620650071348022E-4</v>
      </c>
      <c r="BC157" s="49">
        <v>7.30398184809518E-4</v>
      </c>
      <c r="BD157" s="49">
        <v>8.7183171050863998E-4</v>
      </c>
      <c r="BE157" s="49">
        <v>5.1208687924273757E-4</v>
      </c>
      <c r="BF157" s="49">
        <v>1.0474654934020937E-3</v>
      </c>
      <c r="BG157" s="49">
        <v>5.7530156925307259E-4</v>
      </c>
      <c r="BH157" s="49">
        <v>1.0743293907394809E-3</v>
      </c>
      <c r="BI157" s="49">
        <v>8.9196372733758389E-4</v>
      </c>
      <c r="BJ157" s="49">
        <v>8.8141716600738807E-4</v>
      </c>
      <c r="BK157" s="49">
        <v>9.0766193966262411E-4</v>
      </c>
      <c r="BL157" s="49">
        <v>1.1457661686525306E-3</v>
      </c>
      <c r="BM157" s="49">
        <v>8.2558229502565272E-4</v>
      </c>
      <c r="BN157" s="49">
        <v>1.1454770815197974E-3</v>
      </c>
      <c r="BO157" s="49">
        <v>4.517886156134586E-4</v>
      </c>
      <c r="BP157" s="49">
        <v>2.3495928164256021E-4</v>
      </c>
      <c r="BQ157" s="49">
        <v>7.2270931110846796E-4</v>
      </c>
      <c r="BR157" s="49">
        <v>1.1447499040811273E-3</v>
      </c>
      <c r="BS157" s="49">
        <v>5.1485072470675648E-4</v>
      </c>
      <c r="BT157" s="49">
        <v>1.3494860911977826E-3</v>
      </c>
      <c r="BU157" s="49">
        <v>1.1057623082552078E-3</v>
      </c>
      <c r="BV157" s="49">
        <v>1.4169782946220049E-4</v>
      </c>
      <c r="BW157" s="49">
        <v>3.0482544020895641E-4</v>
      </c>
      <c r="BX157" s="49">
        <v>3.6178545545650128E-4</v>
      </c>
      <c r="BY157" s="49">
        <v>7.2894121038153683E-4</v>
      </c>
      <c r="BZ157" s="49">
        <v>9.4645521081686734E-4</v>
      </c>
      <c r="CA157" s="49">
        <v>9.8828887755361694E-4</v>
      </c>
      <c r="CB157" s="49">
        <v>6.1711448462710905E-4</v>
      </c>
      <c r="CC157" s="49">
        <v>1.0670274080225664E-3</v>
      </c>
      <c r="CD157" s="49">
        <v>1.016932975084119E-3</v>
      </c>
      <c r="CE157" s="49">
        <v>1.6426515830614563E-3</v>
      </c>
      <c r="CF157" s="49">
        <v>1.0526065402139055E-3</v>
      </c>
      <c r="CG157" s="49">
        <v>6.4165093621269169E-4</v>
      </c>
      <c r="CH157" s="49">
        <v>8.162463111639289E-4</v>
      </c>
      <c r="CI157" s="49">
        <v>9.7430497534767323E-4</v>
      </c>
      <c r="CJ157" s="49">
        <v>3.3056501106255837E-4</v>
      </c>
      <c r="CK157" s="49">
        <v>1.3235382219208877E-3</v>
      </c>
      <c r="CL157" s="49">
        <v>1.4778739191820747E-4</v>
      </c>
      <c r="CM157" s="49">
        <v>2.3857740338948375E-4</v>
      </c>
      <c r="CN157" s="49">
        <v>3.1862416105048815E-4</v>
      </c>
      <c r="CO157" s="49">
        <v>2.7221215080748372E-4</v>
      </c>
      <c r="CP157" s="49">
        <v>3.9244445887980843E-4</v>
      </c>
      <c r="CQ157" s="49">
        <v>1.0873885802240015E-4</v>
      </c>
      <c r="CR157" s="49">
        <v>2.1524040946587181E-4</v>
      </c>
      <c r="CS157" s="49">
        <v>3.7324686847148411E-4</v>
      </c>
      <c r="CT157" s="49">
        <v>1.6724663085626495E-4</v>
      </c>
      <c r="CU157" s="49">
        <v>8.2335886845359007E-5</v>
      </c>
      <c r="CV157" s="49">
        <v>1.8131883459283815E-4</v>
      </c>
      <c r="CW157" s="60">
        <v>1.0800633139081905E-4</v>
      </c>
    </row>
    <row r="158" spans="1:101" s="12" customFormat="1" ht="14.25" customHeight="1">
      <c r="A158" s="11" t="s">
        <v>646</v>
      </c>
      <c r="B158" s="49" t="s">
        <v>645</v>
      </c>
      <c r="C158" s="68" t="s">
        <v>1219</v>
      </c>
      <c r="D158" s="52">
        <f t="shared" si="28"/>
        <v>1.5627714569398109E-2</v>
      </c>
      <c r="E158" s="52">
        <f t="shared" si="29"/>
        <v>7.8078541271855506E-3</v>
      </c>
      <c r="F158" s="52">
        <f t="shared" si="30"/>
        <v>6.3328917327388455E-3</v>
      </c>
      <c r="G158" s="52">
        <f t="shared" si="31"/>
        <v>1.3096724203499187E-3</v>
      </c>
      <c r="H158" s="52">
        <f t="shared" si="32"/>
        <v>7.1533622168607888E-3</v>
      </c>
      <c r="I158" s="52">
        <f t="shared" si="33"/>
        <v>3.128423122343548E-3</v>
      </c>
      <c r="J158" s="52">
        <f t="shared" si="34"/>
        <v>1.7976251690992744E-2</v>
      </c>
      <c r="K158" s="52">
        <f t="shared" si="35"/>
        <v>1.4300052840688639E-2</v>
      </c>
      <c r="L158" s="52">
        <f t="shared" si="36"/>
        <v>1.709815245080867E-2</v>
      </c>
      <c r="M158" s="52">
        <f t="shared" si="37"/>
        <v>2.0649125758896117E-2</v>
      </c>
      <c r="N158" s="52">
        <f t="shared" si="38"/>
        <v>2.6946380508394669E-2</v>
      </c>
      <c r="O158" s="52">
        <f t="shared" si="39"/>
        <v>1.2609984764425699E-2</v>
      </c>
      <c r="P158" s="52">
        <f t="shared" si="40"/>
        <v>3.9296237398442546E-3</v>
      </c>
      <c r="Q158" s="53">
        <f t="shared" si="41"/>
        <v>1.2218050843640618E-3</v>
      </c>
      <c r="R158" s="11">
        <v>2.1976175472154979E-2</v>
      </c>
      <c r="S158" s="49">
        <v>1.7620921795579062E-2</v>
      </c>
      <c r="T158" s="49">
        <v>9.8690768328257971E-3</v>
      </c>
      <c r="U158" s="49">
        <v>1.2105054167381519E-2</v>
      </c>
      <c r="V158" s="49">
        <v>9.761720810486962E-3</v>
      </c>
      <c r="W158" s="49">
        <v>9.7567223106278522E-3</v>
      </c>
      <c r="X158" s="49">
        <v>2.9382443535141373E-2</v>
      </c>
      <c r="Y158" s="49">
        <v>2.5317777589006628E-2</v>
      </c>
      <c r="Z158" s="49">
        <v>8.6786178597278562E-3</v>
      </c>
      <c r="AA158" s="49">
        <v>2.5117001517427715E-2</v>
      </c>
      <c r="AB158" s="49">
        <v>9.9431784735070344E-3</v>
      </c>
      <c r="AC158" s="49">
        <v>8.003884468910533E-3</v>
      </c>
      <c r="AD158" s="49">
        <v>7.6938431565597909E-3</v>
      </c>
      <c r="AE158" s="49">
        <v>5.6422085233727385E-3</v>
      </c>
      <c r="AF158" s="49">
        <v>7.5398100983631563E-3</v>
      </c>
      <c r="AG158" s="49">
        <v>6.1846091069832753E-3</v>
      </c>
      <c r="AH158" s="49">
        <v>5.3236492655266698E-3</v>
      </c>
      <c r="AI158" s="49">
        <v>4.645099349058426E-3</v>
      </c>
      <c r="AJ158" s="49">
        <v>8.1454137425948474E-3</v>
      </c>
      <c r="AK158" s="49">
        <v>5.5937221751634712E-3</v>
      </c>
      <c r="AL158" s="49">
        <v>8.2357671064965526E-3</v>
      </c>
      <c r="AM158" s="49">
        <v>6.2273068001612811E-3</v>
      </c>
      <c r="AN158" s="49">
        <v>6.3612041618421556E-3</v>
      </c>
      <c r="AO158" s="49">
        <v>4.4020673067437805E-3</v>
      </c>
      <c r="AP158" s="49">
        <v>2.683707237922924E-3</v>
      </c>
      <c r="AQ158" s="49">
        <v>7.3155011613778922E-3</v>
      </c>
      <c r="AR158" s="49">
        <v>6.5450501363093182E-3</v>
      </c>
      <c r="AS158" s="49">
        <v>7.2906439672945876E-3</v>
      </c>
      <c r="AT158" s="49">
        <v>7.3857938765758378E-3</v>
      </c>
      <c r="AU158" s="49">
        <v>4.5705291987055176E-3</v>
      </c>
      <c r="AV158" s="49">
        <v>1.3090524458762128E-2</v>
      </c>
      <c r="AW158" s="49">
        <v>6.2171760548181739E-3</v>
      </c>
      <c r="AX158" s="49">
        <v>1.0487377751430823E-2</v>
      </c>
      <c r="AY158" s="49">
        <v>5.1155350186567472E-3</v>
      </c>
      <c r="AZ158" s="49">
        <v>1.1363896614961531E-2</v>
      </c>
      <c r="BA158" s="49">
        <v>3.7746111255139796E-3</v>
      </c>
      <c r="BB158" s="49">
        <v>9.8179769464795345E-3</v>
      </c>
      <c r="BC158" s="49">
        <v>1.557475473397092E-2</v>
      </c>
      <c r="BD158" s="49">
        <v>5.1003381568676467E-3</v>
      </c>
      <c r="BE158" s="49">
        <v>6.1388828406547333E-3</v>
      </c>
      <c r="BF158" s="49">
        <v>7.9650445459816099E-3</v>
      </c>
      <c r="BG158" s="49">
        <v>1.5993031971340808E-2</v>
      </c>
      <c r="BH158" s="49">
        <v>4.6150772631736191E-2</v>
      </c>
      <c r="BI158" s="49">
        <v>3.9962058856738369E-2</v>
      </c>
      <c r="BJ158" s="49">
        <v>3.5381867444434174E-2</v>
      </c>
      <c r="BK158" s="49">
        <v>1.2516041001816098E-2</v>
      </c>
      <c r="BL158" s="49">
        <v>5.7106558500018886E-3</v>
      </c>
      <c r="BM158" s="49">
        <v>1.5403595311890958E-2</v>
      </c>
      <c r="BN158" s="49">
        <v>5.6899740057729201E-2</v>
      </c>
      <c r="BO158" s="49">
        <v>4.6235987560341984E-3</v>
      </c>
      <c r="BP158" s="49">
        <v>5.8163353895718042E-3</v>
      </c>
      <c r="BQ158" s="49">
        <v>5.399042717121395E-3</v>
      </c>
      <c r="BR158" s="49">
        <v>4.9962461440457323E-2</v>
      </c>
      <c r="BS158" s="49">
        <v>8.5980988882846388E-3</v>
      </c>
      <c r="BT158" s="49">
        <v>4.6068973182964684E-2</v>
      </c>
      <c r="BU158" s="49">
        <v>8.4576952239622579E-3</v>
      </c>
      <c r="BV158" s="49">
        <v>2.0682961763822455E-3</v>
      </c>
      <c r="BW158" s="49">
        <v>4.0009046191033489E-3</v>
      </c>
      <c r="BX158" s="49">
        <v>5.2418831401512996E-3</v>
      </c>
      <c r="BY158" s="49">
        <v>8.0407998179416809E-3</v>
      </c>
      <c r="BZ158" s="49">
        <v>4.9910411611031762E-2</v>
      </c>
      <c r="CA158" s="49">
        <v>4.4687688206701257E-2</v>
      </c>
      <c r="CB158" s="49">
        <v>3.0632980004497448E-2</v>
      </c>
      <c r="CC158" s="49">
        <v>2.1737104709693176E-2</v>
      </c>
      <c r="CD158" s="49">
        <v>2.0455509650621581E-2</v>
      </c>
      <c r="CE158" s="49">
        <v>3.1908494909209419E-2</v>
      </c>
      <c r="CF158" s="49">
        <v>3.0681746849238786E-2</v>
      </c>
      <c r="CG158" s="49">
        <v>2.2911975077917729E-2</v>
      </c>
      <c r="CH158" s="49">
        <v>1.3495470675037442E-2</v>
      </c>
      <c r="CI158" s="49">
        <v>3.3230832545136549E-2</v>
      </c>
      <c r="CJ158" s="49">
        <v>5.0248092815975828E-3</v>
      </c>
      <c r="CK158" s="49">
        <v>1.8679542580053356E-2</v>
      </c>
      <c r="CL158" s="49">
        <v>3.3273882233849379E-3</v>
      </c>
      <c r="CM158" s="49">
        <v>2.3973150283164903E-3</v>
      </c>
      <c r="CN158" s="49">
        <v>3.2010855036529108E-3</v>
      </c>
      <c r="CO158" s="49">
        <v>3.048259016961586E-3</v>
      </c>
      <c r="CP158" s="49">
        <v>2.9909606013367612E-3</v>
      </c>
      <c r="CQ158" s="49">
        <v>6.3289926772221762E-3</v>
      </c>
      <c r="CR158" s="49">
        <v>4.1575449283069374E-3</v>
      </c>
      <c r="CS158" s="49">
        <v>6.1782497246859443E-3</v>
      </c>
      <c r="CT158" s="49">
        <v>4.0071621810364019E-3</v>
      </c>
      <c r="CU158" s="49">
        <v>3.2249826834874233E-3</v>
      </c>
      <c r="CV158" s="49">
        <v>3.9743044834814195E-3</v>
      </c>
      <c r="CW158" s="60">
        <v>4.3192398262580671E-3</v>
      </c>
    </row>
    <row r="159" spans="1:101" s="12" customFormat="1" ht="14.25" customHeight="1">
      <c r="A159" s="11" t="s">
        <v>649</v>
      </c>
      <c r="B159" s="49" t="s">
        <v>647</v>
      </c>
      <c r="C159" s="68" t="s">
        <v>1219</v>
      </c>
      <c r="D159" s="52">
        <f t="shared" si="28"/>
        <v>3.5094234385527868E-3</v>
      </c>
      <c r="E159" s="52">
        <f t="shared" si="29"/>
        <v>1.2342079680043687E-3</v>
      </c>
      <c r="F159" s="52">
        <f t="shared" si="30"/>
        <v>5.6124283279642231E-4</v>
      </c>
      <c r="G159" s="52">
        <f t="shared" si="31"/>
        <v>2.2470661110480809E-4</v>
      </c>
      <c r="H159" s="52">
        <f t="shared" si="32"/>
        <v>1.6473278573101043E-3</v>
      </c>
      <c r="I159" s="52">
        <f t="shared" si="33"/>
        <v>9.9697920235168147E-4</v>
      </c>
      <c r="J159" s="52">
        <f t="shared" si="34"/>
        <v>3.3223571258183785E-3</v>
      </c>
      <c r="K159" s="52">
        <f t="shared" si="35"/>
        <v>1.4904699629999857E-3</v>
      </c>
      <c r="L159" s="52">
        <f t="shared" si="36"/>
        <v>2.293786535856831E-3</v>
      </c>
      <c r="M159" s="52">
        <f t="shared" si="37"/>
        <v>2.5598212998667897E-3</v>
      </c>
      <c r="N159" s="52">
        <f t="shared" si="38"/>
        <v>3.6919898298927076E-3</v>
      </c>
      <c r="O159" s="52">
        <f t="shared" si="39"/>
        <v>1.3809626950373952E-3</v>
      </c>
      <c r="P159" s="52">
        <f t="shared" si="40"/>
        <v>5.8409462141648246E-4</v>
      </c>
      <c r="Q159" s="53">
        <f t="shared" si="41"/>
        <v>2.7422792433303702E-4</v>
      </c>
      <c r="R159" s="11">
        <v>4.9028559284757548E-3</v>
      </c>
      <c r="S159" s="49">
        <v>3.2237579623465738E-3</v>
      </c>
      <c r="T159" s="49">
        <v>3.1495133981422879E-3</v>
      </c>
      <c r="U159" s="49">
        <v>3.8739080551499689E-3</v>
      </c>
      <c r="V159" s="49">
        <v>4.701649556860539E-3</v>
      </c>
      <c r="W159" s="49">
        <v>2.4353596961831417E-3</v>
      </c>
      <c r="X159" s="49">
        <v>5.5061072475527393E-3</v>
      </c>
      <c r="Y159" s="49">
        <v>4.5056231532091305E-3</v>
      </c>
      <c r="Z159" s="49">
        <v>1.7874843919701627E-3</v>
      </c>
      <c r="AA159" s="49">
        <v>3.5439354412374084E-3</v>
      </c>
      <c r="AB159" s="49">
        <v>2.8473847377647027E-3</v>
      </c>
      <c r="AC159" s="49">
        <v>1.6355016937410342E-3</v>
      </c>
      <c r="AD159" s="49">
        <v>7.4921989267548862E-4</v>
      </c>
      <c r="AE159" s="49">
        <v>8.1891037202349453E-4</v>
      </c>
      <c r="AF159" s="49">
        <v>8.4876374137095735E-4</v>
      </c>
      <c r="AG159" s="49">
        <v>5.3657780042466144E-4</v>
      </c>
      <c r="AH159" s="49">
        <v>4.0055740165090297E-4</v>
      </c>
      <c r="AI159" s="49">
        <v>4.0197376648864943E-4</v>
      </c>
      <c r="AJ159" s="49">
        <v>4.0836575470872954E-4</v>
      </c>
      <c r="AK159" s="49">
        <v>1.385666079093356E-4</v>
      </c>
      <c r="AL159" s="49">
        <v>8.3774277269959782E-4</v>
      </c>
      <c r="AM159" s="49">
        <v>5.1579885704118079E-4</v>
      </c>
      <c r="AN159" s="49">
        <v>4.018894359508015E-4</v>
      </c>
      <c r="AO159" s="49">
        <v>6.765475906132689E-4</v>
      </c>
      <c r="AP159" s="49">
        <v>7.8118162823920885E-4</v>
      </c>
      <c r="AQ159" s="49">
        <v>2.7914174847407419E-3</v>
      </c>
      <c r="AR159" s="49">
        <v>1.8445709238606857E-3</v>
      </c>
      <c r="AS159" s="49">
        <v>2.8264005943844407E-3</v>
      </c>
      <c r="AT159" s="49">
        <v>2.89933374099062E-3</v>
      </c>
      <c r="AU159" s="49">
        <v>7.7205863810506483E-4</v>
      </c>
      <c r="AV159" s="49">
        <v>2.6764290929695428E-3</v>
      </c>
      <c r="AW159" s="49">
        <v>4.6139146965937618E-4</v>
      </c>
      <c r="AX159" s="49">
        <v>1.3182184710654648E-3</v>
      </c>
      <c r="AY159" s="49">
        <v>5.9361135064997658E-4</v>
      </c>
      <c r="AZ159" s="49">
        <v>2.2100320477072759E-3</v>
      </c>
      <c r="BA159" s="49">
        <v>5.9328884534885578E-4</v>
      </c>
      <c r="BB159" s="49">
        <v>2.2154862273518986E-3</v>
      </c>
      <c r="BC159" s="49">
        <v>3.1617422494783663E-3</v>
      </c>
      <c r="BD159" s="49">
        <v>2.1370368299229434E-3</v>
      </c>
      <c r="BE159" s="49">
        <v>1.3707628254874546E-3</v>
      </c>
      <c r="BF159" s="49">
        <v>3.0858422063172767E-3</v>
      </c>
      <c r="BG159" s="49">
        <v>2.3591320646502894E-3</v>
      </c>
      <c r="BH159" s="49">
        <v>5.8647541199605786E-3</v>
      </c>
      <c r="BI159" s="49">
        <v>5.9702327730789982E-3</v>
      </c>
      <c r="BJ159" s="49">
        <v>4.3936246084178105E-3</v>
      </c>
      <c r="BK159" s="49">
        <v>3.0698283684928995E-3</v>
      </c>
      <c r="BL159" s="49">
        <v>2.0664207477535767E-3</v>
      </c>
      <c r="BM159" s="49">
        <v>4.1734224889084532E-3</v>
      </c>
      <c r="BN159" s="49">
        <v>6.7485322554459194E-3</v>
      </c>
      <c r="BO159" s="49">
        <v>7.0881675456144308E-4</v>
      </c>
      <c r="BP159" s="49">
        <v>4.6322716830356285E-4</v>
      </c>
      <c r="BQ159" s="49">
        <v>1.0549004054885942E-3</v>
      </c>
      <c r="BR159" s="49">
        <v>4.7706127426551028E-3</v>
      </c>
      <c r="BS159" s="49">
        <v>1.1737137312962771E-3</v>
      </c>
      <c r="BT159" s="49">
        <v>7.3056087046565058E-3</v>
      </c>
      <c r="BU159" s="49">
        <v>8.8030672557008803E-4</v>
      </c>
      <c r="BV159" s="49">
        <v>3.8129168145176055E-4</v>
      </c>
      <c r="BW159" s="49">
        <v>4.8336517189304123E-4</v>
      </c>
      <c r="BX159" s="49">
        <v>5.8106955252787103E-4</v>
      </c>
      <c r="BY159" s="49">
        <v>2.9739935364318064E-3</v>
      </c>
      <c r="BZ159" s="49">
        <v>6.2666249119366054E-3</v>
      </c>
      <c r="CA159" s="49">
        <v>5.4636964683967906E-3</v>
      </c>
      <c r="CB159" s="49">
        <v>2.9648680031577686E-3</v>
      </c>
      <c r="CC159" s="49">
        <v>3.2568533662106079E-3</v>
      </c>
      <c r="CD159" s="49">
        <v>3.846901645142794E-3</v>
      </c>
      <c r="CE159" s="49">
        <v>4.7554120770677971E-3</v>
      </c>
      <c r="CF159" s="49">
        <v>4.2154174826282784E-3</v>
      </c>
      <c r="CG159" s="49">
        <v>2.8957649356431466E-3</v>
      </c>
      <c r="CH159" s="49">
        <v>2.3786317681601023E-3</v>
      </c>
      <c r="CI159" s="49">
        <v>4.1295456694638343E-3</v>
      </c>
      <c r="CJ159" s="49">
        <v>1.2843593623634913E-3</v>
      </c>
      <c r="CK159" s="49">
        <v>2.8458022685412684E-3</v>
      </c>
      <c r="CL159" s="49">
        <v>5.729836140499231E-4</v>
      </c>
      <c r="CM159" s="49">
        <v>3.1339181596451513E-4</v>
      </c>
      <c r="CN159" s="49">
        <v>5.5546798474835309E-4</v>
      </c>
      <c r="CO159" s="49">
        <v>5.2850016069195551E-4</v>
      </c>
      <c r="CP159" s="49">
        <v>5.06373036880259E-4</v>
      </c>
      <c r="CQ159" s="49">
        <v>4.411273134003129E-4</v>
      </c>
      <c r="CR159" s="49">
        <v>5.2555622986028125E-4</v>
      </c>
      <c r="CS159" s="49">
        <v>1.1210532946356467E-3</v>
      </c>
      <c r="CT159" s="49">
        <v>7.6945729795133025E-4</v>
      </c>
      <c r="CU159" s="49">
        <v>2.1720664632417385E-4</v>
      </c>
      <c r="CV159" s="49">
        <v>1.0611977360523214E-3</v>
      </c>
      <c r="CW159" s="60">
        <v>3.9682032643871594E-4</v>
      </c>
    </row>
    <row r="160" spans="1:101" s="12" customFormat="1" ht="14.25" customHeight="1">
      <c r="A160" s="11" t="s">
        <v>652</v>
      </c>
      <c r="B160" s="49" t="s">
        <v>651</v>
      </c>
      <c r="C160" s="68" t="s">
        <v>1219</v>
      </c>
      <c r="D160" s="52">
        <f t="shared" si="28"/>
        <v>7.8096781822632952E-3</v>
      </c>
      <c r="E160" s="52">
        <f t="shared" si="29"/>
        <v>3.9028989544289097E-3</v>
      </c>
      <c r="F160" s="52">
        <f t="shared" si="30"/>
        <v>2.1374735757462219E-3</v>
      </c>
      <c r="G160" s="52">
        <f t="shared" si="31"/>
        <v>1.4121227328545794E-3</v>
      </c>
      <c r="H160" s="52">
        <f t="shared" si="32"/>
        <v>3.534338108936099E-3</v>
      </c>
      <c r="I160" s="52">
        <f t="shared" si="33"/>
        <v>2.4618070578424777E-3</v>
      </c>
      <c r="J160" s="52">
        <f t="shared" si="34"/>
        <v>6.1648341694161895E-3</v>
      </c>
      <c r="K160" s="52">
        <f t="shared" si="35"/>
        <v>3.8819342665522586E-3</v>
      </c>
      <c r="L160" s="52">
        <f t="shared" si="36"/>
        <v>6.9887680552168418E-3</v>
      </c>
      <c r="M160" s="52">
        <f t="shared" si="37"/>
        <v>7.5478398413810783E-3</v>
      </c>
      <c r="N160" s="52">
        <f t="shared" si="38"/>
        <v>1.0617612716215486E-2</v>
      </c>
      <c r="O160" s="52">
        <f t="shared" si="39"/>
        <v>5.3269863876936122E-3</v>
      </c>
      <c r="P160" s="52">
        <f t="shared" si="40"/>
        <v>1.2007016339091049E-3</v>
      </c>
      <c r="Q160" s="53">
        <f t="shared" si="41"/>
        <v>1.377832423860797E-3</v>
      </c>
      <c r="R160" s="11">
        <v>1.2455595470163358E-2</v>
      </c>
      <c r="S160" s="49">
        <v>2.950016717831491E-3</v>
      </c>
      <c r="T160" s="49">
        <v>5.6757477224143801E-3</v>
      </c>
      <c r="U160" s="49">
        <v>8.5478767387491168E-3</v>
      </c>
      <c r="V160" s="49">
        <v>7.2128471038880896E-3</v>
      </c>
      <c r="W160" s="49">
        <v>4.3155738175462664E-3</v>
      </c>
      <c r="X160" s="49">
        <v>9.618848960851703E-3</v>
      </c>
      <c r="Y160" s="49">
        <v>1.6926418790666108E-2</v>
      </c>
      <c r="Z160" s="49">
        <v>6.0950045182589369E-3</v>
      </c>
      <c r="AA160" s="49">
        <v>9.2873807132358207E-3</v>
      </c>
      <c r="AB160" s="49">
        <v>5.9236565946031534E-3</v>
      </c>
      <c r="AC160" s="49">
        <v>4.7071710389511266E-3</v>
      </c>
      <c r="AD160" s="49">
        <v>3.8799013933703557E-4</v>
      </c>
      <c r="AE160" s="49">
        <v>2.4293589407177901E-3</v>
      </c>
      <c r="AF160" s="49">
        <v>1.8661337900766734E-3</v>
      </c>
      <c r="AG160" s="49">
        <v>2.4151991520659495E-3</v>
      </c>
      <c r="AH160" s="49">
        <v>3.1265695362453351E-3</v>
      </c>
      <c r="AI160" s="49">
        <v>4.6791651310434494E-3</v>
      </c>
      <c r="AJ160" s="49">
        <v>5.0754763444093036E-4</v>
      </c>
      <c r="AK160" s="49">
        <v>7.7650353017162882E-4</v>
      </c>
      <c r="AL160" s="49"/>
      <c r="AM160" s="49">
        <v>1.2529067967954281E-3</v>
      </c>
      <c r="AN160" s="49">
        <v>1.962619416960118E-3</v>
      </c>
      <c r="AO160" s="49">
        <v>4.1082152653541025E-3</v>
      </c>
      <c r="AP160" s="49">
        <v>9.9671732014404413E-4</v>
      </c>
      <c r="AQ160" s="49">
        <v>3.4723793935163873E-3</v>
      </c>
      <c r="AR160" s="49">
        <v>4.3076503093938323E-3</v>
      </c>
      <c r="AS160" s="49">
        <v>2.4507884686897751E-3</v>
      </c>
      <c r="AT160" s="49">
        <v>1.0212052380124664E-2</v>
      </c>
      <c r="AU160" s="49">
        <v>3.9214487323372717E-3</v>
      </c>
      <c r="AV160" s="49">
        <v>5.5509476572714695E-3</v>
      </c>
      <c r="AW160" s="49">
        <v>1.824371090414839E-3</v>
      </c>
      <c r="AX160" s="49">
        <v>3.060175419601172E-3</v>
      </c>
      <c r="AY160" s="49">
        <v>2.3814151265074022E-3</v>
      </c>
      <c r="AZ160" s="49">
        <v>2.8740629285842951E-3</v>
      </c>
      <c r="BA160" s="49">
        <v>1.3600484806480305E-3</v>
      </c>
      <c r="BB160" s="49">
        <v>3.4333562470112403E-3</v>
      </c>
      <c r="BC160" s="49">
        <v>5.7888727610965118E-3</v>
      </c>
      <c r="BD160" s="49">
        <v>1.2756238702450429E-3</v>
      </c>
      <c r="BE160" s="49">
        <v>2.9025316887940724E-3</v>
      </c>
      <c r="BF160" s="49">
        <v>3.3663672385626426E-3</v>
      </c>
      <c r="BG160" s="49">
        <v>5.4982005222817465E-3</v>
      </c>
      <c r="BH160" s="49">
        <v>1.0579887374849762E-2</v>
      </c>
      <c r="BI160" s="49">
        <v>1.1615109840898707E-2</v>
      </c>
      <c r="BJ160" s="49">
        <v>1.3027515995566499E-2</v>
      </c>
      <c r="BK160" s="49">
        <v>6.8604592118114366E-3</v>
      </c>
      <c r="BL160" s="49">
        <v>2.0841042463004135E-3</v>
      </c>
      <c r="BM160" s="49">
        <v>7.5459810355761854E-3</v>
      </c>
      <c r="BN160" s="49">
        <v>2.3561098069351756E-2</v>
      </c>
      <c r="BO160" s="49">
        <v>2.067037177222101E-3</v>
      </c>
      <c r="BP160" s="49">
        <v>3.5743749404673389E-3</v>
      </c>
      <c r="BQ160" s="49">
        <v>3.9883380981823484E-4</v>
      </c>
      <c r="BR160" s="49">
        <v>1.6464848738952657E-2</v>
      </c>
      <c r="BS160" s="49">
        <v>3.0952901515205124E-3</v>
      </c>
      <c r="BT160" s="49">
        <v>1.6204034872064781E-2</v>
      </c>
      <c r="BU160" s="49">
        <v>2.5726994598601117E-3</v>
      </c>
      <c r="BV160" s="49">
        <v>2.6107773381983915E-3</v>
      </c>
      <c r="BW160" s="49">
        <v>8.519697050780058E-4</v>
      </c>
      <c r="BX160" s="49">
        <v>4.5938819889086557E-3</v>
      </c>
      <c r="BY160" s="49">
        <v>7.8703704111595611E-3</v>
      </c>
      <c r="BZ160" s="49">
        <v>1.8088163638574795E-2</v>
      </c>
      <c r="CA160" s="49">
        <v>1.7200176657942316E-2</v>
      </c>
      <c r="CB160" s="49">
        <v>9.0897098911977177E-3</v>
      </c>
      <c r="CC160" s="49">
        <v>4.3935698523055585E-3</v>
      </c>
      <c r="CD160" s="49">
        <v>6.458405077082935E-3</v>
      </c>
      <c r="CE160" s="49">
        <v>1.8744170107342049E-2</v>
      </c>
      <c r="CF160" s="49">
        <v>9.4683517309083476E-3</v>
      </c>
      <c r="CG160" s="49">
        <v>9.130598199701882E-3</v>
      </c>
      <c r="CH160" s="49">
        <v>1.0262852464891106E-2</v>
      </c>
      <c r="CI160" s="49">
        <v>1.3427394598743436E-2</v>
      </c>
      <c r="CJ160" s="49">
        <v>1.9571442398180162E-3</v>
      </c>
      <c r="CK160" s="49">
        <v>9.1908161360776553E-3</v>
      </c>
      <c r="CL160" s="49">
        <v>9.6504099542004524E-4</v>
      </c>
      <c r="CM160" s="49">
        <v>1.9148896306724419E-4</v>
      </c>
      <c r="CN160" s="49">
        <v>1.6718065790656338E-3</v>
      </c>
      <c r="CO160" s="49">
        <v>3.2921321755023298E-3</v>
      </c>
      <c r="CP160" s="49">
        <v>1.495941306058227E-4</v>
      </c>
      <c r="CQ160" s="49">
        <v>1.2991883013524267E-3</v>
      </c>
      <c r="CR160" s="49">
        <v>4.5762938541249676E-4</v>
      </c>
      <c r="CS160" s="49">
        <v>4.5423618616600341E-3</v>
      </c>
      <c r="CT160" s="49">
        <v>4.4524793605804218E-4</v>
      </c>
      <c r="CU160" s="49">
        <v>2.0033326970577591E-4</v>
      </c>
      <c r="CV160" s="49">
        <v>3.9886626471905343E-4</v>
      </c>
      <c r="CW160" s="60">
        <v>7.9472974434035366E-4</v>
      </c>
    </row>
    <row r="161" spans="1:101" s="12" customFormat="1" ht="14.25" customHeight="1">
      <c r="A161" s="11" t="s">
        <v>657</v>
      </c>
      <c r="B161" s="49" t="s">
        <v>1304</v>
      </c>
      <c r="C161" s="68" t="s">
        <v>1219</v>
      </c>
      <c r="D161" s="52">
        <f t="shared" si="28"/>
        <v>1.8381104173457639E-2</v>
      </c>
      <c r="E161" s="52">
        <f t="shared" si="29"/>
        <v>6.9243726558857882E-3</v>
      </c>
      <c r="F161" s="52">
        <f t="shared" si="30"/>
        <v>2.8211083088538476E-3</v>
      </c>
      <c r="G161" s="52">
        <f t="shared" si="31"/>
        <v>8.1793043211526948E-4</v>
      </c>
      <c r="H161" s="52">
        <f t="shared" si="32"/>
        <v>8.9342878440571375E-3</v>
      </c>
      <c r="I161" s="52">
        <f t="shared" si="33"/>
        <v>4.9243039801167799E-3</v>
      </c>
      <c r="J161" s="52">
        <f t="shared" si="34"/>
        <v>1.6765355025165303E-2</v>
      </c>
      <c r="K161" s="52">
        <f t="shared" si="35"/>
        <v>9.5688353614955882E-3</v>
      </c>
      <c r="L161" s="52">
        <f t="shared" si="36"/>
        <v>1.5319214542821759E-2</v>
      </c>
      <c r="M161" s="52">
        <f t="shared" si="37"/>
        <v>1.8279602379498494E-2</v>
      </c>
      <c r="N161" s="52">
        <f t="shared" si="38"/>
        <v>2.3646646416143589E-2</v>
      </c>
      <c r="O161" s="52">
        <f t="shared" si="39"/>
        <v>9.5548121714798366E-3</v>
      </c>
      <c r="P161" s="52">
        <f t="shared" si="40"/>
        <v>2.7541187849116663E-3</v>
      </c>
      <c r="Q161" s="53">
        <f t="shared" si="41"/>
        <v>1.1901864330691684E-3</v>
      </c>
      <c r="R161" s="11">
        <v>2.7667316630285873E-2</v>
      </c>
      <c r="S161" s="49">
        <v>1.9351665158018484E-2</v>
      </c>
      <c r="T161" s="49">
        <v>1.5349368391791499E-2</v>
      </c>
      <c r="U161" s="49">
        <v>1.7587814518183125E-2</v>
      </c>
      <c r="V161" s="49">
        <v>1.7265083832165688E-2</v>
      </c>
      <c r="W161" s="49">
        <v>1.0670331812032504E-2</v>
      </c>
      <c r="X161" s="49">
        <v>3.269290333649235E-2</v>
      </c>
      <c r="Y161" s="49">
        <v>2.4238161421899492E-2</v>
      </c>
      <c r="Z161" s="49">
        <v>1.0481066533987379E-2</v>
      </c>
      <c r="AA161" s="49">
        <v>1.9345153707333591E-2</v>
      </c>
      <c r="AB161" s="49">
        <v>1.5025735380847097E-2</v>
      </c>
      <c r="AC161" s="49">
        <v>1.0898649358454649E-2</v>
      </c>
      <c r="AD161" s="49">
        <v>3.3818949027393358E-3</v>
      </c>
      <c r="AE161" s="49">
        <v>3.1455519919737062E-3</v>
      </c>
      <c r="AF161" s="49">
        <v>4.1079436675258083E-3</v>
      </c>
      <c r="AG161" s="49">
        <v>2.2708679900762959E-3</v>
      </c>
      <c r="AH161" s="49">
        <v>2.0348201037997818E-3</v>
      </c>
      <c r="AI161" s="49">
        <v>1.964932937857506E-3</v>
      </c>
      <c r="AJ161" s="49">
        <v>3.9156291163432921E-3</v>
      </c>
      <c r="AK161" s="49">
        <v>2.2234218824576288E-3</v>
      </c>
      <c r="AL161" s="49">
        <v>3.6692275235307285E-3</v>
      </c>
      <c r="AM161" s="49">
        <v>1.8343047265164134E-3</v>
      </c>
      <c r="AN161" s="49">
        <v>3.0549206118123153E-3</v>
      </c>
      <c r="AO161" s="49">
        <v>2.2497842516133503E-3</v>
      </c>
      <c r="AP161" s="49">
        <v>5.0829515072186365E-3</v>
      </c>
      <c r="AQ161" s="49">
        <v>1.4023618621745714E-2</v>
      </c>
      <c r="AR161" s="49">
        <v>8.4729285433138308E-3</v>
      </c>
      <c r="AS161" s="49">
        <v>1.3269514412228607E-2</v>
      </c>
      <c r="AT161" s="49">
        <v>1.1434358587069357E-2</v>
      </c>
      <c r="AU161" s="49">
        <v>4.3969207362701043E-3</v>
      </c>
      <c r="AV161" s="49">
        <v>1.6400491847035514E-2</v>
      </c>
      <c r="AW161" s="49">
        <v>3.8250861498038908E-3</v>
      </c>
      <c r="AX161" s="49">
        <v>8.1933820859862762E-3</v>
      </c>
      <c r="AY161" s="49">
        <v>2.7864780916838756E-3</v>
      </c>
      <c r="AZ161" s="49">
        <v>1.5089785452238417E-2</v>
      </c>
      <c r="BA161" s="49">
        <v>4.2359380940914289E-3</v>
      </c>
      <c r="BB161" s="49">
        <v>8.5915887071196431E-3</v>
      </c>
      <c r="BC161" s="49">
        <v>1.5202760780766359E-2</v>
      </c>
      <c r="BD161" s="49">
        <v>9.4471423059055374E-3</v>
      </c>
      <c r="BE161" s="49">
        <v>6.8793618117993201E-3</v>
      </c>
      <c r="BF161" s="49">
        <v>1.1391175911405316E-2</v>
      </c>
      <c r="BG161" s="49">
        <v>1.0524607053783249E-2</v>
      </c>
      <c r="BH161" s="49">
        <v>3.4290124956577003E-2</v>
      </c>
      <c r="BI161" s="49">
        <v>3.0255095141945559E-2</v>
      </c>
      <c r="BJ161" s="49">
        <v>2.74312231727275E-2</v>
      </c>
      <c r="BK161" s="49">
        <v>1.3648823740112162E-2</v>
      </c>
      <c r="BL161" s="49">
        <v>9.4723332978221934E-3</v>
      </c>
      <c r="BM161" s="49">
        <v>2.4050023422019812E-2</v>
      </c>
      <c r="BN161" s="49">
        <v>4.5366174165751165E-2</v>
      </c>
      <c r="BO161" s="49">
        <v>2.5332671521175313E-3</v>
      </c>
      <c r="BP161" s="49">
        <v>4.1059753682605718E-3</v>
      </c>
      <c r="BQ161" s="49">
        <v>4.0070745929292476E-3</v>
      </c>
      <c r="BR161" s="49">
        <v>4.5150985062084918E-2</v>
      </c>
      <c r="BS161" s="49">
        <v>6.410277236756896E-3</v>
      </c>
      <c r="BT161" s="49">
        <v>4.4759466788716291E-2</v>
      </c>
      <c r="BU161" s="49">
        <v>6.3995556581370096E-3</v>
      </c>
      <c r="BV161" s="49">
        <v>2.5870158234106641E-3</v>
      </c>
      <c r="BW161" s="49">
        <v>3.0792528795261119E-3</v>
      </c>
      <c r="BX161" s="49">
        <v>4.0032473428114812E-3</v>
      </c>
      <c r="BY161" s="49">
        <v>1.5428282443359195E-2</v>
      </c>
      <c r="BZ161" s="49">
        <v>4.0456582441233159E-2</v>
      </c>
      <c r="CA161" s="49">
        <v>3.9096282313144416E-2</v>
      </c>
      <c r="CB161" s="49">
        <v>2.0826819289321882E-2</v>
      </c>
      <c r="CC161" s="49">
        <v>2.1695443313594461E-2</v>
      </c>
      <c r="CD161" s="49">
        <v>1.8926964045599896E-2</v>
      </c>
      <c r="CE161" s="49">
        <v>3.1022892025726518E-2</v>
      </c>
      <c r="CF161" s="49">
        <v>2.9238744155476542E-2</v>
      </c>
      <c r="CG161" s="49">
        <v>1.8738119767027373E-2</v>
      </c>
      <c r="CH161" s="49">
        <v>1.6182343053525294E-2</v>
      </c>
      <c r="CI161" s="49">
        <v>2.2952052760970336E-2</v>
      </c>
      <c r="CJ161" s="49">
        <v>8.7056747035722162E-3</v>
      </c>
      <c r="CK161" s="49">
        <v>1.5917839124530986E-2</v>
      </c>
      <c r="CL161" s="49">
        <v>3.7351771283297207E-3</v>
      </c>
      <c r="CM161" s="49">
        <v>1.7030650437564875E-3</v>
      </c>
      <c r="CN161" s="49">
        <v>2.9437224469348847E-3</v>
      </c>
      <c r="CO161" s="49">
        <v>2.5466137162150904E-3</v>
      </c>
      <c r="CP161" s="49">
        <v>2.3675521916304478E-3</v>
      </c>
      <c r="CQ161" s="49">
        <v>4.932750576681434E-3</v>
      </c>
      <c r="CR161" s="49">
        <v>2.0618402373406503E-3</v>
      </c>
      <c r="CS161" s="49">
        <v>5.0506819117470854E-3</v>
      </c>
      <c r="CT161" s="49">
        <v>1.7492152630606535E-3</v>
      </c>
      <c r="CU161" s="49">
        <v>2.043292762979708E-3</v>
      </c>
      <c r="CV161" s="49">
        <v>1.9192007699270638E-3</v>
      </c>
      <c r="CW161" s="60">
        <v>1.9963133703367686E-3</v>
      </c>
    </row>
    <row r="162" spans="1:101" s="12" customFormat="1" ht="14.25" customHeight="1">
      <c r="A162" s="11" t="s">
        <v>660</v>
      </c>
      <c r="B162" s="49" t="s">
        <v>659</v>
      </c>
      <c r="C162" s="68" t="s">
        <v>1219</v>
      </c>
      <c r="D162" s="52">
        <f t="shared" si="28"/>
        <v>9.4449527862731461E-2</v>
      </c>
      <c r="E162" s="52">
        <f t="shared" si="29"/>
        <v>4.4040893823895547E-2</v>
      </c>
      <c r="F162" s="52">
        <f t="shared" si="30"/>
        <v>1.6943257490467231E-3</v>
      </c>
      <c r="G162" s="52">
        <f t="shared" si="31"/>
        <v>1.3677597362570734E-3</v>
      </c>
      <c r="H162" s="52">
        <f t="shared" si="32"/>
        <v>5.1053429740078392E-2</v>
      </c>
      <c r="I162" s="52">
        <f t="shared" si="33"/>
        <v>5.2255610655915802E-2</v>
      </c>
      <c r="J162" s="52">
        <f t="shared" si="34"/>
        <v>0.10721607364914983</v>
      </c>
      <c r="K162" s="52">
        <f t="shared" si="35"/>
        <v>7.742729062621545E-2</v>
      </c>
      <c r="L162" s="52">
        <f t="shared" si="36"/>
        <v>0.10678380670156797</v>
      </c>
      <c r="M162" s="52">
        <f t="shared" si="37"/>
        <v>0.16445485340419111</v>
      </c>
      <c r="N162" s="52">
        <f t="shared" si="38"/>
        <v>0.10946330876553062</v>
      </c>
      <c r="O162" s="52">
        <f t="shared" si="39"/>
        <v>4.3025843887976541E-2</v>
      </c>
      <c r="P162" s="52">
        <f t="shared" si="40"/>
        <v>3.0900308588015669E-3</v>
      </c>
      <c r="Q162" s="53">
        <f t="shared" si="41"/>
        <v>3.3890597964036668E-3</v>
      </c>
      <c r="R162" s="11">
        <v>0.12830081589121162</v>
      </c>
      <c r="S162" s="49">
        <v>8.0752851029690251E-2</v>
      </c>
      <c r="T162" s="49">
        <v>7.1090657836752405E-2</v>
      </c>
      <c r="U162" s="49">
        <v>6.6291669115070784E-2</v>
      </c>
      <c r="V162" s="49">
        <v>9.529252481138463E-2</v>
      </c>
      <c r="W162" s="49">
        <v>6.2023852738338443E-2</v>
      </c>
      <c r="X162" s="49">
        <v>0.19457261289954986</v>
      </c>
      <c r="Y162" s="49">
        <v>0.14794751783778604</v>
      </c>
      <c r="Z162" s="49">
        <v>4.3874399365247077E-2</v>
      </c>
      <c r="AA162" s="49">
        <v>0.10965187968526312</v>
      </c>
      <c r="AB162" s="49">
        <v>8.1056058007819579E-2</v>
      </c>
      <c r="AC162" s="49">
        <v>5.2539495134663668E-2</v>
      </c>
      <c r="AD162" s="49">
        <v>1.3083208975362057E-3</v>
      </c>
      <c r="AE162" s="49">
        <v>9.3489949783991414E-4</v>
      </c>
      <c r="AF162" s="49">
        <v>2.2253733772605974E-3</v>
      </c>
      <c r="AG162" s="49">
        <v>3.0260132532385547E-4</v>
      </c>
      <c r="AH162" s="49">
        <v>2.8775709348655867E-3</v>
      </c>
      <c r="AI162" s="49">
        <v>4.8011531552280152E-3</v>
      </c>
      <c r="AJ162" s="49">
        <v>2.9861850234384761E-3</v>
      </c>
      <c r="AK162" s="49">
        <v>9.3852521986745058E-4</v>
      </c>
      <c r="AL162" s="49">
        <v>3.9257663164474633E-4</v>
      </c>
      <c r="AM162" s="49">
        <v>2.9837687346223282E-4</v>
      </c>
      <c r="AN162" s="49">
        <v>2.2207474516325564E-3</v>
      </c>
      <c r="AO162" s="49">
        <v>1.0455786004610436E-3</v>
      </c>
      <c r="AP162" s="49">
        <v>1.6218826550091279E-3</v>
      </c>
      <c r="AQ162" s="49">
        <v>7.0899781987562513E-2</v>
      </c>
      <c r="AR162" s="49">
        <v>3.8709938753928232E-2</v>
      </c>
      <c r="AS162" s="49">
        <v>9.21157562522084E-2</v>
      </c>
      <c r="AT162" s="49">
        <v>7.6108682020174359E-2</v>
      </c>
      <c r="AU162" s="49">
        <v>8.8382097732568801E-3</v>
      </c>
      <c r="AV162" s="49">
        <v>0.13771001795615101</v>
      </c>
      <c r="AW162" s="49">
        <v>6.2873561278445926E-3</v>
      </c>
      <c r="AX162" s="49">
        <v>2.4473825616976887E-2</v>
      </c>
      <c r="AY162" s="49">
        <v>4.7930461742063078E-3</v>
      </c>
      <c r="AZ162" s="49">
        <v>0.14406955860285325</v>
      </c>
      <c r="BA162" s="49">
        <v>7.0131009607692042E-3</v>
      </c>
      <c r="BB162" s="49">
        <v>3.7584097290614141E-2</v>
      </c>
      <c r="BC162" s="49">
        <v>0.10305672179331445</v>
      </c>
      <c r="BD162" s="49">
        <v>3.6169526496032105E-2</v>
      </c>
      <c r="BE162" s="49">
        <v>3.2932540756023261E-2</v>
      </c>
      <c r="BF162" s="49">
        <v>6.0369250363278754E-2</v>
      </c>
      <c r="BG162" s="49">
        <v>5.1765316466768171E-2</v>
      </c>
      <c r="BH162" s="49">
        <v>0.27455591390782946</v>
      </c>
      <c r="BI162" s="49">
        <v>0.18097059067775781</v>
      </c>
      <c r="BJ162" s="49">
        <v>0.18292352058417877</v>
      </c>
      <c r="BK162" s="49">
        <v>0.11163525498156747</v>
      </c>
      <c r="BL162" s="49">
        <v>5.2313517629809701E-2</v>
      </c>
      <c r="BM162" s="49">
        <v>0.16231663284262376</v>
      </c>
      <c r="BN162" s="49">
        <v>0.3679148206328986</v>
      </c>
      <c r="BO162" s="49">
        <v>2.9007710324961472E-3</v>
      </c>
      <c r="BP162" s="49">
        <v>3.4870587608661903E-3</v>
      </c>
      <c r="BQ162" s="49">
        <v>2.8350364138902467E-3</v>
      </c>
      <c r="BR162" s="49">
        <v>0.34644129857299844</v>
      </c>
      <c r="BS162" s="49">
        <v>8.9126492644465358E-3</v>
      </c>
      <c r="BT162" s="49">
        <v>0.40567858940706547</v>
      </c>
      <c r="BU162" s="49">
        <v>1.151826235074639E-2</v>
      </c>
      <c r="BV162" s="49">
        <v>5.320409052986118E-3</v>
      </c>
      <c r="BW162" s="49">
        <v>4.0187788466737231E-3</v>
      </c>
      <c r="BX162" s="49">
        <v>3.7373094945679537E-3</v>
      </c>
      <c r="BY162" s="49">
        <v>0.11864069658918</v>
      </c>
      <c r="BZ162" s="49">
        <v>0.15319224436012679</v>
      </c>
      <c r="CA162" s="49">
        <v>0.10511503714049905</v>
      </c>
      <c r="CB162" s="49">
        <v>0.10129212035670197</v>
      </c>
      <c r="CC162" s="49">
        <v>9.0713989297115188E-2</v>
      </c>
      <c r="CD162" s="49">
        <v>9.4701686796441989E-2</v>
      </c>
      <c r="CE162" s="49">
        <v>0.21367077752690938</v>
      </c>
      <c r="CF162" s="49">
        <v>0.11369135154068644</v>
      </c>
      <c r="CG162" s="49">
        <v>8.4333865247594786E-2</v>
      </c>
      <c r="CH162" s="49">
        <v>9.2130479130218823E-2</v>
      </c>
      <c r="CI162" s="49">
        <v>0.11826646561096935</v>
      </c>
      <c r="CJ162" s="49">
        <v>3.2708406250050732E-2</v>
      </c>
      <c r="CK162" s="49">
        <v>0.11374328192905292</v>
      </c>
      <c r="CL162" s="49">
        <v>3.7333691157585545E-3</v>
      </c>
      <c r="CM162" s="49">
        <v>1.9658358354432731E-3</v>
      </c>
      <c r="CN162" s="49">
        <v>1.2838438781928897E-3</v>
      </c>
      <c r="CO162" s="49">
        <v>1.7113354359855886E-3</v>
      </c>
      <c r="CP162" s="49">
        <v>2.8263887584000207E-3</v>
      </c>
      <c r="CQ162" s="49">
        <v>5.1813190463640439E-3</v>
      </c>
      <c r="CR162" s="49">
        <v>7.0793180679508947E-4</v>
      </c>
      <c r="CS162" s="49">
        <v>1.2709401438295888E-2</v>
      </c>
      <c r="CT162" s="49">
        <v>5.2424618512732105E-4</v>
      </c>
      <c r="CU162" s="49">
        <v>1.0070594085283492E-3</v>
      </c>
      <c r="CV162" s="49">
        <v>4.395431303475519E-3</v>
      </c>
      <c r="CW162" s="60">
        <v>1.0342080932522651E-3</v>
      </c>
    </row>
    <row r="163" spans="1:101" s="12" customFormat="1" ht="14.25" customHeight="1">
      <c r="A163" s="11" t="s">
        <v>664</v>
      </c>
      <c r="B163" s="49" t="s">
        <v>1305</v>
      </c>
      <c r="C163" s="68" t="s">
        <v>1220</v>
      </c>
      <c r="D163" s="52">
        <f t="shared" si="28"/>
        <v>7.5929446667696091E-3</v>
      </c>
      <c r="E163" s="52">
        <f t="shared" si="29"/>
        <v>9.1448932457705338E-4</v>
      </c>
      <c r="F163" s="52">
        <f t="shared" si="30"/>
        <v>8.8979112966900437E-3</v>
      </c>
      <c r="G163" s="52">
        <f t="shared" si="31"/>
        <v>1.2490593394722123E-3</v>
      </c>
      <c r="H163" s="52">
        <f t="shared" si="32"/>
        <v>7.5751098665080563E-3</v>
      </c>
      <c r="I163" s="52">
        <f t="shared" si="33"/>
        <v>1.0075598963389277E-3</v>
      </c>
      <c r="J163" s="52">
        <f t="shared" si="34"/>
        <v>7.4345466741436682E-3</v>
      </c>
      <c r="K163" s="52">
        <f t="shared" si="35"/>
        <v>8.8228917674672074E-4</v>
      </c>
      <c r="L163" s="52">
        <f t="shared" si="36"/>
        <v>8.1254608258619892E-3</v>
      </c>
      <c r="M163" s="52">
        <f t="shared" si="37"/>
        <v>1.3252703582533347E-3</v>
      </c>
      <c r="N163" s="52">
        <f t="shared" si="38"/>
        <v>8.0446423157448776E-3</v>
      </c>
      <c r="O163" s="52">
        <f t="shared" si="39"/>
        <v>1.3148625120690165E-3</v>
      </c>
      <c r="P163" s="52">
        <f t="shared" si="40"/>
        <v>7.1111264422546415E-3</v>
      </c>
      <c r="Q163" s="53">
        <f t="shared" si="41"/>
        <v>9.3970363697428426E-4</v>
      </c>
      <c r="R163" s="11">
        <v>8.6451540099410432E-3</v>
      </c>
      <c r="S163" s="49">
        <v>8.9756220670514277E-3</v>
      </c>
      <c r="T163" s="49">
        <v>6.4974398613136001E-3</v>
      </c>
      <c r="U163" s="49">
        <v>7.1717305407052656E-3</v>
      </c>
      <c r="V163" s="49">
        <v>7.4686321475341735E-3</v>
      </c>
      <c r="W163" s="49">
        <v>6.3793852187130603E-3</v>
      </c>
      <c r="X163" s="49">
        <v>8.6794354358232847E-3</v>
      </c>
      <c r="Y163" s="49">
        <v>6.1962155804150673E-3</v>
      </c>
      <c r="Z163" s="49">
        <v>7.7038775095757501E-3</v>
      </c>
      <c r="AA163" s="49">
        <v>7.6751941240197005E-3</v>
      </c>
      <c r="AB163" s="49">
        <v>7.7611167694892087E-3</v>
      </c>
      <c r="AC163" s="49">
        <v>7.9615327366537366E-3</v>
      </c>
      <c r="AD163" s="49">
        <v>8.0359706780375895E-3</v>
      </c>
      <c r="AE163" s="49">
        <v>8.0070615200346883E-3</v>
      </c>
      <c r="AF163" s="49">
        <v>8.181661412359844E-3</v>
      </c>
      <c r="AG163" s="49">
        <v>9.8736297377400254E-3</v>
      </c>
      <c r="AH163" s="49">
        <v>8.5134837546364632E-3</v>
      </c>
      <c r="AI163" s="49">
        <v>9.8987417308436538E-3</v>
      </c>
      <c r="AJ163" s="49">
        <v>8.3445023454072932E-3</v>
      </c>
      <c r="AK163" s="49">
        <v>1.1074598495111294E-2</v>
      </c>
      <c r="AL163" s="49">
        <v>1.0813224790667675E-2</v>
      </c>
      <c r="AM163" s="49">
        <v>7.6432420265422248E-3</v>
      </c>
      <c r="AN163" s="49">
        <v>7.2633023160458832E-3</v>
      </c>
      <c r="AO163" s="49">
        <v>9.1255167528539079E-3</v>
      </c>
      <c r="AP163" s="49">
        <v>7.4662931900444807E-3</v>
      </c>
      <c r="AQ163" s="49">
        <v>7.3085681842952766E-3</v>
      </c>
      <c r="AR163" s="49">
        <v>7.0001378236218843E-3</v>
      </c>
      <c r="AS163" s="49">
        <v>6.3127988213649002E-3</v>
      </c>
      <c r="AT163" s="49">
        <v>9.0238955065666607E-3</v>
      </c>
      <c r="AU163" s="49">
        <v>7.9214076456881385E-3</v>
      </c>
      <c r="AV163" s="49">
        <v>7.4617173758127547E-3</v>
      </c>
      <c r="AW163" s="49">
        <v>5.6890655811760891E-3</v>
      </c>
      <c r="AX163" s="49">
        <v>8.8409296816128347E-3</v>
      </c>
      <c r="AY163" s="49">
        <v>7.3040713926040522E-3</v>
      </c>
      <c r="AZ163" s="49">
        <v>8.8710279855800274E-3</v>
      </c>
      <c r="BA163" s="49">
        <v>7.7014052097295728E-3</v>
      </c>
      <c r="BB163" s="49">
        <v>7.3609307744585172E-3</v>
      </c>
      <c r="BC163" s="49">
        <v>6.5328712054862582E-3</v>
      </c>
      <c r="BD163" s="49">
        <v>7.2548103362523467E-3</v>
      </c>
      <c r="BE163" s="49">
        <v>6.409991600248432E-3</v>
      </c>
      <c r="BF163" s="49">
        <v>7.7412798481507816E-3</v>
      </c>
      <c r="BG163" s="49">
        <v>8.725123407649478E-3</v>
      </c>
      <c r="BH163" s="49">
        <v>6.8961692203901477E-3</v>
      </c>
      <c r="BI163" s="49">
        <v>8.8981160125557041E-3</v>
      </c>
      <c r="BJ163" s="49">
        <v>7.0486759959079628E-3</v>
      </c>
      <c r="BK163" s="49">
        <v>7.1271174426104462E-3</v>
      </c>
      <c r="BL163" s="49">
        <v>6.5690718147165504E-3</v>
      </c>
      <c r="BM163" s="49">
        <v>8.6504024312973882E-3</v>
      </c>
      <c r="BN163" s="49">
        <v>6.9746777743443997E-3</v>
      </c>
      <c r="BO163" s="49">
        <v>6.7883531853774664E-3</v>
      </c>
      <c r="BP163" s="49">
        <v>7.6047596505620712E-3</v>
      </c>
      <c r="BQ163" s="49">
        <v>6.8293587777174735E-3</v>
      </c>
      <c r="BR163" s="49">
        <v>7.4570253025681545E-3</v>
      </c>
      <c r="BS163" s="49">
        <v>1.013259655055599E-2</v>
      </c>
      <c r="BT163" s="49">
        <v>7.5393071902769733E-3</v>
      </c>
      <c r="BU163" s="49">
        <v>1.051291611273017E-2</v>
      </c>
      <c r="BV163" s="49">
        <v>7.621133547197634E-3</v>
      </c>
      <c r="BW163" s="49">
        <v>9.979422340850511E-3</v>
      </c>
      <c r="BX163" s="49">
        <v>7.9124736908635033E-3</v>
      </c>
      <c r="BY163" s="49">
        <v>8.1535057872995035E-3</v>
      </c>
      <c r="BZ163" s="49">
        <v>9.944311823863362E-3</v>
      </c>
      <c r="CA163" s="49">
        <v>8.1799232145448753E-3</v>
      </c>
      <c r="CB163" s="49">
        <v>6.8442553296586576E-3</v>
      </c>
      <c r="CC163" s="49">
        <v>9.2872722445263827E-3</v>
      </c>
      <c r="CD163" s="49">
        <v>8.0549831258748782E-3</v>
      </c>
      <c r="CE163" s="49">
        <v>9.0472262537426122E-3</v>
      </c>
      <c r="CF163" s="49">
        <v>9.3401535566623364E-3</v>
      </c>
      <c r="CG163" s="49">
        <v>6.9054444917399545E-3</v>
      </c>
      <c r="CH163" s="49">
        <v>7.0410428643860401E-3</v>
      </c>
      <c r="CI163" s="49">
        <v>6.3909426492338405E-3</v>
      </c>
      <c r="CJ163" s="49">
        <v>6.2486569578137398E-3</v>
      </c>
      <c r="CK163" s="49">
        <v>9.2514952768918395E-3</v>
      </c>
      <c r="CL163" s="49">
        <v>7.115838185379475E-3</v>
      </c>
      <c r="CM163" s="49">
        <v>7.4701254466203936E-3</v>
      </c>
      <c r="CN163" s="49">
        <v>7.3875064906000929E-3</v>
      </c>
      <c r="CO163" s="49">
        <v>8.5777105654058217E-3</v>
      </c>
      <c r="CP163" s="49">
        <v>6.3908680967010171E-3</v>
      </c>
      <c r="CQ163" s="49">
        <v>5.1718486461544595E-3</v>
      </c>
      <c r="CR163" s="49">
        <v>6.7205620103220273E-3</v>
      </c>
      <c r="CS163" s="49">
        <v>7.4310238634039127E-3</v>
      </c>
      <c r="CT163" s="49">
        <v>7.7180398247195829E-3</v>
      </c>
      <c r="CU163" s="49">
        <v>7.9273798998647695E-3</v>
      </c>
      <c r="CV163" s="49">
        <v>7.5682041193003901E-3</v>
      </c>
      <c r="CW163" s="60">
        <v>5.8544101585837564E-3</v>
      </c>
    </row>
    <row r="164" spans="1:101" s="12" customFormat="1" ht="14.25" customHeight="1">
      <c r="A164" s="11" t="s">
        <v>667</v>
      </c>
      <c r="B164" s="49" t="s">
        <v>666</v>
      </c>
      <c r="C164" s="68" t="s">
        <v>1219</v>
      </c>
      <c r="D164" s="52">
        <f t="shared" si="28"/>
        <v>2.7748516309358882E-3</v>
      </c>
      <c r="E164" s="52">
        <f t="shared" si="29"/>
        <v>1.469203595852817E-3</v>
      </c>
      <c r="F164" s="52">
        <f t="shared" si="30"/>
        <v>4.1871303649000413E-4</v>
      </c>
      <c r="G164" s="52">
        <f t="shared" si="31"/>
        <v>3.0753767374236201E-4</v>
      </c>
      <c r="H164" s="52">
        <f t="shared" si="32"/>
        <v>1.6137074300606644E-3</v>
      </c>
      <c r="I164" s="52">
        <f t="shared" si="33"/>
        <v>1.2472956412199739E-3</v>
      </c>
      <c r="J164" s="52">
        <f t="shared" si="34"/>
        <v>2.5221954899076783E-3</v>
      </c>
      <c r="K164" s="52">
        <f t="shared" si="35"/>
        <v>1.7397523254372251E-3</v>
      </c>
      <c r="L164" s="52">
        <f t="shared" si="36"/>
        <v>2.3975594294654307E-3</v>
      </c>
      <c r="M164" s="52">
        <f t="shared" si="37"/>
        <v>3.0599344091886528E-3</v>
      </c>
      <c r="N164" s="52">
        <f t="shared" si="38"/>
        <v>2.8805725592762703E-3</v>
      </c>
      <c r="O164" s="52">
        <f t="shared" si="39"/>
        <v>2.1357967233122657E-3</v>
      </c>
      <c r="P164" s="52">
        <f t="shared" si="40"/>
        <v>3.2820835661156886E-4</v>
      </c>
      <c r="Q164" s="53">
        <f t="shared" si="41"/>
        <v>1.7294837013399894E-4</v>
      </c>
      <c r="R164" s="11">
        <v>6.0243265806517289E-3</v>
      </c>
      <c r="S164" s="49">
        <v>2.0133528717855682E-3</v>
      </c>
      <c r="T164" s="49">
        <v>1.2440551954070143E-3</v>
      </c>
      <c r="U164" s="49">
        <v>3.3245032133226069E-3</v>
      </c>
      <c r="V164" s="49">
        <v>2.2738795306851268E-3</v>
      </c>
      <c r="W164" s="49">
        <v>1.9886911990452528E-3</v>
      </c>
      <c r="X164" s="49">
        <v>5.2727091980524143E-3</v>
      </c>
      <c r="Y164" s="49">
        <v>2.9488698221802377E-3</v>
      </c>
      <c r="Z164" s="49">
        <v>2.588929586281122E-3</v>
      </c>
      <c r="AA164" s="49">
        <v>2.1129073996503877E-3</v>
      </c>
      <c r="AB164" s="49">
        <v>1.3924257968129441E-3</v>
      </c>
      <c r="AC164" s="49">
        <v>2.1135691773562543E-3</v>
      </c>
      <c r="AD164" s="49">
        <v>2.8710749251849028E-4</v>
      </c>
      <c r="AE164" s="49">
        <v>8.3355750788436452E-4</v>
      </c>
      <c r="AF164" s="49">
        <v>6.1174234942254675E-4</v>
      </c>
      <c r="AG164" s="49">
        <v>2.3212075337813325E-4</v>
      </c>
      <c r="AH164" s="49">
        <v>1.246631352656258E-4</v>
      </c>
      <c r="AI164" s="49">
        <v>3.0696896004536576E-4</v>
      </c>
      <c r="AJ164" s="49">
        <v>3.1757867786673345E-5</v>
      </c>
      <c r="AK164" s="49"/>
      <c r="AL164" s="49">
        <v>1.0452719044599188E-3</v>
      </c>
      <c r="AM164" s="49">
        <v>3.9271906146262934E-4</v>
      </c>
      <c r="AN164" s="49">
        <v>2.328343042306404E-4</v>
      </c>
      <c r="AO164" s="49">
        <v>5.0710006493565735E-4</v>
      </c>
      <c r="AP164" s="49">
        <v>1.0377396759175973E-3</v>
      </c>
      <c r="AQ164" s="49"/>
      <c r="AR164" s="49">
        <v>2.0966915415830583E-3</v>
      </c>
      <c r="AS164" s="49">
        <v>1.7731679984090954E-3</v>
      </c>
      <c r="AT164" s="49">
        <v>3.2132243073241334E-3</v>
      </c>
      <c r="AU164" s="49">
        <v>8.7683293967915938E-4</v>
      </c>
      <c r="AV164" s="49">
        <v>4.3213034229817853E-3</v>
      </c>
      <c r="AW164" s="49">
        <v>1.3409108666747401E-3</v>
      </c>
      <c r="AX164" s="49">
        <v>1.1998714159919121E-3</v>
      </c>
      <c r="AY164" s="49">
        <v>3.0791832319973278E-4</v>
      </c>
      <c r="AZ164" s="49">
        <v>1.5763840109829102E-3</v>
      </c>
      <c r="BA164" s="49">
        <v>6.7372279231866609E-6</v>
      </c>
      <c r="BB164" s="49">
        <v>1.3888395921061061E-3</v>
      </c>
      <c r="BC164" s="49">
        <v>2.4677947314880578E-3</v>
      </c>
      <c r="BD164" s="49">
        <v>1.7465114758889034E-3</v>
      </c>
      <c r="BE164" s="49">
        <v>1.0483222050932611E-3</v>
      </c>
      <c r="BF164" s="49">
        <v>2.4629600671682572E-3</v>
      </c>
      <c r="BG164" s="49">
        <v>2.2758603056472178E-3</v>
      </c>
      <c r="BH164" s="49">
        <v>3.0468948324120669E-3</v>
      </c>
      <c r="BI164" s="49">
        <v>7.1267549480625971E-3</v>
      </c>
      <c r="BJ164" s="49">
        <v>4.4326082861991618E-3</v>
      </c>
      <c r="BK164" s="49">
        <v>1.4507930707139711E-3</v>
      </c>
      <c r="BL164" s="49">
        <v>9.5263290090283218E-4</v>
      </c>
      <c r="BM164" s="49">
        <v>1.8663734632097027E-3</v>
      </c>
      <c r="BN164" s="49">
        <v>9.0521708700915318E-3</v>
      </c>
      <c r="BO164" s="49">
        <v>8.9933415066967574E-4</v>
      </c>
      <c r="BP164" s="49">
        <v>5.2230264343325946E-4</v>
      </c>
      <c r="BQ164" s="49">
        <v>2.7465536218307157E-4</v>
      </c>
      <c r="BR164" s="49">
        <v>6.8578547946827138E-3</v>
      </c>
      <c r="BS164" s="49">
        <v>8.1564196129736146E-4</v>
      </c>
      <c r="BT164" s="49">
        <v>5.9127918259039144E-3</v>
      </c>
      <c r="BU164" s="49">
        <v>1.396217781756866E-3</v>
      </c>
      <c r="BV164" s="49">
        <v>1.1275455352358128E-4</v>
      </c>
      <c r="BW164" s="49">
        <v>4.5010004893374881E-4</v>
      </c>
      <c r="BX164" s="49">
        <v>5.3592232953125285E-4</v>
      </c>
      <c r="BY164" s="49">
        <v>1.9409668315781901E-3</v>
      </c>
      <c r="BZ164" s="49">
        <v>7.5758530805563971E-3</v>
      </c>
      <c r="CA164" s="49">
        <v>6.4365539471702036E-3</v>
      </c>
      <c r="CB164" s="49">
        <v>1.5149106115679518E-3</v>
      </c>
      <c r="CC164" s="49">
        <v>1.0501104311915787E-3</v>
      </c>
      <c r="CD164" s="49">
        <v>2.8239159268192327E-3</v>
      </c>
      <c r="CE164" s="49">
        <v>2.0788270793819824E-3</v>
      </c>
      <c r="CF164" s="49">
        <v>2.8746595257028895E-3</v>
      </c>
      <c r="CG164" s="49">
        <v>1.1905373877165717E-3</v>
      </c>
      <c r="CH164" s="49">
        <v>2.159229636035793E-3</v>
      </c>
      <c r="CI164" s="49">
        <v>4.1473524754512348E-3</v>
      </c>
      <c r="CJ164" s="49">
        <v>1.3097705132287473E-3</v>
      </c>
      <c r="CK164" s="49">
        <v>1.4051500964926608E-3</v>
      </c>
      <c r="CL164" s="49">
        <v>1.2340669175242059E-4</v>
      </c>
      <c r="CM164" s="49">
        <v>2.0891095503098355E-4</v>
      </c>
      <c r="CN164" s="49">
        <v>4.7236762368165874E-4</v>
      </c>
      <c r="CO164" s="49">
        <v>3.3721191077930866E-4</v>
      </c>
      <c r="CP164" s="49">
        <v>5.0002699621992436E-4</v>
      </c>
      <c r="CQ164" s="49">
        <v>3.6501181501440237E-4</v>
      </c>
      <c r="CR164" s="49"/>
      <c r="CS164" s="49">
        <v>6.5590639551068588E-4</v>
      </c>
      <c r="CT164" s="49">
        <v>2.4936976898718295E-4</v>
      </c>
      <c r="CU164" s="49">
        <v>1.4628491363591451E-4</v>
      </c>
      <c r="CV164" s="49">
        <v>4.1558665974784903E-4</v>
      </c>
      <c r="CW164" s="60">
        <v>1.3620819236692655E-4</v>
      </c>
    </row>
    <row r="165" spans="1:101" s="12" customFormat="1" ht="14.25" customHeight="1">
      <c r="A165" s="11" t="s">
        <v>671</v>
      </c>
      <c r="B165" s="49" t="s">
        <v>669</v>
      </c>
      <c r="C165" s="68" t="s">
        <v>1220</v>
      </c>
      <c r="D165" s="52">
        <f t="shared" si="28"/>
        <v>9.4410779969538641E-3</v>
      </c>
      <c r="E165" s="52">
        <f t="shared" si="29"/>
        <v>8.7187593120914412E-4</v>
      </c>
      <c r="F165" s="52">
        <f t="shared" si="30"/>
        <v>1.258582280541224E-2</v>
      </c>
      <c r="G165" s="52">
        <f t="shared" si="31"/>
        <v>1.309490305042787E-3</v>
      </c>
      <c r="H165" s="52">
        <f t="shared" si="32"/>
        <v>9.8745415025060703E-3</v>
      </c>
      <c r="I165" s="52">
        <f t="shared" si="33"/>
        <v>1.0042899010345627E-3</v>
      </c>
      <c r="J165" s="52">
        <f t="shared" si="34"/>
        <v>9.815383472877302E-3</v>
      </c>
      <c r="K165" s="52">
        <f t="shared" si="35"/>
        <v>9.4032451306314219E-4</v>
      </c>
      <c r="L165" s="52">
        <f t="shared" si="36"/>
        <v>1.0576216995800631E-2</v>
      </c>
      <c r="M165" s="52">
        <f t="shared" si="37"/>
        <v>1.3812890639242439E-3</v>
      </c>
      <c r="N165" s="52">
        <f t="shared" si="38"/>
        <v>9.4511731976876148E-3</v>
      </c>
      <c r="O165" s="52">
        <f t="shared" si="39"/>
        <v>2.3684362662534709E-3</v>
      </c>
      <c r="P165" s="52">
        <f t="shared" si="40"/>
        <v>8.5173905081627182E-3</v>
      </c>
      <c r="Q165" s="53">
        <f t="shared" si="41"/>
        <v>1.6231490255792689E-3</v>
      </c>
      <c r="R165" s="11">
        <v>9.2770629939369232E-3</v>
      </c>
      <c r="S165" s="49">
        <v>9.8287124523751303E-3</v>
      </c>
      <c r="T165" s="49">
        <v>9.581299575268893E-3</v>
      </c>
      <c r="U165" s="49">
        <v>8.892822979330927E-3</v>
      </c>
      <c r="V165" s="49">
        <v>9.7968423345315865E-3</v>
      </c>
      <c r="W165" s="49">
        <v>7.7432382855396002E-3</v>
      </c>
      <c r="X165" s="49">
        <v>1.0852002754441648E-2</v>
      </c>
      <c r="Y165" s="49">
        <v>8.6947023053415527E-3</v>
      </c>
      <c r="Z165" s="49">
        <v>8.712238449520673E-3</v>
      </c>
      <c r="AA165" s="49">
        <v>1.0567452455946535E-2</v>
      </c>
      <c r="AB165" s="49">
        <v>1.012030473961349E-2</v>
      </c>
      <c r="AC165" s="49">
        <v>9.2262566375994025E-3</v>
      </c>
      <c r="AD165" s="49">
        <v>1.4859278023436961E-2</v>
      </c>
      <c r="AE165" s="49">
        <v>1.0456296221777095E-2</v>
      </c>
      <c r="AF165" s="49">
        <v>1.4018853315113216E-2</v>
      </c>
      <c r="AG165" s="49">
        <v>1.0800854341698385E-2</v>
      </c>
      <c r="AH165" s="49">
        <v>1.3130323730682448E-2</v>
      </c>
      <c r="AI165" s="49">
        <v>1.1914481538631564E-2</v>
      </c>
      <c r="AJ165" s="49">
        <v>1.2796480979774455E-2</v>
      </c>
      <c r="AK165" s="49">
        <v>1.2327332831204768E-2</v>
      </c>
      <c r="AL165" s="49">
        <v>1.3311096686059214E-2</v>
      </c>
      <c r="AM165" s="49">
        <v>1.1216542518799324E-2</v>
      </c>
      <c r="AN165" s="49">
        <v>1.3356920023477223E-2</v>
      </c>
      <c r="AO165" s="49">
        <v>1.2841413454292233E-2</v>
      </c>
      <c r="AP165" s="49">
        <v>1.0616417029532695E-2</v>
      </c>
      <c r="AQ165" s="49">
        <v>9.8360942868410545E-3</v>
      </c>
      <c r="AR165" s="49">
        <v>1.1096847209283018E-2</v>
      </c>
      <c r="AS165" s="49">
        <v>8.6464591918108524E-3</v>
      </c>
      <c r="AT165" s="49">
        <v>1.0264902544453195E-2</v>
      </c>
      <c r="AU165" s="49">
        <v>8.0420981413920501E-3</v>
      </c>
      <c r="AV165" s="49">
        <v>9.0317828532259312E-3</v>
      </c>
      <c r="AW165" s="49">
        <v>1.0637903915541449E-2</v>
      </c>
      <c r="AX165" s="49">
        <v>9.6049510924276632E-3</v>
      </c>
      <c r="AY165" s="49">
        <v>9.5325356325417915E-3</v>
      </c>
      <c r="AZ165" s="49">
        <v>9.7212066102242232E-3</v>
      </c>
      <c r="BA165" s="49">
        <v>1.1463299522798896E-2</v>
      </c>
      <c r="BB165" s="49">
        <v>9.0268111035551012E-3</v>
      </c>
      <c r="BC165" s="49">
        <v>1.1501625739018546E-2</v>
      </c>
      <c r="BD165" s="49">
        <v>1.0403360966961405E-2</v>
      </c>
      <c r="BE165" s="49">
        <v>1.1306408939391544E-2</v>
      </c>
      <c r="BF165" s="49">
        <v>9.9422829034056508E-3</v>
      </c>
      <c r="BG165" s="49">
        <v>9.4822353114882834E-3</v>
      </c>
      <c r="BH165" s="49">
        <v>8.6687751225017502E-3</v>
      </c>
      <c r="BI165" s="49">
        <v>1.0184415464508836E-2</v>
      </c>
      <c r="BJ165" s="49">
        <v>8.7431715464813559E-3</v>
      </c>
      <c r="BK165" s="49">
        <v>9.1435551895381988E-3</v>
      </c>
      <c r="BL165" s="49">
        <v>1.0182023230928934E-2</v>
      </c>
      <c r="BM165" s="49">
        <v>9.1999361567480075E-3</v>
      </c>
      <c r="BN165" s="49">
        <v>1.0656397362989525E-2</v>
      </c>
      <c r="BO165" s="49">
        <v>1.0386033295829964E-2</v>
      </c>
      <c r="BP165" s="49">
        <v>9.8681165716517933E-3</v>
      </c>
      <c r="BQ165" s="49">
        <v>1.1422132207368953E-2</v>
      </c>
      <c r="BR165" s="49">
        <v>1.1199416057711525E-2</v>
      </c>
      <c r="BS165" s="49">
        <v>1.204714663287761E-2</v>
      </c>
      <c r="BT165" s="49">
        <v>1.1358320654849478E-2</v>
      </c>
      <c r="BU165" s="49">
        <v>1.317726689389611E-2</v>
      </c>
      <c r="BV165" s="49">
        <v>9.0311181093479798E-3</v>
      </c>
      <c r="BW165" s="49">
        <v>1.0157462312252737E-2</v>
      </c>
      <c r="BX165" s="49">
        <v>9.5005581032300834E-3</v>
      </c>
      <c r="BY165" s="49">
        <v>8.1106357476018239E-3</v>
      </c>
      <c r="BZ165" s="49">
        <v>1.278782472184873E-2</v>
      </c>
      <c r="CA165" s="49">
        <v>1.130360860393495E-2</v>
      </c>
      <c r="CB165" s="49">
        <v>8.5515071145863715E-3</v>
      </c>
      <c r="CC165" s="49">
        <v>9.8052789542105064E-3</v>
      </c>
      <c r="CD165" s="49">
        <v>8.916055308387006E-3</v>
      </c>
      <c r="CE165" s="49">
        <v>9.9882466980374309E-3</v>
      </c>
      <c r="CF165" s="49">
        <v>1.1971314552872096E-2</v>
      </c>
      <c r="CG165" s="49">
        <v>5.7366881920300483E-3</v>
      </c>
      <c r="CH165" s="49">
        <v>8.3827410857651823E-3</v>
      </c>
      <c r="CI165" s="49">
        <v>8.7343055780899036E-3</v>
      </c>
      <c r="CJ165" s="49">
        <v>5.2687331240104012E-3</v>
      </c>
      <c r="CK165" s="49">
        <v>1.1967774438478738E-2</v>
      </c>
      <c r="CL165" s="49">
        <v>9.8473657133896931E-3</v>
      </c>
      <c r="CM165" s="49">
        <v>9.6673662525733131E-3</v>
      </c>
      <c r="CN165" s="49">
        <v>1.0027301417040769E-2</v>
      </c>
      <c r="CO165" s="49">
        <v>1.1129167512341144E-2</v>
      </c>
      <c r="CP165" s="49">
        <v>8.2628665778263777E-3</v>
      </c>
      <c r="CQ165" s="49">
        <v>5.6565806680143604E-3</v>
      </c>
      <c r="CR165" s="49">
        <v>6.5463510058810072E-3</v>
      </c>
      <c r="CS165" s="49">
        <v>7.4599409846623187E-3</v>
      </c>
      <c r="CT165" s="49">
        <v>7.9644317594300164E-3</v>
      </c>
      <c r="CU165" s="49">
        <v>7.749377462519455E-3</v>
      </c>
      <c r="CV165" s="49">
        <v>1.0013842569340563E-2</v>
      </c>
      <c r="CW165" s="60">
        <v>7.8840941749336018E-3</v>
      </c>
    </row>
    <row r="166" spans="1:101" s="12" customFormat="1" ht="14.25" customHeight="1">
      <c r="A166" s="11" t="s">
        <v>675</v>
      </c>
      <c r="B166" s="49" t="s">
        <v>1196</v>
      </c>
      <c r="C166" s="68" t="s">
        <v>1220</v>
      </c>
      <c r="D166" s="52">
        <f t="shared" si="28"/>
        <v>1.160334271288274E-2</v>
      </c>
      <c r="E166" s="52">
        <f t="shared" si="29"/>
        <v>1.2399483132067082E-3</v>
      </c>
      <c r="F166" s="52">
        <f t="shared" si="30"/>
        <v>1.8175812127819647E-2</v>
      </c>
      <c r="G166" s="52">
        <f t="shared" si="31"/>
        <v>3.5212566117022062E-3</v>
      </c>
      <c r="H166" s="52">
        <f t="shared" si="32"/>
        <v>1.1114205348443609E-2</v>
      </c>
      <c r="I166" s="52">
        <f t="shared" si="33"/>
        <v>1.1297874484524103E-3</v>
      </c>
      <c r="J166" s="52">
        <f t="shared" si="34"/>
        <v>1.1335064345320986E-2</v>
      </c>
      <c r="K166" s="52">
        <f t="shared" si="35"/>
        <v>1.3946617859954362E-3</v>
      </c>
      <c r="L166" s="52">
        <f t="shared" si="36"/>
        <v>1.5195312460425006E-2</v>
      </c>
      <c r="M166" s="52">
        <f t="shared" si="37"/>
        <v>2.6859757692413531E-3</v>
      </c>
      <c r="N166" s="52">
        <f t="shared" si="38"/>
        <v>1.534938410541257E-2</v>
      </c>
      <c r="O166" s="52">
        <f t="shared" si="39"/>
        <v>2.8875281692761351E-3</v>
      </c>
      <c r="P166" s="52">
        <f t="shared" si="40"/>
        <v>1.5255557529567055E-2</v>
      </c>
      <c r="Q166" s="53">
        <f t="shared" si="41"/>
        <v>1.8735957715151266E-3</v>
      </c>
      <c r="R166" s="11">
        <v>1.2879776517541719E-2</v>
      </c>
      <c r="S166" s="49">
        <v>1.1721335279977723E-2</v>
      </c>
      <c r="T166" s="49">
        <v>1.204243475505264E-2</v>
      </c>
      <c r="U166" s="49">
        <v>1.4062160401000405E-2</v>
      </c>
      <c r="V166" s="49">
        <v>1.0507581501690073E-2</v>
      </c>
      <c r="W166" s="49">
        <v>1.0464191575226532E-2</v>
      </c>
      <c r="X166" s="49">
        <v>1.2056208881289505E-2</v>
      </c>
      <c r="Y166" s="49">
        <v>9.983242253641696E-3</v>
      </c>
      <c r="Z166" s="49">
        <v>1.0753863786506848E-2</v>
      </c>
      <c r="AA166" s="49">
        <v>1.0985968119231894E-2</v>
      </c>
      <c r="AB166" s="49">
        <v>1.2994668509006385E-2</v>
      </c>
      <c r="AC166" s="49">
        <v>1.0788680974427457E-2</v>
      </c>
      <c r="AD166" s="49">
        <v>1.7820357413715689E-2</v>
      </c>
      <c r="AE166" s="49">
        <v>1.7938635735272358E-2</v>
      </c>
      <c r="AF166" s="49">
        <v>1.9642140640965797E-2</v>
      </c>
      <c r="AG166" s="49">
        <v>1.4925300023752622E-2</v>
      </c>
      <c r="AH166" s="49">
        <v>1.8187922800948716E-2</v>
      </c>
      <c r="AI166" s="49">
        <v>1.800471870517734E-2</v>
      </c>
      <c r="AJ166" s="49">
        <v>2.1037841235272942E-2</v>
      </c>
      <c r="AK166" s="49">
        <v>1.2633666952309141E-2</v>
      </c>
      <c r="AL166" s="49">
        <v>2.0290544666636788E-2</v>
      </c>
      <c r="AM166" s="49">
        <v>1.4433887642813942E-2</v>
      </c>
      <c r="AN166" s="49">
        <v>1.6978434337670725E-2</v>
      </c>
      <c r="AO166" s="49">
        <v>2.6216295379299679E-2</v>
      </c>
      <c r="AP166" s="49">
        <v>1.0964910218461269E-2</v>
      </c>
      <c r="AQ166" s="49">
        <v>1.1344723034069547E-2</v>
      </c>
      <c r="AR166" s="49">
        <v>8.8008739409069711E-3</v>
      </c>
      <c r="AS166" s="49">
        <v>1.2664603009658149E-2</v>
      </c>
      <c r="AT166" s="49">
        <v>1.0443403452393226E-2</v>
      </c>
      <c r="AU166" s="49">
        <v>1.1656781580888547E-2</v>
      </c>
      <c r="AV166" s="49">
        <v>1.0403675199612198E-2</v>
      </c>
      <c r="AW166" s="49">
        <v>1.1868295963220072E-2</v>
      </c>
      <c r="AX166" s="49">
        <v>1.0685857632669065E-2</v>
      </c>
      <c r="AY166" s="49">
        <v>1.2334218404735215E-2</v>
      </c>
      <c r="AZ166" s="49">
        <v>9.9354025149400397E-3</v>
      </c>
      <c r="BA166" s="49">
        <v>1.2267719229769006E-2</v>
      </c>
      <c r="BB166" s="49">
        <v>1.1053881615520166E-2</v>
      </c>
      <c r="BC166" s="49">
        <v>1.4585733972658357E-2</v>
      </c>
      <c r="BD166" s="49">
        <v>1.1696592805546776E-2</v>
      </c>
      <c r="BE166" s="49">
        <v>1.0222409996557547E-2</v>
      </c>
      <c r="BF166" s="49">
        <v>9.4082473228604222E-3</v>
      </c>
      <c r="BG166" s="49">
        <v>1.0176961944527245E-2</v>
      </c>
      <c r="BH166" s="49">
        <v>1.0422195943185207E-2</v>
      </c>
      <c r="BI166" s="49">
        <v>1.1875460223286904E-2</v>
      </c>
      <c r="BJ166" s="49">
        <v>1.2880572973670915E-2</v>
      </c>
      <c r="BK166" s="49">
        <v>1.0954685498731298E-2</v>
      </c>
      <c r="BL166" s="49">
        <v>1.0794918710511896E-2</v>
      </c>
      <c r="BM166" s="49">
        <v>1.1949111136795091E-2</v>
      </c>
      <c r="BN166" s="49">
        <v>1.1242383225840577E-2</v>
      </c>
      <c r="BO166" s="49">
        <v>1.3907257462592847E-2</v>
      </c>
      <c r="BP166" s="49">
        <v>1.3174979019052497E-2</v>
      </c>
      <c r="BQ166" s="49">
        <v>1.9574785585815525E-2</v>
      </c>
      <c r="BR166" s="49">
        <v>1.416198051621818E-2</v>
      </c>
      <c r="BS166" s="49">
        <v>1.7481813057142321E-2</v>
      </c>
      <c r="BT166" s="49">
        <v>1.1904813705192918E-2</v>
      </c>
      <c r="BU166" s="49">
        <v>1.8361203125187929E-2</v>
      </c>
      <c r="BV166" s="49">
        <v>1.6903720213609624E-2</v>
      </c>
      <c r="BW166" s="49">
        <v>1.6515054963634465E-2</v>
      </c>
      <c r="BX166" s="49">
        <v>1.6317670777080427E-2</v>
      </c>
      <c r="BY166" s="49">
        <v>1.2798087873732801E-2</v>
      </c>
      <c r="BZ166" s="49">
        <v>2.2533647987883765E-2</v>
      </c>
      <c r="CA166" s="49">
        <v>1.8597377565494986E-2</v>
      </c>
      <c r="CB166" s="49">
        <v>1.2890799187996375E-2</v>
      </c>
      <c r="CC166" s="49">
        <v>1.4549004188591062E-2</v>
      </c>
      <c r="CD166" s="49">
        <v>1.2382638033645836E-2</v>
      </c>
      <c r="CE166" s="49">
        <v>1.3811348531550457E-2</v>
      </c>
      <c r="CF166" s="49">
        <v>1.6311399103242197E-2</v>
      </c>
      <c r="CG166" s="49">
        <v>1.4827107845339735E-2</v>
      </c>
      <c r="CH166" s="49">
        <v>1.4454898231508339E-2</v>
      </c>
      <c r="CI166" s="49">
        <v>1.3756289368882454E-2</v>
      </c>
      <c r="CJ166" s="49">
        <v>1.3172019949364388E-2</v>
      </c>
      <c r="CK166" s="49">
        <v>1.690607927145123E-2</v>
      </c>
      <c r="CL166" s="49">
        <v>1.5266885989417127E-2</v>
      </c>
      <c r="CM166" s="49">
        <v>1.5381627512638761E-2</v>
      </c>
      <c r="CN166" s="49">
        <v>1.5902757635800575E-2</v>
      </c>
      <c r="CO166" s="49">
        <v>1.6845064085436061E-2</v>
      </c>
      <c r="CP166" s="49">
        <v>1.5591744284806483E-2</v>
      </c>
      <c r="CQ166" s="49">
        <v>1.3726318661502439E-2</v>
      </c>
      <c r="CR166" s="49">
        <v>1.3397688188039861E-2</v>
      </c>
      <c r="CS166" s="49">
        <v>1.1192429783351309E-2</v>
      </c>
      <c r="CT166" s="49">
        <v>1.8688499311746869E-2</v>
      </c>
      <c r="CU166" s="49">
        <v>1.5688616083095491E-2</v>
      </c>
      <c r="CV166" s="49">
        <v>1.6358019740589941E-2</v>
      </c>
      <c r="CW166" s="60">
        <v>1.5027039078379743E-2</v>
      </c>
    </row>
    <row r="167" spans="1:101" s="12" customFormat="1" ht="14.25" customHeight="1">
      <c r="A167" s="11" t="s">
        <v>680</v>
      </c>
      <c r="B167" s="49" t="s">
        <v>678</v>
      </c>
      <c r="C167" s="68" t="s">
        <v>1219</v>
      </c>
      <c r="D167" s="52">
        <f t="shared" si="28"/>
        <v>9.6565358382048709E-4</v>
      </c>
      <c r="E167" s="52">
        <f t="shared" si="29"/>
        <v>2.9781984870131013E-4</v>
      </c>
      <c r="F167" s="52">
        <f t="shared" si="30"/>
        <v>3.3880948682698083E-4</v>
      </c>
      <c r="G167" s="52">
        <f t="shared" si="31"/>
        <v>2.4839987707305335E-4</v>
      </c>
      <c r="H167" s="52">
        <f t="shared" si="32"/>
        <v>4.8887583880617756E-4</v>
      </c>
      <c r="I167" s="52">
        <f t="shared" si="33"/>
        <v>1.6881027114663271E-4</v>
      </c>
      <c r="J167" s="52">
        <f t="shared" si="34"/>
        <v>8.8315838442442468E-4</v>
      </c>
      <c r="K167" s="52">
        <f t="shared" si="35"/>
        <v>3.4676716728346035E-4</v>
      </c>
      <c r="L167" s="52">
        <f t="shared" si="36"/>
        <v>8.1530559511782568E-4</v>
      </c>
      <c r="M167" s="52">
        <f t="shared" si="37"/>
        <v>4.6455615772660237E-4</v>
      </c>
      <c r="N167" s="52">
        <f t="shared" si="38"/>
        <v>1.0323443731311516E-3</v>
      </c>
      <c r="O167" s="52">
        <f t="shared" si="39"/>
        <v>5.0647206181698035E-4</v>
      </c>
      <c r="P167" s="52">
        <f t="shared" si="40"/>
        <v>3.4766975580590305E-4</v>
      </c>
      <c r="Q167" s="53">
        <f t="shared" si="41"/>
        <v>1.7332806633550173E-4</v>
      </c>
      <c r="R167" s="11">
        <v>1.4974956066937984E-3</v>
      </c>
      <c r="S167" s="49">
        <v>1.1925725786349126E-3</v>
      </c>
      <c r="T167" s="49">
        <v>9.9278926058009222E-4</v>
      </c>
      <c r="U167" s="49">
        <v>1.0048766502376509E-3</v>
      </c>
      <c r="V167" s="49">
        <v>9.8231994809846145E-4</v>
      </c>
      <c r="W167" s="49">
        <v>7.6388630767113106E-4</v>
      </c>
      <c r="X167" s="49">
        <v>1.4203449905036375E-3</v>
      </c>
      <c r="Y167" s="49">
        <v>1.0865036762456603E-3</v>
      </c>
      <c r="Z167" s="49">
        <v>6.2248426159561959E-4</v>
      </c>
      <c r="AA167" s="49">
        <v>6.2807314409285412E-4</v>
      </c>
      <c r="AB167" s="49">
        <v>7.2960577459065033E-4</v>
      </c>
      <c r="AC167" s="49">
        <v>6.6689080690137781E-4</v>
      </c>
      <c r="AD167" s="49">
        <v>1.8498799510825189E-4</v>
      </c>
      <c r="AE167" s="49">
        <v>8.1243007677702197E-4</v>
      </c>
      <c r="AF167" s="49">
        <v>5.1806553158288368E-4</v>
      </c>
      <c r="AG167" s="49">
        <v>1.0706694861354811E-4</v>
      </c>
      <c r="AH167" s="49">
        <v>6.6223394542003702E-5</v>
      </c>
      <c r="AI167" s="49">
        <v>6.9341951715534537E-4</v>
      </c>
      <c r="AJ167" s="49">
        <v>3.4037315140136686E-4</v>
      </c>
      <c r="AK167" s="49">
        <v>6.6863970438777676E-5</v>
      </c>
      <c r="AL167" s="49">
        <v>4.7990265103201198E-4</v>
      </c>
      <c r="AM167" s="49">
        <v>4.1789613176393924E-4</v>
      </c>
      <c r="AN167" s="49">
        <v>1.8832657796032958E-4</v>
      </c>
      <c r="AO167" s="49">
        <v>1.9015789554828968E-4</v>
      </c>
      <c r="AP167" s="49">
        <v>2.5919739012785788E-4</v>
      </c>
      <c r="AQ167" s="49">
        <v>7.0721926246427366E-4</v>
      </c>
      <c r="AR167" s="49">
        <v>6.5547119885258633E-4</v>
      </c>
      <c r="AS167" s="49">
        <v>5.7308760313326025E-4</v>
      </c>
      <c r="AT167" s="49">
        <v>4.9067742107995543E-4</v>
      </c>
      <c r="AU167" s="49">
        <v>6.7166190040547278E-4</v>
      </c>
      <c r="AV167" s="49">
        <v>4.494824689242921E-4</v>
      </c>
      <c r="AW167" s="49">
        <v>3.413358725585377E-4</v>
      </c>
      <c r="AX167" s="49">
        <v>6.478711110070105E-4</v>
      </c>
      <c r="AY167" s="49">
        <v>3.6955820144680241E-4</v>
      </c>
      <c r="AZ167" s="49">
        <v>4.9817961525187859E-4</v>
      </c>
      <c r="BA167" s="49">
        <v>2.027680204222037E-4</v>
      </c>
      <c r="BB167" s="49">
        <v>4.0542904430825868E-4</v>
      </c>
      <c r="BC167" s="49">
        <v>1.0321204398740312E-3</v>
      </c>
      <c r="BD167" s="49">
        <v>8.6392742119597264E-4</v>
      </c>
      <c r="BE167" s="49">
        <v>5.2223560544718177E-4</v>
      </c>
      <c r="BF167" s="49">
        <v>8.5915138874618027E-4</v>
      </c>
      <c r="BG167" s="49">
        <v>4.4537096392004112E-4</v>
      </c>
      <c r="BH167" s="49">
        <v>1.2990157564970975E-3</v>
      </c>
      <c r="BI167" s="49">
        <v>1.2387985636006693E-3</v>
      </c>
      <c r="BJ167" s="49">
        <v>1.1653358244546699E-3</v>
      </c>
      <c r="BK167" s="49">
        <v>1.4089358240374696E-3</v>
      </c>
      <c r="BL167" s="49">
        <v>6.0660397070665779E-4</v>
      </c>
      <c r="BM167" s="49">
        <v>7.5097581030486517E-4</v>
      </c>
      <c r="BN167" s="49">
        <v>1.5506725280917428E-3</v>
      </c>
      <c r="BO167" s="49">
        <v>5.2695476259185452E-4</v>
      </c>
      <c r="BP167" s="49">
        <v>6.0736870237782566E-4</v>
      </c>
      <c r="BQ167" s="49">
        <v>7.6728733460259624E-4</v>
      </c>
      <c r="BR167" s="49">
        <v>1.8698703948097205E-3</v>
      </c>
      <c r="BS167" s="49">
        <v>3.6791672970596826E-4</v>
      </c>
      <c r="BT167" s="49">
        <v>1.0017965802716832E-3</v>
      </c>
      <c r="BU167" s="49">
        <v>8.8263767897567139E-4</v>
      </c>
      <c r="BV167" s="49">
        <v>4.7956414054971963E-4</v>
      </c>
      <c r="BW167" s="49">
        <v>4.3800670641050074E-4</v>
      </c>
      <c r="BX167" s="49">
        <v>5.0373542830774067E-4</v>
      </c>
      <c r="BY167" s="49">
        <v>7.8785615471888308E-4</v>
      </c>
      <c r="BZ167" s="49">
        <v>2.0099547685510461E-3</v>
      </c>
      <c r="CA167" s="49">
        <v>1.0701157188732892E-3</v>
      </c>
      <c r="CB167" s="49">
        <v>7.5504415283006649E-4</v>
      </c>
      <c r="CC167" s="49">
        <v>1.1669935324440171E-3</v>
      </c>
      <c r="CD167" s="49">
        <v>5.0137852277682337E-4</v>
      </c>
      <c r="CE167" s="49">
        <v>1.3389956981125089E-3</v>
      </c>
      <c r="CF167" s="49">
        <v>1.5787582762999367E-3</v>
      </c>
      <c r="CG167" s="49">
        <v>5.399959388213047E-4</v>
      </c>
      <c r="CH167" s="49">
        <v>6.2936816098529351E-4</v>
      </c>
      <c r="CI167" s="49">
        <v>1.0030588718683677E-3</v>
      </c>
      <c r="CJ167" s="49">
        <v>3.2592578707517936E-4</v>
      </c>
      <c r="CK167" s="49">
        <v>1.4685430489359871E-3</v>
      </c>
      <c r="CL167" s="49">
        <v>4.4345298386149027E-4</v>
      </c>
      <c r="CM167" s="49">
        <v>3.6892822976730558E-4</v>
      </c>
      <c r="CN167" s="49">
        <v>3.4044306470929061E-4</v>
      </c>
      <c r="CO167" s="49">
        <v>6.5781481029988866E-4</v>
      </c>
      <c r="CP167" s="49">
        <v>2.0999824109831552E-4</v>
      </c>
      <c r="CQ167" s="49">
        <v>3.1043371211687945E-4</v>
      </c>
      <c r="CR167" s="49">
        <v>2.3170018133873607E-4</v>
      </c>
      <c r="CS167" s="49">
        <v>5.7588382727467185E-4</v>
      </c>
      <c r="CT167" s="49">
        <v>5.0333914041539101E-4</v>
      </c>
      <c r="CU167" s="49">
        <v>2.2993618023964716E-4</v>
      </c>
      <c r="CV167" s="49">
        <v>2.5619255287419936E-4</v>
      </c>
      <c r="CW167" s="60">
        <v>4.3914145675020203E-5</v>
      </c>
    </row>
    <row r="168" spans="1:101" s="12" customFormat="1" ht="14.25" customHeight="1">
      <c r="A168" s="11" t="s">
        <v>683</v>
      </c>
      <c r="B168" s="49" t="s">
        <v>682</v>
      </c>
      <c r="C168" s="68" t="s">
        <v>1219</v>
      </c>
      <c r="D168" s="52">
        <f t="shared" si="28"/>
        <v>3.1560971815016922E-3</v>
      </c>
      <c r="E168" s="52">
        <f t="shared" si="29"/>
        <v>1.0953869498428837E-3</v>
      </c>
      <c r="F168" s="52">
        <f t="shared" si="30"/>
        <v>4.971405478388153E-4</v>
      </c>
      <c r="G168" s="52">
        <f t="shared" si="31"/>
        <v>2.7802432516905171E-4</v>
      </c>
      <c r="H168" s="52">
        <f t="shared" si="32"/>
        <v>1.3153768988404897E-3</v>
      </c>
      <c r="I168" s="52">
        <f t="shared" si="33"/>
        <v>6.4521808751324852E-4</v>
      </c>
      <c r="J168" s="52">
        <f t="shared" si="34"/>
        <v>2.8677867464573029E-3</v>
      </c>
      <c r="K168" s="52">
        <f t="shared" si="35"/>
        <v>1.3574331816888436E-3</v>
      </c>
      <c r="L168" s="52">
        <f t="shared" si="36"/>
        <v>2.2958983003241924E-3</v>
      </c>
      <c r="M168" s="52">
        <f t="shared" si="37"/>
        <v>2.8055611962603147E-3</v>
      </c>
      <c r="N168" s="52">
        <f t="shared" si="38"/>
        <v>3.5419414360599675E-3</v>
      </c>
      <c r="O168" s="52">
        <f t="shared" si="39"/>
        <v>1.3888906653483062E-3</v>
      </c>
      <c r="P168" s="52">
        <f t="shared" si="40"/>
        <v>4.4806580298076466E-4</v>
      </c>
      <c r="Q168" s="53">
        <f t="shared" si="41"/>
        <v>2.1308342889979516E-4</v>
      </c>
      <c r="R168" s="11">
        <v>5.0812049380402815E-3</v>
      </c>
      <c r="S168" s="49">
        <v>3.2502636078952513E-3</v>
      </c>
      <c r="T168" s="49">
        <v>2.6121605315158219E-3</v>
      </c>
      <c r="U168" s="49">
        <v>2.9433103600370069E-3</v>
      </c>
      <c r="V168" s="49">
        <v>2.7730878522422044E-3</v>
      </c>
      <c r="W168" s="49">
        <v>2.5911536903889081E-3</v>
      </c>
      <c r="X168" s="49">
        <v>4.9116005030082587E-3</v>
      </c>
      <c r="Y168" s="49">
        <v>3.8912209229401739E-3</v>
      </c>
      <c r="Z168" s="49">
        <v>1.5301153344478577E-3</v>
      </c>
      <c r="AA168" s="49">
        <v>3.6999826541629292E-3</v>
      </c>
      <c r="AB168" s="49">
        <v>2.8559040795552867E-3</v>
      </c>
      <c r="AC168" s="49">
        <v>1.73316170378633E-3</v>
      </c>
      <c r="AD168" s="49">
        <v>3.7070059885294684E-4</v>
      </c>
      <c r="AE168" s="49">
        <v>3.8081126006001866E-4</v>
      </c>
      <c r="AF168" s="49">
        <v>1.1117220557591576E-3</v>
      </c>
      <c r="AG168" s="49">
        <v>2.7617076343797615E-4</v>
      </c>
      <c r="AH168" s="49">
        <v>3.8289338717145411E-4</v>
      </c>
      <c r="AI168" s="49">
        <v>5.4262031934659046E-4</v>
      </c>
      <c r="AJ168" s="49">
        <v>7.2205121726781054E-4</v>
      </c>
      <c r="AK168" s="49">
        <v>2.7503564360235151E-4</v>
      </c>
      <c r="AL168" s="49">
        <v>2.0374870173931595E-4</v>
      </c>
      <c r="AM168" s="49">
        <v>2.8428976568683345E-4</v>
      </c>
      <c r="AN168" s="49">
        <v>8.7960882721072758E-4</v>
      </c>
      <c r="AO168" s="49">
        <v>5.3603403393059988E-4</v>
      </c>
      <c r="AP168" s="49">
        <v>5.7913467691221901E-4</v>
      </c>
      <c r="AQ168" s="49">
        <v>1.7511956353977263E-3</v>
      </c>
      <c r="AR168" s="49">
        <v>1.6043293612153001E-3</v>
      </c>
      <c r="AS168" s="49">
        <v>1.6885610129564283E-3</v>
      </c>
      <c r="AT168" s="49">
        <v>2.0704619964048154E-3</v>
      </c>
      <c r="AU168" s="49">
        <v>1.053749170319261E-3</v>
      </c>
      <c r="AV168" s="49">
        <v>2.2074523078130727E-3</v>
      </c>
      <c r="AW168" s="49">
        <v>7.7278826804368409E-4</v>
      </c>
      <c r="AX168" s="49">
        <v>9.916634953834073E-4</v>
      </c>
      <c r="AY168" s="49">
        <v>2.6166430054057387E-4</v>
      </c>
      <c r="AZ168" s="49">
        <v>1.9787322656576365E-3</v>
      </c>
      <c r="BA168" s="49">
        <v>8.2479029544175195E-4</v>
      </c>
      <c r="BB168" s="49">
        <v>1.8214120265279421E-3</v>
      </c>
      <c r="BC168" s="49">
        <v>3.079973740259514E-3</v>
      </c>
      <c r="BD168" s="49">
        <v>1.7923609919141188E-3</v>
      </c>
      <c r="BE168" s="49">
        <v>1.0901996437220284E-3</v>
      </c>
      <c r="BF168" s="49">
        <v>2.0236731292681562E-3</v>
      </c>
      <c r="BG168" s="49">
        <v>2.4941619525756754E-3</v>
      </c>
      <c r="BH168" s="49">
        <v>5.8168784099432783E-3</v>
      </c>
      <c r="BI168" s="49">
        <v>4.6694093154843646E-3</v>
      </c>
      <c r="BJ168" s="49">
        <v>3.296351366893008E-3</v>
      </c>
      <c r="BK168" s="49">
        <v>2.4225456295319339E-3</v>
      </c>
      <c r="BL168" s="49">
        <v>2.0529669380653951E-3</v>
      </c>
      <c r="BM168" s="49">
        <v>3.8535078133022172E-3</v>
      </c>
      <c r="BN168" s="49">
        <v>7.1903515902816328E-3</v>
      </c>
      <c r="BO168" s="49">
        <v>9.3243905227943747E-4</v>
      </c>
      <c r="BP168" s="49">
        <v>5.3920039540470332E-4</v>
      </c>
      <c r="BQ168" s="49">
        <v>2.3259687429134411E-4</v>
      </c>
      <c r="BR168" s="49">
        <v>5.7634012195777609E-3</v>
      </c>
      <c r="BS168" s="49">
        <v>8.5892237499908043E-4</v>
      </c>
      <c r="BT168" s="49">
        <v>7.4698282405677189E-3</v>
      </c>
      <c r="BU168" s="49">
        <v>7.0212265242595615E-4</v>
      </c>
      <c r="BV168" s="49">
        <v>5.0418852307377421E-4</v>
      </c>
      <c r="BW168" s="49">
        <v>4.2839030176395699E-4</v>
      </c>
      <c r="BX168" s="49">
        <v>4.7796417134262785E-4</v>
      </c>
      <c r="BY168" s="49">
        <v>2.4513742078823156E-3</v>
      </c>
      <c r="BZ168" s="49">
        <v>6.5011646097645551E-3</v>
      </c>
      <c r="CA168" s="49">
        <v>4.2382837753508935E-3</v>
      </c>
      <c r="CB168" s="49">
        <v>3.8374394280749399E-3</v>
      </c>
      <c r="CC168" s="49">
        <v>2.88799750669928E-3</v>
      </c>
      <c r="CD168" s="49">
        <v>3.3000550334946065E-3</v>
      </c>
      <c r="CE168" s="49">
        <v>5.0670529833655885E-3</v>
      </c>
      <c r="CF168" s="49">
        <v>4.4991130227623162E-3</v>
      </c>
      <c r="CG168" s="49">
        <v>2.6818049559173517E-3</v>
      </c>
      <c r="CH168" s="49">
        <v>2.360472696001589E-3</v>
      </c>
      <c r="CI168" s="49">
        <v>3.1091646850996209E-3</v>
      </c>
      <c r="CJ168" s="49">
        <v>1.2529815833938081E-3</v>
      </c>
      <c r="CK168" s="49">
        <v>2.7677669527950543E-3</v>
      </c>
      <c r="CL168" s="49">
        <v>6.535645283777796E-4</v>
      </c>
      <c r="CM168" s="49">
        <v>3.560997389343122E-4</v>
      </c>
      <c r="CN168" s="49">
        <v>5.6685751809981276E-4</v>
      </c>
      <c r="CO168" s="49">
        <v>1.5503777749361901E-4</v>
      </c>
      <c r="CP168" s="49">
        <v>3.7337961972061051E-4</v>
      </c>
      <c r="CQ168" s="49">
        <v>5.0741637594983898E-4</v>
      </c>
      <c r="CR168" s="49">
        <v>4.0220140752802004E-4</v>
      </c>
      <c r="CS168" s="49">
        <v>8.1334980720469436E-4</v>
      </c>
      <c r="CT168" s="49">
        <v>6.2398762622576916E-4</v>
      </c>
      <c r="CU168" s="49">
        <v>1.0754186017570197E-4</v>
      </c>
      <c r="CV168" s="49">
        <v>5.7320804483778005E-4</v>
      </c>
      <c r="CW168" s="60">
        <v>2.4414533122123802E-4</v>
      </c>
    </row>
    <row r="169" spans="1:101" s="12" customFormat="1" ht="14.25" customHeight="1">
      <c r="A169" s="11" t="s">
        <v>686</v>
      </c>
      <c r="B169" s="49" t="s">
        <v>684</v>
      </c>
      <c r="C169" s="68" t="s">
        <v>1219</v>
      </c>
      <c r="D169" s="52">
        <f t="shared" si="28"/>
        <v>5.6352241897768473E-3</v>
      </c>
      <c r="E169" s="52">
        <f t="shared" si="29"/>
        <v>2.7719740466038176E-3</v>
      </c>
      <c r="F169" s="52">
        <f t="shared" si="30"/>
        <v>1.4112787266544835E-3</v>
      </c>
      <c r="G169" s="52">
        <f t="shared" si="31"/>
        <v>1.4548808103093593E-3</v>
      </c>
      <c r="H169" s="52">
        <f t="shared" si="32"/>
        <v>3.3050943211499887E-3</v>
      </c>
      <c r="I169" s="52">
        <f t="shared" si="33"/>
        <v>2.4142041900180214E-3</v>
      </c>
      <c r="J169" s="52">
        <f t="shared" si="34"/>
        <v>6.5068726092713464E-3</v>
      </c>
      <c r="K169" s="52">
        <f t="shared" si="35"/>
        <v>3.5501272104379662E-3</v>
      </c>
      <c r="L169" s="52">
        <f t="shared" si="36"/>
        <v>5.4357879778107049E-3</v>
      </c>
      <c r="M169" s="52">
        <f t="shared" si="37"/>
        <v>6.5696252965889539E-3</v>
      </c>
      <c r="N169" s="52">
        <f t="shared" si="38"/>
        <v>8.8064070002694082E-3</v>
      </c>
      <c r="O169" s="52">
        <f t="shared" si="39"/>
        <v>3.9758103031813756E-3</v>
      </c>
      <c r="P169" s="52">
        <f t="shared" si="40"/>
        <v>2.0389601159853713E-3</v>
      </c>
      <c r="Q169" s="53">
        <f t="shared" si="41"/>
        <v>5.4333560169603072E-4</v>
      </c>
      <c r="R169" s="11">
        <v>9.5530201554989633E-3</v>
      </c>
      <c r="S169" s="49">
        <v>4.6988128656356111E-3</v>
      </c>
      <c r="T169" s="49">
        <v>3.8967915285527612E-3</v>
      </c>
      <c r="U169" s="49">
        <v>4.6284736405067493E-3</v>
      </c>
      <c r="V169" s="49">
        <v>3.8164664393956832E-3</v>
      </c>
      <c r="W169" s="49">
        <v>4.5419991101082495E-3</v>
      </c>
      <c r="X169" s="49">
        <v>1.2570829559430891E-2</v>
      </c>
      <c r="Y169" s="49">
        <v>6.1862256240633748E-3</v>
      </c>
      <c r="Z169" s="49">
        <v>2.7288535478383279E-3</v>
      </c>
      <c r="AA169" s="49">
        <v>5.8601581371326384E-3</v>
      </c>
      <c r="AB169" s="49">
        <v>5.1120905882814319E-3</v>
      </c>
      <c r="AC169" s="49">
        <v>4.028969080877483E-3</v>
      </c>
      <c r="AD169" s="49">
        <v>1.289957591382664E-4</v>
      </c>
      <c r="AE169" s="49">
        <v>2.0888133635457965E-3</v>
      </c>
      <c r="AF169" s="49">
        <v>8.1800517406485163E-4</v>
      </c>
      <c r="AG169" s="49">
        <v>8.2882961273609082E-4</v>
      </c>
      <c r="AH169" s="49">
        <v>2.019496943080222E-3</v>
      </c>
      <c r="AI169" s="49">
        <v>7.7990249399187417E-4</v>
      </c>
      <c r="AJ169" s="49">
        <v>2.8517641747691754E-3</v>
      </c>
      <c r="AK169" s="49">
        <v>2.7571446704938634E-4</v>
      </c>
      <c r="AL169" s="49">
        <v>3.3459273058497705E-4</v>
      </c>
      <c r="AM169" s="49">
        <v>2.3770598635581511E-4</v>
      </c>
      <c r="AN169" s="49">
        <v>5.1285813029946191E-3</v>
      </c>
      <c r="AO169" s="49">
        <v>1.4429427115427258E-3</v>
      </c>
      <c r="AP169" s="49">
        <v>7.814403770447858E-4</v>
      </c>
      <c r="AQ169" s="49">
        <v>5.0497558257253435E-3</v>
      </c>
      <c r="AR169" s="49">
        <v>5.0534097886215275E-3</v>
      </c>
      <c r="AS169" s="49">
        <v>4.3165983985037027E-3</v>
      </c>
      <c r="AT169" s="49">
        <v>2.0674765573302808E-3</v>
      </c>
      <c r="AU169" s="49">
        <v>1.5597431777151804E-3</v>
      </c>
      <c r="AV169" s="49">
        <v>7.4153705902529517E-3</v>
      </c>
      <c r="AW169" s="49">
        <v>6.2171982408796124E-4</v>
      </c>
      <c r="AX169" s="49">
        <v>6.1797541123557991E-3</v>
      </c>
      <c r="AY169" s="49">
        <v>2.0857576847875273E-4</v>
      </c>
      <c r="AZ169" s="49">
        <v>4.6309281242342413E-3</v>
      </c>
      <c r="BA169" s="49">
        <v>1.7763593094493396E-3</v>
      </c>
      <c r="BB169" s="49">
        <v>4.0193437609930783E-3</v>
      </c>
      <c r="BC169" s="49">
        <v>8.0381249089974665E-3</v>
      </c>
      <c r="BD169" s="49">
        <v>3.9481428630726689E-3</v>
      </c>
      <c r="BE169" s="49">
        <v>1.7567762362827358E-3</v>
      </c>
      <c r="BF169" s="49">
        <v>1.8085616487414065E-3</v>
      </c>
      <c r="BG169" s="49">
        <v>8.4402480336672383E-3</v>
      </c>
      <c r="BH169" s="49">
        <v>8.1591314212331664E-3</v>
      </c>
      <c r="BI169" s="49">
        <v>1.2656118117260069E-2</v>
      </c>
      <c r="BJ169" s="49">
        <v>1.1039136281440902E-2</v>
      </c>
      <c r="BK169" s="49">
        <v>7.212186004446933E-3</v>
      </c>
      <c r="BL169" s="49">
        <v>3.0958873962489155E-3</v>
      </c>
      <c r="BM169" s="49">
        <v>7.9088146388715842E-3</v>
      </c>
      <c r="BN169" s="49">
        <v>2.2289966977072667E-2</v>
      </c>
      <c r="BO169" s="49">
        <v>1.1336270763454392E-3</v>
      </c>
      <c r="BP169" s="49">
        <v>2.6577095836235421E-3</v>
      </c>
      <c r="BQ169" s="49">
        <v>1.5126892732919451E-3</v>
      </c>
      <c r="BR169" s="49">
        <v>1.104765408442434E-2</v>
      </c>
      <c r="BS169" s="49">
        <v>3.6522737881177921E-3</v>
      </c>
      <c r="BT169" s="49">
        <v>1.1968775714104693E-2</v>
      </c>
      <c r="BU169" s="49">
        <v>4.9587980684473124E-3</v>
      </c>
      <c r="BV169" s="49">
        <v>3.8247900549695355E-4</v>
      </c>
      <c r="BW169" s="49">
        <v>9.0095878540329252E-4</v>
      </c>
      <c r="BX169" s="49">
        <v>5.5889906997790234E-4</v>
      </c>
      <c r="BY169" s="49">
        <v>4.1656243074225932E-3</v>
      </c>
      <c r="BZ169" s="49">
        <v>1.4258849907465551E-2</v>
      </c>
      <c r="CA169" s="49">
        <v>1.2857570383358687E-2</v>
      </c>
      <c r="CB169" s="49">
        <v>8.1312383012566887E-3</v>
      </c>
      <c r="CC169" s="49">
        <v>3.9872823492111929E-3</v>
      </c>
      <c r="CD169" s="49">
        <v>8.1703679902483325E-3</v>
      </c>
      <c r="CE169" s="49">
        <v>8.2547185230232422E-3</v>
      </c>
      <c r="CF169" s="49">
        <v>1.6626418664666156E-2</v>
      </c>
      <c r="CG169" s="49">
        <v>5.146951275524639E-3</v>
      </c>
      <c r="CH169" s="49">
        <v>7.3985905611192509E-3</v>
      </c>
      <c r="CI169" s="49">
        <v>9.7941467083059192E-3</v>
      </c>
      <c r="CJ169" s="49">
        <v>4.0563882758457952E-3</v>
      </c>
      <c r="CK169" s="49">
        <v>6.9943610632074429E-3</v>
      </c>
      <c r="CL169" s="49">
        <v>2.0524876114019664E-3</v>
      </c>
      <c r="CM169" s="49">
        <v>2.1115933880804607E-3</v>
      </c>
      <c r="CN169" s="49">
        <v>1.7986073057217494E-3</v>
      </c>
      <c r="CO169" s="49"/>
      <c r="CP169" s="49">
        <v>1.6394263399141041E-3</v>
      </c>
      <c r="CQ169" s="49">
        <v>3.2591797493859058E-3</v>
      </c>
      <c r="CR169" s="49">
        <v>2.5900735535744901E-3</v>
      </c>
      <c r="CS169" s="49">
        <v>1.6023665709301146E-3</v>
      </c>
      <c r="CT169" s="49">
        <v>1.8878938748507757E-3</v>
      </c>
      <c r="CU169" s="49">
        <v>1.3851995214634767E-3</v>
      </c>
      <c r="CV169" s="49"/>
      <c r="CW169" s="60">
        <v>2.0627732445306691E-3</v>
      </c>
    </row>
    <row r="170" spans="1:101" s="12" customFormat="1" ht="14.25" customHeight="1">
      <c r="A170" s="11" t="s">
        <v>689</v>
      </c>
      <c r="B170" s="49" t="s">
        <v>688</v>
      </c>
      <c r="C170" s="68" t="s">
        <v>1219</v>
      </c>
      <c r="D170" s="52">
        <f t="shared" si="28"/>
        <v>1.3968857378338624E-3</v>
      </c>
      <c r="E170" s="52">
        <f t="shared" si="29"/>
        <v>3.9203132515366564E-4</v>
      </c>
      <c r="F170" s="52">
        <f t="shared" si="30"/>
        <v>5.309907397438782E-4</v>
      </c>
      <c r="G170" s="52">
        <f t="shared" si="31"/>
        <v>2.2109417414631997E-4</v>
      </c>
      <c r="H170" s="52">
        <f t="shared" si="32"/>
        <v>9.8009940515050137E-4</v>
      </c>
      <c r="I170" s="52">
        <f t="shared" si="33"/>
        <v>5.7683898835122203E-4</v>
      </c>
      <c r="J170" s="52">
        <f t="shared" si="34"/>
        <v>1.8033222954126989E-3</v>
      </c>
      <c r="K170" s="52">
        <f t="shared" si="35"/>
        <v>9.4181677044192602E-4</v>
      </c>
      <c r="L170" s="52">
        <f t="shared" si="36"/>
        <v>1.3872246665671123E-3</v>
      </c>
      <c r="M170" s="52">
        <f t="shared" si="37"/>
        <v>1.2863426127107667E-3</v>
      </c>
      <c r="N170" s="52">
        <f t="shared" si="38"/>
        <v>1.8409587963749625E-3</v>
      </c>
      <c r="O170" s="52">
        <f t="shared" si="39"/>
        <v>5.7612367578847357E-4</v>
      </c>
      <c r="P170" s="52">
        <f t="shared" si="40"/>
        <v>2.9708695334185187E-4</v>
      </c>
      <c r="Q170" s="53">
        <f t="shared" si="41"/>
        <v>1.7845760651494935E-4</v>
      </c>
      <c r="R170" s="11">
        <v>1.7171373154361614E-3</v>
      </c>
      <c r="S170" s="49">
        <v>1.3033612374195994E-3</v>
      </c>
      <c r="T170" s="49">
        <v>1.4346809184320971E-3</v>
      </c>
      <c r="U170" s="49">
        <v>1.8261488753152555E-3</v>
      </c>
      <c r="V170" s="49">
        <v>1.4135995187748544E-3</v>
      </c>
      <c r="W170" s="49">
        <v>8.4916168578545758E-4</v>
      </c>
      <c r="X170" s="49">
        <v>2.1263157133764076E-3</v>
      </c>
      <c r="Y170" s="49">
        <v>1.4037213882964364E-3</v>
      </c>
      <c r="Z170" s="49">
        <v>1.1389369244822545E-3</v>
      </c>
      <c r="AA170" s="49">
        <v>1.6635009354464079E-3</v>
      </c>
      <c r="AB170" s="49">
        <v>1.0191497081965238E-3</v>
      </c>
      <c r="AC170" s="49">
        <v>8.6691463304489546E-4</v>
      </c>
      <c r="AD170" s="49">
        <v>6.838155384477747E-4</v>
      </c>
      <c r="AE170" s="49">
        <v>5.6271068551191569E-4</v>
      </c>
      <c r="AF170" s="49">
        <v>8.6470472463388934E-4</v>
      </c>
      <c r="AG170" s="49">
        <v>3.2211278011541519E-4</v>
      </c>
      <c r="AH170" s="49">
        <v>5.5527118470968416E-4</v>
      </c>
      <c r="AI170" s="49">
        <v>6.3457612112457291E-4</v>
      </c>
      <c r="AJ170" s="49">
        <v>4.0145164491805834E-4</v>
      </c>
      <c r="AK170" s="49">
        <v>3.2645390971938759E-4</v>
      </c>
      <c r="AL170" s="49">
        <v>9.1287360629041959E-4</v>
      </c>
      <c r="AM170" s="49">
        <v>5.4488230529141021E-4</v>
      </c>
      <c r="AN170" s="49">
        <v>3.7616648938457349E-4</v>
      </c>
      <c r="AO170" s="49">
        <v>1.8686988677943695E-4</v>
      </c>
      <c r="AP170" s="49">
        <v>2.9754451989488941E-4</v>
      </c>
      <c r="AQ170" s="49">
        <v>1.8697284665268783E-3</v>
      </c>
      <c r="AR170" s="49">
        <v>1.0049164186507046E-3</v>
      </c>
      <c r="AS170" s="49">
        <v>1.3300747236734789E-3</v>
      </c>
      <c r="AT170" s="49">
        <v>1.620948644312158E-3</v>
      </c>
      <c r="AU170" s="49">
        <v>3.6250462458670059E-4</v>
      </c>
      <c r="AV170" s="49">
        <v>1.8428741155962765E-3</v>
      </c>
      <c r="AW170" s="49">
        <v>7.0202245642444073E-4</v>
      </c>
      <c r="AX170" s="49">
        <v>7.3278414471438045E-4</v>
      </c>
      <c r="AY170" s="49">
        <v>4.3852885211189671E-4</v>
      </c>
      <c r="AZ170" s="49">
        <v>1.1195598541401694E-3</v>
      </c>
      <c r="BA170" s="49">
        <v>4.3970604117404323E-4</v>
      </c>
      <c r="BB170" s="49">
        <v>8.0262850199660726E-4</v>
      </c>
      <c r="BC170" s="49">
        <v>1.514579679306696E-3</v>
      </c>
      <c r="BD170" s="49">
        <v>1.1141384206923041E-3</v>
      </c>
      <c r="BE170" s="49">
        <v>9.4959140718341086E-4</v>
      </c>
      <c r="BF170" s="49">
        <v>2.0297794031911868E-3</v>
      </c>
      <c r="BG170" s="49">
        <v>8.7818947529565248E-4</v>
      </c>
      <c r="BH170" s="49">
        <v>3.1731154962174159E-3</v>
      </c>
      <c r="BI170" s="49">
        <v>3.176268053050618E-3</v>
      </c>
      <c r="BJ170" s="49">
        <v>3.1813851333525236E-3</v>
      </c>
      <c r="BK170" s="49">
        <v>1.4888459818111982E-3</v>
      </c>
      <c r="BL170" s="49">
        <v>1.047489491448369E-3</v>
      </c>
      <c r="BM170" s="49">
        <v>2.2838565014064033E-3</v>
      </c>
      <c r="BN170" s="49">
        <v>3.5665303023420308E-3</v>
      </c>
      <c r="BO170" s="49">
        <v>8.0231316666207197E-4</v>
      </c>
      <c r="BP170" s="49">
        <v>3.4002019898709011E-4</v>
      </c>
      <c r="BQ170" s="49">
        <v>9.8838439901991035E-4</v>
      </c>
      <c r="BR170" s="49">
        <v>3.9552293992343368E-3</v>
      </c>
      <c r="BS170" s="49">
        <v>9.5524924956692987E-4</v>
      </c>
      <c r="BT170" s="49">
        <v>2.5675135023409804E-3</v>
      </c>
      <c r="BU170" s="49">
        <v>5.1410088561079832E-4</v>
      </c>
      <c r="BV170" s="49">
        <v>3.7076406757115808E-4</v>
      </c>
      <c r="BW170" s="49">
        <v>1.8650379541755954E-4</v>
      </c>
      <c r="BX170" s="49">
        <v>7.6843550482023394E-4</v>
      </c>
      <c r="BY170" s="49">
        <v>1.6316515272322477E-3</v>
      </c>
      <c r="BZ170" s="49">
        <v>2.621644202615527E-3</v>
      </c>
      <c r="CA170" s="49">
        <v>2.5006152346608709E-3</v>
      </c>
      <c r="CB170" s="49">
        <v>1.6546648876170874E-3</v>
      </c>
      <c r="CC170" s="49">
        <v>1.6384255059979749E-3</v>
      </c>
      <c r="CD170" s="49">
        <v>2.1324243355233573E-3</v>
      </c>
      <c r="CE170" s="49">
        <v>2.3453463814235155E-3</v>
      </c>
      <c r="CF170" s="49">
        <v>2.4611262408405117E-3</v>
      </c>
      <c r="CG170" s="49">
        <v>1.849711724888918E-3</v>
      </c>
      <c r="CH170" s="49">
        <v>1.2410924264238752E-3</v>
      </c>
      <c r="CI170" s="49">
        <v>1.5147021802648368E-3</v>
      </c>
      <c r="CJ170" s="49">
        <v>8.0231446384805658E-4</v>
      </c>
      <c r="CK170" s="49">
        <v>1.3294379723950193E-3</v>
      </c>
      <c r="CL170" s="49">
        <v>3.3933819094757742E-4</v>
      </c>
      <c r="CM170" s="49">
        <v>3.4181291850762541E-4</v>
      </c>
      <c r="CN170" s="49">
        <v>4.1302760489180922E-4</v>
      </c>
      <c r="CO170" s="49">
        <v>5.4522693719195262E-4</v>
      </c>
      <c r="CP170" s="49">
        <v>2.010225494610124E-5</v>
      </c>
      <c r="CQ170" s="49">
        <v>3.3327727480380784E-4</v>
      </c>
      <c r="CR170" s="49">
        <v>9.9464372249416413E-5</v>
      </c>
      <c r="CS170" s="49">
        <v>5.3929047330521836E-4</v>
      </c>
      <c r="CT170" s="49">
        <v>3.3734864612870036E-4</v>
      </c>
      <c r="CU170" s="49">
        <v>8.7185340940099354E-5</v>
      </c>
      <c r="CV170" s="49">
        <v>4.0689852570899608E-4</v>
      </c>
      <c r="CW170" s="60">
        <v>1.0207090048091769E-4</v>
      </c>
    </row>
    <row r="171" spans="1:101" s="12" customFormat="1" ht="14.25" customHeight="1">
      <c r="A171" s="11" t="s">
        <v>692</v>
      </c>
      <c r="B171" s="49" t="s">
        <v>691</v>
      </c>
      <c r="C171" s="68" t="s">
        <v>1219</v>
      </c>
      <c r="D171" s="52">
        <f t="shared" si="28"/>
        <v>2.6071499100259314E-3</v>
      </c>
      <c r="E171" s="52">
        <f t="shared" si="29"/>
        <v>9.3960060943710892E-4</v>
      </c>
      <c r="F171" s="52">
        <f t="shared" si="30"/>
        <v>6.5919669496512236E-4</v>
      </c>
      <c r="G171" s="52">
        <f t="shared" si="31"/>
        <v>2.1674806910879839E-4</v>
      </c>
      <c r="H171" s="52">
        <f t="shared" si="32"/>
        <v>1.984473367490695E-3</v>
      </c>
      <c r="I171" s="52">
        <f t="shared" si="33"/>
        <v>1.3183351655583697E-3</v>
      </c>
      <c r="J171" s="52">
        <f t="shared" si="34"/>
        <v>3.3308286560498851E-3</v>
      </c>
      <c r="K171" s="52">
        <f t="shared" si="35"/>
        <v>1.6290161778804244E-3</v>
      </c>
      <c r="L171" s="52">
        <f t="shared" si="36"/>
        <v>2.2566292462329308E-3</v>
      </c>
      <c r="M171" s="52">
        <f t="shared" si="37"/>
        <v>2.2988817686634883E-3</v>
      </c>
      <c r="N171" s="52">
        <f t="shared" si="38"/>
        <v>4.4182379180375186E-3</v>
      </c>
      <c r="O171" s="52">
        <f t="shared" si="39"/>
        <v>1.9363926085754462E-3</v>
      </c>
      <c r="P171" s="52">
        <f t="shared" si="40"/>
        <v>4.8798913747674259E-4</v>
      </c>
      <c r="Q171" s="53">
        <f t="shared" si="41"/>
        <v>2.326854320025227E-4</v>
      </c>
      <c r="R171" s="11">
        <v>3.9644112614574288E-3</v>
      </c>
      <c r="S171" s="49">
        <v>2.1716353259143405E-3</v>
      </c>
      <c r="T171" s="49">
        <v>2.405610866327965E-3</v>
      </c>
      <c r="U171" s="49">
        <v>2.0378523686995411E-3</v>
      </c>
      <c r="V171" s="49">
        <v>2.3265929900294939E-3</v>
      </c>
      <c r="W171" s="49">
        <v>1.674747829805175E-3</v>
      </c>
      <c r="X171" s="49">
        <v>4.745601387511544E-3</v>
      </c>
      <c r="Y171" s="49">
        <v>2.7770064484185855E-3</v>
      </c>
      <c r="Z171" s="49">
        <v>1.6535644792503407E-3</v>
      </c>
      <c r="AA171" s="49">
        <v>3.063581819969464E-3</v>
      </c>
      <c r="AB171" s="49">
        <v>2.6607597989030118E-3</v>
      </c>
      <c r="AC171" s="49">
        <v>1.8044343440242866E-3</v>
      </c>
      <c r="AD171" s="49">
        <v>4.7688256849895676E-4</v>
      </c>
      <c r="AE171" s="49">
        <v>1.0190003823838608E-3</v>
      </c>
      <c r="AF171" s="49">
        <v>9.0937096750990612E-4</v>
      </c>
      <c r="AG171" s="49">
        <v>5.9968839900259921E-4</v>
      </c>
      <c r="AH171" s="49">
        <v>5.8331510924525536E-4</v>
      </c>
      <c r="AI171" s="49">
        <v>6.1363559156947588E-4</v>
      </c>
      <c r="AJ171" s="49">
        <v>5.3706713389232866E-4</v>
      </c>
      <c r="AK171" s="49">
        <v>6.4645998699133702E-4</v>
      </c>
      <c r="AL171" s="49">
        <v>9.024206442335952E-4</v>
      </c>
      <c r="AM171" s="49">
        <v>2.2857801537245917E-4</v>
      </c>
      <c r="AN171" s="49">
        <v>6.0317401920288076E-4</v>
      </c>
      <c r="AO171" s="49">
        <v>7.9076752167881305E-4</v>
      </c>
      <c r="AP171" s="49">
        <v>3.7973196704841087E-4</v>
      </c>
      <c r="AQ171" s="49">
        <v>2.348823362790649E-3</v>
      </c>
      <c r="AR171" s="49">
        <v>2.0280803683780592E-3</v>
      </c>
      <c r="AS171" s="49">
        <v>3.4432851870946427E-3</v>
      </c>
      <c r="AT171" s="49">
        <v>2.819008368034033E-3</v>
      </c>
      <c r="AU171" s="49">
        <v>1.1597037772574899E-3</v>
      </c>
      <c r="AV171" s="49">
        <v>4.202350078384748E-3</v>
      </c>
      <c r="AW171" s="49">
        <v>6.365016574476299E-4</v>
      </c>
      <c r="AX171" s="49">
        <v>2.2733444767968013E-3</v>
      </c>
      <c r="AY171" s="49">
        <v>4.3740061436612428E-4</v>
      </c>
      <c r="AZ171" s="49">
        <v>3.3998801583213709E-3</v>
      </c>
      <c r="BA171" s="49">
        <v>6.8557039396838367E-4</v>
      </c>
      <c r="BB171" s="49">
        <v>1.8404289997221526E-3</v>
      </c>
      <c r="BC171" s="49">
        <v>2.9535872900817947E-3</v>
      </c>
      <c r="BD171" s="49">
        <v>1.8073631344708207E-3</v>
      </c>
      <c r="BE171" s="49">
        <v>1.4221923145922829E-3</v>
      </c>
      <c r="BF171" s="49">
        <v>2.703961972915175E-3</v>
      </c>
      <c r="BG171" s="49">
        <v>2.5123341707280751E-3</v>
      </c>
      <c r="BH171" s="49">
        <v>6.0062091376625448E-3</v>
      </c>
      <c r="BI171" s="49">
        <v>5.3021217063932121E-3</v>
      </c>
      <c r="BJ171" s="49">
        <v>5.8449683744236664E-3</v>
      </c>
      <c r="BK171" s="49">
        <v>3.0819427241928531E-3</v>
      </c>
      <c r="BL171" s="49">
        <v>2.1611668410723046E-3</v>
      </c>
      <c r="BM171" s="49">
        <v>4.333667206343741E-3</v>
      </c>
      <c r="BN171" s="49">
        <v>6.849286098081264E-3</v>
      </c>
      <c r="BO171" s="49">
        <v>4.2610012760491015E-4</v>
      </c>
      <c r="BP171" s="49">
        <v>6.8725422016069045E-4</v>
      </c>
      <c r="BQ171" s="49">
        <v>8.8623567306373352E-4</v>
      </c>
      <c r="BR171" s="49">
        <v>4.7266345800781829E-3</v>
      </c>
      <c r="BS171" s="49">
        <v>9.8960935495732765E-4</v>
      </c>
      <c r="BT171" s="49">
        <v>5.7103828674644969E-3</v>
      </c>
      <c r="BU171" s="49">
        <v>1.218913239150479E-3</v>
      </c>
      <c r="BV171" s="49">
        <v>4.7172010561542522E-4</v>
      </c>
      <c r="BW171" s="49">
        <v>6.0776349208402998E-4</v>
      </c>
      <c r="BX171" s="49">
        <v>1.0838605162755708E-3</v>
      </c>
      <c r="BY171" s="49">
        <v>3.4217906802590571E-3</v>
      </c>
      <c r="BZ171" s="49">
        <v>8.2142700997138492E-3</v>
      </c>
      <c r="CA171" s="49">
        <v>6.6431676651977781E-3</v>
      </c>
      <c r="CB171" s="49">
        <v>3.7570219509503169E-3</v>
      </c>
      <c r="CC171" s="49">
        <v>3.6170535594537137E-3</v>
      </c>
      <c r="CD171" s="49">
        <v>3.0416680785670964E-3</v>
      </c>
      <c r="CE171" s="49">
        <v>5.3841320199950627E-3</v>
      </c>
      <c r="CF171" s="49">
        <v>6.4243799807852135E-3</v>
      </c>
      <c r="CG171" s="49">
        <v>2.6787058461965993E-3</v>
      </c>
      <c r="CH171" s="49">
        <v>3.4216666106241726E-3</v>
      </c>
      <c r="CI171" s="49">
        <v>4.4468420588245888E-3</v>
      </c>
      <c r="CJ171" s="49">
        <v>1.2816834883059975E-3</v>
      </c>
      <c r="CK171" s="49">
        <v>4.108263657835837E-3</v>
      </c>
      <c r="CL171" s="49">
        <v>3.3586966601960983E-4</v>
      </c>
      <c r="CM171" s="49">
        <v>3.8139785971106818E-4</v>
      </c>
      <c r="CN171" s="49">
        <v>5.3092539516031052E-4</v>
      </c>
      <c r="CO171" s="49">
        <v>5.7323463912333785E-4</v>
      </c>
      <c r="CP171" s="49">
        <v>3.0520785254919584E-4</v>
      </c>
      <c r="CQ171" s="49">
        <v>8.8326760904964413E-4</v>
      </c>
      <c r="CR171" s="49">
        <v>2.5194522387904345E-4</v>
      </c>
      <c r="CS171" s="49">
        <v>9.7856445903856532E-4</v>
      </c>
      <c r="CT171" s="49">
        <v>4.3380014359363994E-4</v>
      </c>
      <c r="CU171" s="49">
        <v>3.2745095344065392E-4</v>
      </c>
      <c r="CV171" s="49">
        <v>5.4916254070992048E-4</v>
      </c>
      <c r="CW171" s="60">
        <v>3.050433074459223E-4</v>
      </c>
    </row>
    <row r="172" spans="1:101" s="12" customFormat="1" ht="14.25" customHeight="1">
      <c r="A172" s="11" t="s">
        <v>695</v>
      </c>
      <c r="B172" s="49" t="s">
        <v>694</v>
      </c>
      <c r="C172" s="68" t="s">
        <v>1219</v>
      </c>
      <c r="D172" s="52">
        <f t="shared" si="28"/>
        <v>1.4021945364770807E-3</v>
      </c>
      <c r="E172" s="52">
        <f t="shared" si="29"/>
        <v>5.7773675904194575E-4</v>
      </c>
      <c r="F172" s="52">
        <f t="shared" si="30"/>
        <v>4.0146000796873366E-4</v>
      </c>
      <c r="G172" s="52">
        <f t="shared" si="31"/>
        <v>2.0943715040654096E-4</v>
      </c>
      <c r="H172" s="52">
        <f t="shared" si="32"/>
        <v>1.0386618371449195E-3</v>
      </c>
      <c r="I172" s="52">
        <f t="shared" si="33"/>
        <v>6.0670184365623414E-4</v>
      </c>
      <c r="J172" s="52">
        <f t="shared" si="34"/>
        <v>1.5545110357902006E-3</v>
      </c>
      <c r="K172" s="52">
        <f t="shared" si="35"/>
        <v>7.215744586485845E-4</v>
      </c>
      <c r="L172" s="52">
        <f t="shared" si="36"/>
        <v>1.2749028867176373E-3</v>
      </c>
      <c r="M172" s="52">
        <f t="shared" si="37"/>
        <v>9.799649397120335E-4</v>
      </c>
      <c r="N172" s="52">
        <f t="shared" si="38"/>
        <v>1.8284427673916149E-3</v>
      </c>
      <c r="O172" s="52">
        <f t="shared" si="39"/>
        <v>5.3736373559852666E-4</v>
      </c>
      <c r="P172" s="52">
        <f t="shared" si="40"/>
        <v>4.0449571142260631E-4</v>
      </c>
      <c r="Q172" s="53">
        <f t="shared" si="41"/>
        <v>1.9224140381069702E-4</v>
      </c>
      <c r="R172" s="11">
        <v>1.8160528263685409E-3</v>
      </c>
      <c r="S172" s="49">
        <v>1.0617187579544482E-3</v>
      </c>
      <c r="T172" s="49">
        <v>1.0695232092011596E-3</v>
      </c>
      <c r="U172" s="49">
        <v>1.9593729104202752E-3</v>
      </c>
      <c r="V172" s="49">
        <v>5.8535996600598736E-4</v>
      </c>
      <c r="W172" s="49">
        <v>1.2486848361531963E-3</v>
      </c>
      <c r="X172" s="49">
        <v>2.5871714360801591E-3</v>
      </c>
      <c r="Y172" s="49">
        <v>1.6714292451682959E-3</v>
      </c>
      <c r="Z172" s="49">
        <v>8.9783700223109038E-4</v>
      </c>
      <c r="AA172" s="49">
        <v>1.8332848781304595E-3</v>
      </c>
      <c r="AB172" s="49">
        <v>1.276664834049757E-3</v>
      </c>
      <c r="AC172" s="49">
        <v>8.1923453596159494E-4</v>
      </c>
      <c r="AD172" s="49">
        <v>9.8176515660481007E-5</v>
      </c>
      <c r="AE172" s="49">
        <v>4.5089614629567913E-4</v>
      </c>
      <c r="AF172" s="49">
        <v>8.7511571927058568E-4</v>
      </c>
      <c r="AG172" s="49">
        <v>3.007545046951898E-4</v>
      </c>
      <c r="AH172" s="49">
        <v>1.9400366331315483E-4</v>
      </c>
      <c r="AI172" s="49">
        <v>3.8893359141722357E-4</v>
      </c>
      <c r="AJ172" s="49">
        <v>6.4233815606079374E-4</v>
      </c>
      <c r="AK172" s="49">
        <v>3.0514684553958058E-4</v>
      </c>
      <c r="AL172" s="49">
        <v>5.4177352432975795E-4</v>
      </c>
      <c r="AM172" s="49">
        <v>2.5036248136775817E-4</v>
      </c>
      <c r="AN172" s="49">
        <v>3.8912291867908706E-4</v>
      </c>
      <c r="AO172" s="49">
        <v>3.8089602899551235E-4</v>
      </c>
      <c r="AP172" s="49">
        <v>6.2769088049729885E-4</v>
      </c>
      <c r="AQ172" s="49">
        <v>9.9881671041915864E-4</v>
      </c>
      <c r="AR172" s="49">
        <v>9.821172003299627E-4</v>
      </c>
      <c r="AS172" s="49">
        <v>1.8194088263354196E-3</v>
      </c>
      <c r="AT172" s="49">
        <v>1.1300416895595538E-3</v>
      </c>
      <c r="AU172" s="49">
        <v>6.6253328197730021E-4</v>
      </c>
      <c r="AV172" s="49">
        <v>1.5887428257028928E-3</v>
      </c>
      <c r="AW172" s="49">
        <v>4.7940854441635354E-4</v>
      </c>
      <c r="AX172" s="49">
        <v>7.7130903290438459E-4</v>
      </c>
      <c r="AY172" s="49">
        <v>2.2110519115030536E-4</v>
      </c>
      <c r="AZ172" s="49">
        <v>2.3495575112463143E-3</v>
      </c>
      <c r="BA172" s="49">
        <v>8.3321035120009074E-4</v>
      </c>
      <c r="BB172" s="49">
        <v>1.1217342557576812E-3</v>
      </c>
      <c r="BC172" s="49">
        <v>1.8089461927003388E-3</v>
      </c>
      <c r="BD172" s="49">
        <v>9.590458160241474E-4</v>
      </c>
      <c r="BE172" s="49">
        <v>9.1728221384398023E-4</v>
      </c>
      <c r="BF172" s="49">
        <v>1.0410180130896605E-3</v>
      </c>
      <c r="BG172" s="49">
        <v>1.1194096606599092E-3</v>
      </c>
      <c r="BH172" s="49">
        <v>2.0436620836808876E-3</v>
      </c>
      <c r="BI172" s="49">
        <v>2.8100024651603315E-3</v>
      </c>
      <c r="BJ172" s="49">
        <v>2.824398577027798E-3</v>
      </c>
      <c r="BK172" s="49">
        <v>1.2610483981051657E-3</v>
      </c>
      <c r="BL172" s="49">
        <v>7.8978664867180638E-4</v>
      </c>
      <c r="BM172" s="49">
        <v>1.9577981047607038E-3</v>
      </c>
      <c r="BN172" s="49">
        <v>2.3543738441600898E-3</v>
      </c>
      <c r="BO172" s="49">
        <v>7.8831347931080113E-4</v>
      </c>
      <c r="BP172" s="49">
        <v>5.2457753125693485E-4</v>
      </c>
      <c r="BQ172" s="49">
        <v>2.8148767914832663E-4</v>
      </c>
      <c r="BR172" s="49">
        <v>3.2512885565690909E-3</v>
      </c>
      <c r="BS172" s="49">
        <v>8.9039428579829061E-4</v>
      </c>
      <c r="BT172" s="49">
        <v>2.5743611823546785E-3</v>
      </c>
      <c r="BU172" s="49">
        <v>1.0005571034376458E-3</v>
      </c>
      <c r="BV172" s="49">
        <v>4.6720725697147104E-4</v>
      </c>
      <c r="BW172" s="49">
        <v>6.1989717006135346E-4</v>
      </c>
      <c r="BX172" s="49">
        <v>6.7630463943605345E-4</v>
      </c>
      <c r="BY172" s="49">
        <v>1.87007191210691E-3</v>
      </c>
      <c r="BZ172" s="49">
        <v>2.7378886437139189E-3</v>
      </c>
      <c r="CA172" s="49">
        <v>2.6975542578658962E-3</v>
      </c>
      <c r="CB172" s="49">
        <v>1.3474477968311628E-3</v>
      </c>
      <c r="CC172" s="49">
        <v>2.1650758761240473E-3</v>
      </c>
      <c r="CD172" s="49">
        <v>1.5238707913844787E-3</v>
      </c>
      <c r="CE172" s="49">
        <v>2.3986938275842025E-3</v>
      </c>
      <c r="CF172" s="49">
        <v>1.6002009219401184E-3</v>
      </c>
      <c r="CG172" s="49">
        <v>1.4044326435214088E-3</v>
      </c>
      <c r="CH172" s="49">
        <v>1.2958813825316429E-3</v>
      </c>
      <c r="CI172" s="49">
        <v>1.3986461473491499E-3</v>
      </c>
      <c r="CJ172" s="49">
        <v>1.4732439616509405E-3</v>
      </c>
      <c r="CK172" s="49">
        <v>1.898376958202407E-3</v>
      </c>
      <c r="CL172" s="49">
        <v>2.4065030625446427E-4</v>
      </c>
      <c r="CM172" s="49">
        <v>3.252591285445339E-4</v>
      </c>
      <c r="CN172" s="49">
        <v>4.7648965097524314E-4</v>
      </c>
      <c r="CO172" s="49">
        <v>3.9602370159954464E-4</v>
      </c>
      <c r="CP172" s="49">
        <v>3.602155191594119E-4</v>
      </c>
      <c r="CQ172" s="49">
        <v>5.2807058210651268E-4</v>
      </c>
      <c r="CR172" s="49">
        <v>1.7865877800219316E-4</v>
      </c>
      <c r="CS172" s="49">
        <v>9.0206337674440243E-4</v>
      </c>
      <c r="CT172" s="49">
        <v>2.0107071711872163E-4</v>
      </c>
      <c r="CU172" s="49">
        <v>3.7314868168892402E-4</v>
      </c>
      <c r="CV172" s="49">
        <v>4.9927613149157045E-4</v>
      </c>
      <c r="CW172" s="60">
        <v>3.7302196338575362E-4</v>
      </c>
    </row>
    <row r="173" spans="1:101" s="12" customFormat="1" ht="14.25" customHeight="1">
      <c r="A173" s="49" t="s">
        <v>698</v>
      </c>
      <c r="B173" s="49" t="s">
        <v>697</v>
      </c>
      <c r="C173" s="68" t="s">
        <v>1219</v>
      </c>
      <c r="D173" s="52">
        <f t="shared" si="28"/>
        <v>1.8234813271057557E-3</v>
      </c>
      <c r="E173" s="52">
        <f t="shared" si="29"/>
        <v>8.2951795166100618E-4</v>
      </c>
      <c r="F173" s="52">
        <f t="shared" si="30"/>
        <v>5.1622638914208309E-4</v>
      </c>
      <c r="G173" s="52">
        <f t="shared" si="31"/>
        <v>2.7802887847291197E-4</v>
      </c>
      <c r="H173" s="52">
        <f t="shared" si="32"/>
        <v>7.5423176749126006E-4</v>
      </c>
      <c r="I173" s="52">
        <f t="shared" si="33"/>
        <v>4.334361620434095E-4</v>
      </c>
      <c r="J173" s="52">
        <f t="shared" si="34"/>
        <v>1.6569963722802069E-3</v>
      </c>
      <c r="K173" s="52">
        <f t="shared" si="35"/>
        <v>9.1176340205463536E-4</v>
      </c>
      <c r="L173" s="52">
        <f t="shared" si="36"/>
        <v>1.3419056875301004E-3</v>
      </c>
      <c r="M173" s="52">
        <f t="shared" si="37"/>
        <v>1.4610296963925809E-3</v>
      </c>
      <c r="N173" s="52">
        <f t="shared" si="38"/>
        <v>1.6273719783467366E-3</v>
      </c>
      <c r="O173" s="52">
        <f t="shared" si="39"/>
        <v>7.4526502928391671E-4</v>
      </c>
      <c r="P173" s="52">
        <f t="shared" si="40"/>
        <v>3.1156286529469482E-4</v>
      </c>
      <c r="Q173" s="53">
        <f t="shared" si="41"/>
        <v>1.7675368294022342E-4</v>
      </c>
      <c r="R173" s="11">
        <v>3.0345398864874955E-3</v>
      </c>
      <c r="S173" s="49">
        <v>1.8845345258765528E-3</v>
      </c>
      <c r="T173" s="49">
        <v>1.1391038986186485E-3</v>
      </c>
      <c r="U173" s="49">
        <v>1.6971846205041531E-3</v>
      </c>
      <c r="V173" s="49">
        <v>1.5214083358826621E-3</v>
      </c>
      <c r="W173" s="49">
        <v>1.0014511049035283E-3</v>
      </c>
      <c r="X173" s="49">
        <v>3.2344109364090207E-3</v>
      </c>
      <c r="Y173" s="49">
        <v>3.0897475361136733E-3</v>
      </c>
      <c r="Z173" s="49">
        <v>1.7274796815432431E-3</v>
      </c>
      <c r="AA173" s="49">
        <v>1.2661471026670233E-3</v>
      </c>
      <c r="AB173" s="49">
        <v>1.2020012221989843E-3</v>
      </c>
      <c r="AC173" s="49">
        <v>1.0837670740640813E-3</v>
      </c>
      <c r="AD173" s="49">
        <v>7.3498111276466122E-4</v>
      </c>
      <c r="AE173" s="49">
        <v>1.7372065034087296E-4</v>
      </c>
      <c r="AF173" s="49">
        <v>1.0907438820730621E-3</v>
      </c>
      <c r="AG173" s="49">
        <v>4.7301749878390784E-4</v>
      </c>
      <c r="AH173" s="49">
        <v>3.622800676705246E-4</v>
      </c>
      <c r="AI173" s="49">
        <v>1.6873270345088131E-4</v>
      </c>
      <c r="AJ173" s="49">
        <v>2.1615247873453018E-4</v>
      </c>
      <c r="AK173" s="49">
        <v>4.3807300981291489E-4</v>
      </c>
      <c r="AL173" s="49">
        <v>7.9969674436454984E-4</v>
      </c>
      <c r="AM173" s="49">
        <v>6.6844357025427513E-4</v>
      </c>
      <c r="AN173" s="49">
        <v>4.6960296314860076E-4</v>
      </c>
      <c r="AO173" s="49">
        <v>5.9927198830621623E-4</v>
      </c>
      <c r="AP173" s="49">
        <v>2.5086630276796113E-4</v>
      </c>
      <c r="AQ173" s="49">
        <v>4.8189144896895834E-4</v>
      </c>
      <c r="AR173" s="49">
        <v>7.9486058566499848E-4</v>
      </c>
      <c r="AS173" s="49">
        <v>1.1706153724333605E-3</v>
      </c>
      <c r="AT173" s="49">
        <v>1.0064724966797139E-3</v>
      </c>
      <c r="AU173" s="49">
        <v>6.4806790418484104E-4</v>
      </c>
      <c r="AV173" s="49">
        <v>1.1117368718424447E-3</v>
      </c>
      <c r="AW173" s="49">
        <v>4.356930739281928E-4</v>
      </c>
      <c r="AX173" s="49">
        <v>6.2646923443084816E-4</v>
      </c>
      <c r="AY173" s="49">
        <v>1.9578879550274125E-4</v>
      </c>
      <c r="AZ173" s="49">
        <v>1.7098369223016623E-3</v>
      </c>
      <c r="BA173" s="49">
        <v>6.1848220118939864E-4</v>
      </c>
      <c r="BB173" s="49">
        <v>7.8600487523683101E-4</v>
      </c>
      <c r="BC173" s="49">
        <v>1.6599973853387822E-3</v>
      </c>
      <c r="BD173" s="49">
        <v>7.5418437060718261E-4</v>
      </c>
      <c r="BE173" s="49">
        <v>1.1863938205973689E-3</v>
      </c>
      <c r="BF173" s="49">
        <v>1.191432868762699E-3</v>
      </c>
      <c r="BG173" s="49">
        <v>1.5897399330537655E-3</v>
      </c>
      <c r="BH173" s="49">
        <v>3.1848688963687336E-3</v>
      </c>
      <c r="BI173" s="49">
        <v>3.3277147442743538E-3</v>
      </c>
      <c r="BJ173" s="49">
        <v>2.3703407943565895E-3</v>
      </c>
      <c r="BK173" s="49">
        <v>1.8414920343667019E-3</v>
      </c>
      <c r="BL173" s="49">
        <v>4.5492865593035463E-4</v>
      </c>
      <c r="BM173" s="49">
        <v>1.5368580884691219E-3</v>
      </c>
      <c r="BN173" s="49">
        <v>3.913430694309836E-3</v>
      </c>
      <c r="BO173" s="49">
        <v>2.2180110126066518E-4</v>
      </c>
      <c r="BP173" s="49">
        <v>3.8400185855035974E-4</v>
      </c>
      <c r="BQ173" s="49">
        <v>3.5966325617146867E-4</v>
      </c>
      <c r="BR173" s="49">
        <v>3.4569770419391834E-3</v>
      </c>
      <c r="BS173" s="49">
        <v>5.5408167705105833E-4</v>
      </c>
      <c r="BT173" s="49">
        <v>3.7321291062597335E-3</v>
      </c>
      <c r="BU173" s="49">
        <v>6.7252582159135733E-4</v>
      </c>
      <c r="BV173" s="49">
        <v>4.1829573837684042E-4</v>
      </c>
      <c r="BW173" s="49">
        <v>3.1386386807579278E-4</v>
      </c>
      <c r="BX173" s="49">
        <v>6.0163382611021026E-4</v>
      </c>
      <c r="BY173" s="49">
        <v>1.4744642606646979E-3</v>
      </c>
      <c r="BZ173" s="49">
        <v>3.0094649754051936E-3</v>
      </c>
      <c r="CA173" s="49">
        <v>2.1552275771818097E-3</v>
      </c>
      <c r="CB173" s="49">
        <v>1.1575818561881642E-3</v>
      </c>
      <c r="CC173" s="49">
        <v>1.4682354862264955E-3</v>
      </c>
      <c r="CD173" s="49">
        <v>1.1700935391287988E-3</v>
      </c>
      <c r="CE173" s="49">
        <v>2.513457325876768E-3</v>
      </c>
      <c r="CF173" s="49">
        <v>2.2567900955047311E-3</v>
      </c>
      <c r="CG173" s="49">
        <v>1.0670160326422546E-3</v>
      </c>
      <c r="CH173" s="49">
        <v>1.0407188938999874E-3</v>
      </c>
      <c r="CI173" s="49">
        <v>1.7354151084692203E-3</v>
      </c>
      <c r="CJ173" s="49">
        <v>3.5708530068651381E-4</v>
      </c>
      <c r="CK173" s="49">
        <v>1.5973775489509022E-3</v>
      </c>
      <c r="CL173" s="49">
        <v>3.5765919011238653E-4</v>
      </c>
      <c r="CM173" s="49">
        <v>3.6433614168128041E-4</v>
      </c>
      <c r="CN173" s="49">
        <v>5.2765078706242397E-4</v>
      </c>
      <c r="CO173" s="49">
        <v>4.8832092368592678E-4</v>
      </c>
      <c r="CP173" s="49">
        <v>2.5791102835958518E-4</v>
      </c>
      <c r="CQ173" s="49">
        <v>6.3395991145404117E-4</v>
      </c>
      <c r="CR173" s="49">
        <v>1.553336408029385E-4</v>
      </c>
      <c r="CS173" s="49">
        <v>3.0042136674041092E-4</v>
      </c>
      <c r="CT173" s="49">
        <v>2.7130389993258925E-4</v>
      </c>
      <c r="CU173" s="49">
        <v>1.3242885646969898E-4</v>
      </c>
      <c r="CV173" s="49">
        <v>1.0853431994284597E-5</v>
      </c>
      <c r="CW173" s="60">
        <v>2.3857520524077171E-4</v>
      </c>
    </row>
    <row r="174" spans="1:101" s="12" customFormat="1" ht="14.25" customHeight="1">
      <c r="A174" s="49" t="s">
        <v>701</v>
      </c>
      <c r="B174" s="49" t="s">
        <v>700</v>
      </c>
      <c r="C174" s="68" t="s">
        <v>1222</v>
      </c>
      <c r="D174" s="52">
        <f t="shared" si="28"/>
        <v>1.8505924880413409E-2</v>
      </c>
      <c r="E174" s="52">
        <f t="shared" si="29"/>
        <v>3.5601767135834124E-3</v>
      </c>
      <c r="F174" s="52">
        <f t="shared" si="30"/>
        <v>4.279568956849459E-2</v>
      </c>
      <c r="G174" s="52">
        <f t="shared" si="31"/>
        <v>7.3975490397858923E-3</v>
      </c>
      <c r="H174" s="52">
        <f t="shared" si="32"/>
        <v>2.6863424799220187E-2</v>
      </c>
      <c r="I174" s="52">
        <f t="shared" si="33"/>
        <v>3.919153657168821E-3</v>
      </c>
      <c r="J174" s="52">
        <f t="shared" si="34"/>
        <v>2.6955444279361401E-2</v>
      </c>
      <c r="K174" s="52">
        <f t="shared" si="35"/>
        <v>2.3464457811428084E-3</v>
      </c>
      <c r="L174" s="52">
        <f t="shared" si="36"/>
        <v>2.4206761716447252E-2</v>
      </c>
      <c r="M174" s="52">
        <f t="shared" si="37"/>
        <v>6.9167758608323707E-3</v>
      </c>
      <c r="N174" s="52">
        <f t="shared" si="38"/>
        <v>2.647434727268759E-2</v>
      </c>
      <c r="O174" s="52">
        <f t="shared" si="39"/>
        <v>8.270014365948675E-3</v>
      </c>
      <c r="P174" s="52">
        <f t="shared" si="40"/>
        <v>2.5243147860423174E-2</v>
      </c>
      <c r="Q174" s="53">
        <f t="shared" si="41"/>
        <v>4.6188213892211834E-3</v>
      </c>
      <c r="R174" s="11">
        <v>1.6572406133293471E-2</v>
      </c>
      <c r="S174" s="49">
        <v>2.190977866270425E-2</v>
      </c>
      <c r="T174" s="49">
        <v>1.5689455340725786E-2</v>
      </c>
      <c r="U174" s="49">
        <v>2.4497050764278036E-2</v>
      </c>
      <c r="V174" s="49">
        <v>2.5577837730420834E-2</v>
      </c>
      <c r="W174" s="49">
        <v>1.6453166197844229E-2</v>
      </c>
      <c r="X174" s="49">
        <v>1.6015071689059777E-2</v>
      </c>
      <c r="Y174" s="49">
        <v>1.4796042456167807E-2</v>
      </c>
      <c r="Z174" s="49">
        <v>1.65501002920172E-2</v>
      </c>
      <c r="AA174" s="49">
        <v>1.7393477494266417E-2</v>
      </c>
      <c r="AB174" s="49">
        <v>1.7623362321501343E-2</v>
      </c>
      <c r="AC174" s="49">
        <v>1.8993349482681748E-2</v>
      </c>
      <c r="AD174" s="49">
        <v>4.3864553046822782E-2</v>
      </c>
      <c r="AE174" s="49">
        <v>3.9134054886881903E-2</v>
      </c>
      <c r="AF174" s="49">
        <v>4.2719993679388266E-2</v>
      </c>
      <c r="AG174" s="49">
        <v>3.6317745987025384E-2</v>
      </c>
      <c r="AH174" s="49">
        <v>4.1914263304644733E-2</v>
      </c>
      <c r="AI174" s="49">
        <v>4.2484825856137866E-2</v>
      </c>
      <c r="AJ174" s="49">
        <v>4.1257707739502381E-2</v>
      </c>
      <c r="AK174" s="49">
        <v>3.2058112886358965E-2</v>
      </c>
      <c r="AL174" s="49">
        <v>5.0772374168260893E-2</v>
      </c>
      <c r="AM174" s="49">
        <v>4.5695292122666202E-2</v>
      </c>
      <c r="AN174" s="49">
        <v>3.6706794197230545E-2</v>
      </c>
      <c r="AO174" s="49">
        <v>6.062255694701521E-2</v>
      </c>
      <c r="AP174" s="49">
        <v>2.945432293151334E-2</v>
      </c>
      <c r="AQ174" s="49">
        <v>3.0275090128440336E-2</v>
      </c>
      <c r="AR174" s="49">
        <v>2.6040319312876061E-2</v>
      </c>
      <c r="AS174" s="49">
        <v>2.6293915559202116E-2</v>
      </c>
      <c r="AT174" s="49">
        <v>3.4492063184287151E-2</v>
      </c>
      <c r="AU174" s="49">
        <v>2.35194920805568E-2</v>
      </c>
      <c r="AV174" s="49">
        <v>2.4123517875107737E-2</v>
      </c>
      <c r="AW174" s="49">
        <v>2.8962269789301727E-2</v>
      </c>
      <c r="AX174" s="49">
        <v>2.5258072580314581E-2</v>
      </c>
      <c r="AY174" s="49">
        <v>2.5715098005532965E-2</v>
      </c>
      <c r="AZ174" s="49">
        <v>1.9148955087236814E-2</v>
      </c>
      <c r="BA174" s="49">
        <v>2.9077981056272635E-2</v>
      </c>
      <c r="BB174" s="49">
        <v>3.1620363982912535E-2</v>
      </c>
      <c r="BC174" s="49">
        <v>2.5531156288087727E-2</v>
      </c>
      <c r="BD174" s="49">
        <v>2.3776226564799035E-2</v>
      </c>
      <c r="BE174" s="49">
        <v>2.4461161374114502E-2</v>
      </c>
      <c r="BF174" s="49">
        <v>2.9093882413998396E-2</v>
      </c>
      <c r="BG174" s="49">
        <v>2.580075247094582E-2</v>
      </c>
      <c r="BH174" s="49">
        <v>2.7188956083516753E-2</v>
      </c>
      <c r="BI174" s="49">
        <v>2.9780857013693932E-2</v>
      </c>
      <c r="BJ174" s="49">
        <v>2.8308251093268646E-2</v>
      </c>
      <c r="BK174" s="49">
        <v>2.655231559777551E-2</v>
      </c>
      <c r="BL174" s="49">
        <v>2.4890478996998606E-2</v>
      </c>
      <c r="BM174" s="49">
        <v>2.6460929472225322E-2</v>
      </c>
      <c r="BN174" s="49">
        <v>2.5600579903369291E-2</v>
      </c>
      <c r="BO174" s="49">
        <v>1.6144885761848519E-2</v>
      </c>
      <c r="BP174" s="49">
        <v>1.6259171884316088E-2</v>
      </c>
      <c r="BQ174" s="49">
        <v>3.2278207349694839E-2</v>
      </c>
      <c r="BR174" s="49">
        <v>2.3647133069438765E-2</v>
      </c>
      <c r="BS174" s="49">
        <v>2.7684785950601219E-2</v>
      </c>
      <c r="BT174" s="49">
        <v>2.0283896193325511E-2</v>
      </c>
      <c r="BU174" s="49">
        <v>3.1654904893819696E-2</v>
      </c>
      <c r="BV174" s="49">
        <v>2.045615077107836E-2</v>
      </c>
      <c r="BW174" s="49">
        <v>2.1858783247438153E-2</v>
      </c>
      <c r="BX174" s="49">
        <v>3.7527438971026228E-2</v>
      </c>
      <c r="BY174" s="49">
        <v>1.7085202601410391E-2</v>
      </c>
      <c r="BZ174" s="49">
        <v>3.4978145708269646E-2</v>
      </c>
      <c r="CA174" s="49">
        <v>4.5628800650017169E-2</v>
      </c>
      <c r="CB174" s="49">
        <v>2.0308554145668796E-2</v>
      </c>
      <c r="CC174" s="49">
        <v>2.9361961490445395E-2</v>
      </c>
      <c r="CD174" s="49">
        <v>2.9616609033173376E-2</v>
      </c>
      <c r="CE174" s="49">
        <v>2.4412651933960649E-2</v>
      </c>
      <c r="CF174" s="49">
        <v>2.9749577588183834E-2</v>
      </c>
      <c r="CG174" s="49">
        <v>1.91410211023441E-2</v>
      </c>
      <c r="CH174" s="49">
        <v>2.6943972533283431E-2</v>
      </c>
      <c r="CI174" s="49">
        <v>2.2610185523638745E-2</v>
      </c>
      <c r="CJ174" s="49">
        <v>1.5142698367646293E-2</v>
      </c>
      <c r="CK174" s="49">
        <v>1.9797989195619571E-2</v>
      </c>
      <c r="CL174" s="49">
        <v>3.192545377087725E-2</v>
      </c>
      <c r="CM174" s="49">
        <v>3.0798105294874735E-2</v>
      </c>
      <c r="CN174" s="49">
        <v>2.6675155317886948E-2</v>
      </c>
      <c r="CO174" s="49">
        <v>2.5345558590685265E-2</v>
      </c>
      <c r="CP174" s="49">
        <v>2.474573310167465E-2</v>
      </c>
      <c r="CQ174" s="49">
        <v>2.0092437334800997E-2</v>
      </c>
      <c r="CR174" s="49">
        <v>2.3428754025228878E-2</v>
      </c>
      <c r="CS174" s="49">
        <v>1.7689229929677749E-2</v>
      </c>
      <c r="CT174" s="49">
        <v>3.0838560446316166E-2</v>
      </c>
      <c r="CU174" s="49">
        <v>2.2785238840618078E-2</v>
      </c>
      <c r="CV174" s="49">
        <v>2.8222622520735468E-2</v>
      </c>
      <c r="CW174" s="60">
        <v>2.0370925151701923E-2</v>
      </c>
    </row>
    <row r="175" spans="1:101" s="12" customFormat="1" ht="14.25" customHeight="1">
      <c r="A175" s="49" t="s">
        <v>709</v>
      </c>
      <c r="B175" s="49" t="s">
        <v>708</v>
      </c>
      <c r="C175" s="68" t="s">
        <v>1222</v>
      </c>
      <c r="D175" s="52">
        <f t="shared" si="28"/>
        <v>2.6986758269133635E-2</v>
      </c>
      <c r="E175" s="52">
        <f t="shared" si="29"/>
        <v>5.5301503640543979E-3</v>
      </c>
      <c r="F175" s="52">
        <f t="shared" si="30"/>
        <v>6.3011438319090882E-2</v>
      </c>
      <c r="G175" s="52">
        <f t="shared" si="31"/>
        <v>9.9476225674770807E-3</v>
      </c>
      <c r="H175" s="52">
        <f t="shared" si="32"/>
        <v>4.5304839833458795E-2</v>
      </c>
      <c r="I175" s="52">
        <f t="shared" si="33"/>
        <v>6.3445159209094661E-3</v>
      </c>
      <c r="J175" s="52">
        <f t="shared" si="34"/>
        <v>4.3827082038295932E-2</v>
      </c>
      <c r="K175" s="52">
        <f t="shared" si="35"/>
        <v>4.4537186651931876E-3</v>
      </c>
      <c r="L175" s="52">
        <f t="shared" si="36"/>
        <v>3.4985124089668786E-2</v>
      </c>
      <c r="M175" s="52">
        <f t="shared" si="37"/>
        <v>5.521283155543252E-3</v>
      </c>
      <c r="N175" s="52">
        <f t="shared" si="38"/>
        <v>3.550491717608862E-2</v>
      </c>
      <c r="O175" s="52">
        <f t="shared" si="39"/>
        <v>5.0791215729571494E-3</v>
      </c>
      <c r="P175" s="52">
        <f t="shared" si="40"/>
        <v>3.5863365514921468E-2</v>
      </c>
      <c r="Q175" s="53">
        <f t="shared" si="41"/>
        <v>5.2957189898623393E-3</v>
      </c>
      <c r="R175" s="11">
        <v>2.5585564634262904E-2</v>
      </c>
      <c r="S175" s="49">
        <v>3.2048086207031395E-2</v>
      </c>
      <c r="T175" s="49">
        <v>2.5948480016468191E-2</v>
      </c>
      <c r="U175" s="49">
        <v>2.4419565388010916E-2</v>
      </c>
      <c r="V175" s="49">
        <v>2.1533046933193533E-2</v>
      </c>
      <c r="W175" s="49">
        <v>1.9939411241305306E-2</v>
      </c>
      <c r="X175" s="49">
        <v>3.4758788270781306E-2</v>
      </c>
      <c r="Y175" s="49">
        <v>2.5349709162274185E-2</v>
      </c>
      <c r="Z175" s="49">
        <v>3.7147988049175892E-2</v>
      </c>
      <c r="AA175" s="49">
        <v>3.059071019908445E-2</v>
      </c>
      <c r="AB175" s="49">
        <v>2.0553541586258588E-2</v>
      </c>
      <c r="AC175" s="49">
        <v>2.5966207541756995E-2</v>
      </c>
      <c r="AD175" s="49">
        <v>4.4964212014027012E-2</v>
      </c>
      <c r="AE175" s="49">
        <v>6.7225181213499852E-2</v>
      </c>
      <c r="AF175" s="49">
        <v>6.8565517667882353E-2</v>
      </c>
      <c r="AG175" s="49">
        <v>6.5372999210629126E-2</v>
      </c>
      <c r="AH175" s="49">
        <v>6.7143830701887397E-2</v>
      </c>
      <c r="AI175" s="49">
        <v>5.538687394925678E-2</v>
      </c>
      <c r="AJ175" s="49">
        <v>7.3607079239672413E-2</v>
      </c>
      <c r="AK175" s="49">
        <v>7.136278850467194E-2</v>
      </c>
      <c r="AL175" s="49">
        <v>7.2946105290513985E-2</v>
      </c>
      <c r="AM175" s="49">
        <v>4.4269416446507968E-2</v>
      </c>
      <c r="AN175" s="49">
        <v>6.1880501750156268E-2</v>
      </c>
      <c r="AO175" s="49">
        <v>6.3412753840385333E-2</v>
      </c>
      <c r="AP175" s="49">
        <v>4.6279607270893537E-2</v>
      </c>
      <c r="AQ175" s="49">
        <v>4.5936231401458118E-2</v>
      </c>
      <c r="AR175" s="49">
        <v>4.5831308565415362E-2</v>
      </c>
      <c r="AS175" s="49">
        <v>4.561800082859753E-2</v>
      </c>
      <c r="AT175" s="49">
        <v>5.8822169118087624E-2</v>
      </c>
      <c r="AU175" s="49">
        <v>3.3428064981227162E-2</v>
      </c>
      <c r="AV175" s="49">
        <v>4.1011753001283249E-2</v>
      </c>
      <c r="AW175" s="49">
        <v>4.9364160863384667E-2</v>
      </c>
      <c r="AX175" s="49">
        <v>4.6097364729847462E-2</v>
      </c>
      <c r="AY175" s="49">
        <v>3.8706183149313705E-2</v>
      </c>
      <c r="AZ175" s="49">
        <v>4.2021662109099765E-2</v>
      </c>
      <c r="BA175" s="49">
        <v>5.0541571982897361E-2</v>
      </c>
      <c r="BB175" s="49">
        <v>4.4200093124750005E-2</v>
      </c>
      <c r="BC175" s="49">
        <v>4.4703071178731797E-2</v>
      </c>
      <c r="BD175" s="49">
        <v>4.3137789517321459E-2</v>
      </c>
      <c r="BE175" s="49">
        <v>4.619330043299899E-2</v>
      </c>
      <c r="BF175" s="49">
        <v>4.0165421327264014E-2</v>
      </c>
      <c r="BG175" s="49">
        <v>4.5795915582008365E-2</v>
      </c>
      <c r="BH175" s="49">
        <v>3.913136070746847E-2</v>
      </c>
      <c r="BI175" s="49">
        <v>5.2325988526174254E-2</v>
      </c>
      <c r="BJ175" s="49">
        <v>3.4819023513685522E-2</v>
      </c>
      <c r="BK175" s="49">
        <v>4.7007195180230971E-2</v>
      </c>
      <c r="BL175" s="49">
        <v>4.6232169356546934E-2</v>
      </c>
      <c r="BM175" s="49">
        <v>4.2213656012370329E-2</v>
      </c>
      <c r="BN175" s="49">
        <v>4.1596228485503602E-2</v>
      </c>
      <c r="BO175" s="49">
        <v>2.877424014531927E-2</v>
      </c>
      <c r="BP175" s="49">
        <v>2.3233792143517409E-2</v>
      </c>
      <c r="BQ175" s="49">
        <v>3.7415189659431115E-2</v>
      </c>
      <c r="BR175" s="49">
        <v>3.1488772622446405E-2</v>
      </c>
      <c r="BS175" s="49">
        <v>3.7577969920862847E-2</v>
      </c>
      <c r="BT175" s="49">
        <v>3.8058081013576738E-2</v>
      </c>
      <c r="BU175" s="49">
        <v>4.3309468239146005E-2</v>
      </c>
      <c r="BV175" s="49">
        <v>3.5966242840637153E-2</v>
      </c>
      <c r="BW175" s="49">
        <v>3.4605755329784348E-2</v>
      </c>
      <c r="BX175" s="49">
        <v>3.5884531211773756E-2</v>
      </c>
      <c r="BY175" s="49">
        <v>3.1911217464026767E-2</v>
      </c>
      <c r="BZ175" s="49">
        <v>3.5247048024595794E-2</v>
      </c>
      <c r="CA175" s="49">
        <v>4.5482370041159938E-2</v>
      </c>
      <c r="CB175" s="49">
        <v>2.9818857087828946E-2</v>
      </c>
      <c r="CC175" s="49">
        <v>3.9970235071926132E-2</v>
      </c>
      <c r="CD175" s="49">
        <v>3.7162999937181029E-2</v>
      </c>
      <c r="CE175" s="49">
        <v>3.2567690146524601E-2</v>
      </c>
      <c r="CF175" s="49">
        <v>3.8195970497052721E-2</v>
      </c>
      <c r="CG175" s="49">
        <v>2.9756858884301084E-2</v>
      </c>
      <c r="CH175" s="49">
        <v>3.6957273704379165E-2</v>
      </c>
      <c r="CI175" s="49">
        <v>3.8987902780885361E-2</v>
      </c>
      <c r="CJ175" s="49">
        <v>2.7448785514729797E-2</v>
      </c>
      <c r="CK175" s="49">
        <v>3.4463014422498911E-2</v>
      </c>
      <c r="CL175" s="49">
        <v>4.0068580058257856E-2</v>
      </c>
      <c r="CM175" s="49">
        <v>4.1216749241880228E-2</v>
      </c>
      <c r="CN175" s="49">
        <v>3.5432638803810756E-2</v>
      </c>
      <c r="CO175" s="49">
        <v>4.5474333993849703E-2</v>
      </c>
      <c r="CP175" s="49">
        <v>4.0323551726633371E-2</v>
      </c>
      <c r="CQ175" s="49">
        <v>2.7245634790222097E-2</v>
      </c>
      <c r="CR175" s="49">
        <v>3.307256921311158E-2</v>
      </c>
      <c r="CS175" s="49">
        <v>2.9339981066682293E-2</v>
      </c>
      <c r="CT175" s="49">
        <v>3.6614301038371273E-2</v>
      </c>
      <c r="CU175" s="49">
        <v>3.656366167690845E-2</v>
      </c>
      <c r="CV175" s="49">
        <v>3.3360990839866558E-2</v>
      </c>
      <c r="CW175" s="60">
        <v>3.1647393729463486E-2</v>
      </c>
    </row>
    <row r="176" spans="1:101" s="12" customFormat="1" ht="14.25" customHeight="1">
      <c r="A176" s="11" t="s">
        <v>722</v>
      </c>
      <c r="B176" s="49" t="s">
        <v>721</v>
      </c>
      <c r="C176" s="68" t="s">
        <v>1223</v>
      </c>
      <c r="D176" s="52">
        <f t="shared" si="28"/>
        <v>7.893465441230962E-3</v>
      </c>
      <c r="E176" s="52">
        <f t="shared" si="29"/>
        <v>5.0590225671657352E-3</v>
      </c>
      <c r="F176" s="52">
        <f t="shared" si="30"/>
        <v>1.95410808384823E-2</v>
      </c>
      <c r="G176" s="52">
        <f t="shared" si="31"/>
        <v>7.7889749694815694E-3</v>
      </c>
      <c r="H176" s="52">
        <f t="shared" si="32"/>
        <v>5.68906757770555E-3</v>
      </c>
      <c r="I176" s="52">
        <f t="shared" si="33"/>
        <v>1.8743321737338143E-3</v>
      </c>
      <c r="J176" s="52">
        <f t="shared" si="34"/>
        <v>9.3777787443785343E-3</v>
      </c>
      <c r="K176" s="52">
        <f t="shared" si="35"/>
        <v>5.4819501429466738E-3</v>
      </c>
      <c r="L176" s="52">
        <f t="shared" si="36"/>
        <v>1.6718280697999924E-2</v>
      </c>
      <c r="M176" s="52">
        <f t="shared" si="37"/>
        <v>7.746124827399027E-3</v>
      </c>
      <c r="N176" s="52">
        <f t="shared" si="38"/>
        <v>1.6445076426372194E-2</v>
      </c>
      <c r="O176" s="52">
        <f t="shared" si="39"/>
        <v>7.0247057860788505E-3</v>
      </c>
      <c r="P176" s="52">
        <f t="shared" si="40"/>
        <v>1.7917733331665589E-2</v>
      </c>
      <c r="Q176" s="53">
        <f t="shared" si="41"/>
        <v>7.3205229712126974E-3</v>
      </c>
      <c r="R176" s="11">
        <v>1.0654487739907055E-2</v>
      </c>
      <c r="S176" s="49">
        <v>8.4744125153914749E-3</v>
      </c>
      <c r="T176" s="49">
        <v>4.3299410887666289E-3</v>
      </c>
      <c r="U176" s="49">
        <v>7.8384534789708669E-3</v>
      </c>
      <c r="V176" s="49">
        <v>5.6795921595065007E-3</v>
      </c>
      <c r="W176" s="49">
        <v>3.3390581849852626E-3</v>
      </c>
      <c r="X176" s="49">
        <v>1.7402469318401274E-2</v>
      </c>
      <c r="Y176" s="49">
        <v>1.6305989753066696E-2</v>
      </c>
      <c r="Z176" s="49">
        <v>2.6132309150083662E-3</v>
      </c>
      <c r="AA176" s="49">
        <v>1.089556947767752E-2</v>
      </c>
      <c r="AB176" s="49">
        <v>3.3011815509459558E-3</v>
      </c>
      <c r="AC176" s="49">
        <v>3.88719911214394E-3</v>
      </c>
      <c r="AD176" s="49">
        <v>9.519773544831257E-3</v>
      </c>
      <c r="AE176" s="49">
        <v>2.3217123082238143E-2</v>
      </c>
      <c r="AF176" s="49">
        <v>2.3349132119832097E-2</v>
      </c>
      <c r="AG176" s="49">
        <v>1.7952295911307797E-2</v>
      </c>
      <c r="AH176" s="49">
        <v>1.9291531188388372E-2</v>
      </c>
      <c r="AI176" s="49">
        <v>1.3784389407569238E-2</v>
      </c>
      <c r="AJ176" s="49">
        <v>2.3380797568999103E-2</v>
      </c>
      <c r="AK176" s="49">
        <v>4.4304195722326195E-3</v>
      </c>
      <c r="AL176" s="49">
        <v>2.8631099696955126E-2</v>
      </c>
      <c r="AM176" s="49">
        <v>2.3028533817922459E-2</v>
      </c>
      <c r="AN176" s="49">
        <v>1.6005056272019636E-2</v>
      </c>
      <c r="AO176" s="49">
        <v>3.1902817879491722E-2</v>
      </c>
      <c r="AP176" s="49">
        <v>4.1189840676915286E-3</v>
      </c>
      <c r="AQ176" s="49">
        <v>2.5500869716810542E-3</v>
      </c>
      <c r="AR176" s="49">
        <v>4.7676015601891457E-3</v>
      </c>
      <c r="AS176" s="49">
        <v>4.8130130750329535E-3</v>
      </c>
      <c r="AT176" s="49">
        <v>4.0139796652107762E-3</v>
      </c>
      <c r="AU176" s="49">
        <v>6.8964037679720598E-3</v>
      </c>
      <c r="AV176" s="49">
        <v>6.2435806811741964E-3</v>
      </c>
      <c r="AW176" s="49">
        <v>5.5073186273882271E-3</v>
      </c>
      <c r="AX176" s="49">
        <v>7.275168354934817E-3</v>
      </c>
      <c r="AY176" s="49">
        <v>6.307822403214809E-3</v>
      </c>
      <c r="AZ176" s="49">
        <v>9.8292253254934434E-3</v>
      </c>
      <c r="BA176" s="49">
        <v>5.945626432483587E-3</v>
      </c>
      <c r="BB176" s="49">
        <v>7.3801707469712654E-3</v>
      </c>
      <c r="BC176" s="49">
        <v>1.1043760269574777E-2</v>
      </c>
      <c r="BD176" s="49">
        <v>3.596680973420076E-3</v>
      </c>
      <c r="BE176" s="49">
        <v>3.8678118252451509E-3</v>
      </c>
      <c r="BF176" s="49">
        <v>6.9324045216996371E-3</v>
      </c>
      <c r="BG176" s="49">
        <v>1.2742417992941726E-2</v>
      </c>
      <c r="BH176" s="49">
        <v>1.8450086496505445E-2</v>
      </c>
      <c r="BI176" s="49">
        <v>1.8071078140169113E-2</v>
      </c>
      <c r="BJ176" s="49">
        <v>1.4919557472770156E-2</v>
      </c>
      <c r="BK176" s="49">
        <v>5.1963690598465116E-3</v>
      </c>
      <c r="BL176" s="49">
        <v>4.3994495502851757E-3</v>
      </c>
      <c r="BM176" s="49">
        <v>5.9335578831133766E-3</v>
      </c>
      <c r="BN176" s="49">
        <v>1.6691469241916546E-2</v>
      </c>
      <c r="BO176" s="49">
        <v>1.9502501792361428E-2</v>
      </c>
      <c r="BP176" s="49">
        <v>2.3462442221642888E-2</v>
      </c>
      <c r="BQ176" s="49">
        <v>2.5210467827637102E-2</v>
      </c>
      <c r="BR176" s="49">
        <v>2.3547854838806132E-2</v>
      </c>
      <c r="BS176" s="49">
        <v>1.9168506841650571E-2</v>
      </c>
      <c r="BT176" s="49">
        <v>1.4025238443346803E-2</v>
      </c>
      <c r="BU176" s="49">
        <v>2.3560054316312497E-2</v>
      </c>
      <c r="BV176" s="49">
        <v>7.1327355595390803E-3</v>
      </c>
      <c r="BW176" s="49">
        <v>3.128467306608488E-3</v>
      </c>
      <c r="BX176" s="49">
        <v>2.0256169606244517E-2</v>
      </c>
      <c r="BY176" s="49">
        <v>4.9334603799330431E-3</v>
      </c>
      <c r="BZ176" s="49">
        <v>2.0949466560000424E-2</v>
      </c>
      <c r="CA176" s="49">
        <v>3.1080262062815712E-2</v>
      </c>
      <c r="CB176" s="49">
        <v>2.1317635430474297E-2</v>
      </c>
      <c r="CC176" s="49">
        <v>1.6041895534488052E-2</v>
      </c>
      <c r="CD176" s="49">
        <v>9.1310844396578928E-3</v>
      </c>
      <c r="CE176" s="49">
        <v>1.3065600184043411E-2</v>
      </c>
      <c r="CF176" s="49">
        <v>2.3164854803292514E-2</v>
      </c>
      <c r="CG176" s="49">
        <v>1.5318541049071091E-2</v>
      </c>
      <c r="CH176" s="49">
        <v>1.2580253732418518E-2</v>
      </c>
      <c r="CI176" s="49">
        <v>1.453579819814836E-2</v>
      </c>
      <c r="CJ176" s="49">
        <v>4.0188262415063111E-3</v>
      </c>
      <c r="CK176" s="49">
        <v>1.6136698880549753E-2</v>
      </c>
      <c r="CL176" s="49">
        <v>6.7606315272917576E-3</v>
      </c>
      <c r="CM176" s="49">
        <v>1.6698547003996807E-2</v>
      </c>
      <c r="CN176" s="49">
        <v>1.4233546366726158E-2</v>
      </c>
      <c r="CO176" s="49">
        <v>7.9208725153248737E-3</v>
      </c>
      <c r="CP176" s="49">
        <v>2.2666798429135014E-2</v>
      </c>
      <c r="CQ176" s="49">
        <v>2.2718338842844535E-2</v>
      </c>
      <c r="CR176" s="49">
        <v>1.7784834266623646E-2</v>
      </c>
      <c r="CS176" s="49">
        <v>3.5156488462138986E-2</v>
      </c>
      <c r="CT176" s="49">
        <v>1.5705513958529566E-2</v>
      </c>
      <c r="CU176" s="49">
        <v>1.7756371132572432E-2</v>
      </c>
      <c r="CV176" s="49">
        <v>1.8203309654849929E-2</v>
      </c>
      <c r="CW176" s="60">
        <v>1.9407547819953394E-2</v>
      </c>
    </row>
    <row r="177" spans="1:101" s="12" customFormat="1" ht="14.25" customHeight="1">
      <c r="A177" s="11" t="s">
        <v>725</v>
      </c>
      <c r="B177" s="49" t="s">
        <v>724</v>
      </c>
      <c r="C177" s="68" t="s">
        <v>1223</v>
      </c>
      <c r="D177" s="52">
        <f t="shared" si="28"/>
        <v>1.7252679978559917E-2</v>
      </c>
      <c r="E177" s="52">
        <f t="shared" si="29"/>
        <v>2.7491109805701727E-3</v>
      </c>
      <c r="F177" s="52">
        <f t="shared" si="30"/>
        <v>2.2424531782849925E-2</v>
      </c>
      <c r="G177" s="52">
        <f t="shared" si="31"/>
        <v>4.3243459008656211E-3</v>
      </c>
      <c r="H177" s="52">
        <f t="shared" si="32"/>
        <v>1.7056465643209704E-2</v>
      </c>
      <c r="I177" s="52">
        <f t="shared" si="33"/>
        <v>4.1148231645232953E-3</v>
      </c>
      <c r="J177" s="52">
        <f t="shared" si="34"/>
        <v>1.618032789364789E-2</v>
      </c>
      <c r="K177" s="52">
        <f t="shared" si="35"/>
        <v>2.2354561672372235E-3</v>
      </c>
      <c r="L177" s="52">
        <f t="shared" si="36"/>
        <v>1.7744663915938489E-2</v>
      </c>
      <c r="M177" s="52">
        <f t="shared" si="37"/>
        <v>4.3128704601662496E-3</v>
      </c>
      <c r="N177" s="52">
        <f t="shared" si="38"/>
        <v>1.4803168491091917E-2</v>
      </c>
      <c r="O177" s="52">
        <f t="shared" si="39"/>
        <v>3.4002619335363488E-3</v>
      </c>
      <c r="P177" s="52">
        <f t="shared" si="40"/>
        <v>1.5845217802146129E-2</v>
      </c>
      <c r="Q177" s="53">
        <f t="shared" si="41"/>
        <v>3.1994731900307693E-3</v>
      </c>
      <c r="R177" s="11">
        <v>1.5853424341421906E-2</v>
      </c>
      <c r="S177" s="49">
        <v>1.8917960510058476E-2</v>
      </c>
      <c r="T177" s="49">
        <v>1.8774436054409132E-2</v>
      </c>
      <c r="U177" s="49">
        <v>1.9380487691346E-2</v>
      </c>
      <c r="V177" s="49">
        <v>2.075704934500306E-2</v>
      </c>
      <c r="W177" s="49">
        <v>1.9697360851246345E-2</v>
      </c>
      <c r="X177" s="49">
        <v>1.3935231366704916E-2</v>
      </c>
      <c r="Y177" s="49">
        <v>1.3173948755852939E-2</v>
      </c>
      <c r="Z177" s="49">
        <v>1.8253090031121841E-2</v>
      </c>
      <c r="AA177" s="49">
        <v>1.2398712070983904E-2</v>
      </c>
      <c r="AB177" s="49">
        <v>1.7680953662673169E-2</v>
      </c>
      <c r="AC177" s="49">
        <v>1.8209505061897373E-2</v>
      </c>
      <c r="AD177" s="49">
        <v>2.3756323687755501E-2</v>
      </c>
      <c r="AE177" s="49">
        <v>2.0278671446467791E-2</v>
      </c>
      <c r="AF177" s="49">
        <v>2.2073114876780629E-2</v>
      </c>
      <c r="AG177" s="49">
        <v>2.1364518218738048E-2</v>
      </c>
      <c r="AH177" s="49">
        <v>2.2922429760981161E-2</v>
      </c>
      <c r="AI177" s="49">
        <v>2.4091764599539413E-2</v>
      </c>
      <c r="AJ177" s="49">
        <v>1.8341181332217599E-2</v>
      </c>
      <c r="AK177" s="49">
        <v>1.8622401316749918E-2</v>
      </c>
      <c r="AL177" s="49">
        <v>1.8748003303004215E-2</v>
      </c>
      <c r="AM177" s="49">
        <v>2.0629281676578175E-2</v>
      </c>
      <c r="AN177" s="49">
        <v>2.3787297106545546E-2</v>
      </c>
      <c r="AO177" s="49">
        <v>3.447939406884111E-2</v>
      </c>
      <c r="AP177" s="49">
        <v>1.8274458400795852E-2</v>
      </c>
      <c r="AQ177" s="49">
        <v>1.7452602906857496E-2</v>
      </c>
      <c r="AR177" s="49">
        <v>1.2174205755651873E-2</v>
      </c>
      <c r="AS177" s="49">
        <v>1.035216077842176E-2</v>
      </c>
      <c r="AT177" s="49">
        <v>1.6296445235389222E-2</v>
      </c>
      <c r="AU177" s="49">
        <v>1.7577056265501885E-2</v>
      </c>
      <c r="AV177" s="49">
        <v>1.3763394728535388E-2</v>
      </c>
      <c r="AW177" s="49">
        <v>2.4398813787618077E-2</v>
      </c>
      <c r="AX177" s="49">
        <v>2.3213847643199458E-2</v>
      </c>
      <c r="AY177" s="49">
        <v>1.8064316855888156E-2</v>
      </c>
      <c r="AZ177" s="49">
        <v>1.4232421702315754E-2</v>
      </c>
      <c r="BA177" s="49">
        <v>1.8877863658341525E-2</v>
      </c>
      <c r="BB177" s="49">
        <v>1.7598561243892891E-2</v>
      </c>
      <c r="BC177" s="49">
        <v>1.2760270191098008E-2</v>
      </c>
      <c r="BD177" s="49">
        <v>1.5232402188377493E-2</v>
      </c>
      <c r="BE177" s="49">
        <v>1.9592761037574499E-2</v>
      </c>
      <c r="BF177" s="49">
        <v>1.6984913246443283E-2</v>
      </c>
      <c r="BG177" s="49">
        <v>1.8716872927028026E-2</v>
      </c>
      <c r="BH177" s="49">
        <v>1.4099630491406875E-2</v>
      </c>
      <c r="BI177" s="49">
        <v>1.4866727567618546E-2</v>
      </c>
      <c r="BJ177" s="49">
        <v>1.3449683271122309E-2</v>
      </c>
      <c r="BK177" s="49">
        <v>1.5711835166333333E-2</v>
      </c>
      <c r="BL177" s="49">
        <v>1.6158223425640123E-2</v>
      </c>
      <c r="BM177" s="49">
        <v>1.8992053967239256E-2</v>
      </c>
      <c r="BN177" s="49">
        <v>1.1250440321698339E-2</v>
      </c>
      <c r="BO177" s="49">
        <v>1.6890082118293456E-2</v>
      </c>
      <c r="BP177" s="49">
        <v>1.840971831061285E-2</v>
      </c>
      <c r="BQ177" s="49">
        <v>2.4146721328402943E-2</v>
      </c>
      <c r="BR177" s="49">
        <v>2.0938998071694682E-2</v>
      </c>
      <c r="BS177" s="49">
        <v>1.9514169637827174E-2</v>
      </c>
      <c r="BT177" s="49">
        <v>1.2081053531039432E-2</v>
      </c>
      <c r="BU177" s="49">
        <v>2.0492104072678149E-2</v>
      </c>
      <c r="BV177" s="49">
        <v>1.7420460059663606E-2</v>
      </c>
      <c r="BW177" s="49">
        <v>2.3556653384582182E-2</v>
      </c>
      <c r="BX177" s="49">
        <v>1.6004949061510426E-2</v>
      </c>
      <c r="BY177" s="49">
        <v>1.223061709325865E-2</v>
      </c>
      <c r="BZ177" s="49">
        <v>1.455226085401105E-2</v>
      </c>
      <c r="CA177" s="49">
        <v>1.9210990914445485E-2</v>
      </c>
      <c r="CB177" s="49">
        <v>1.3797981451708661E-2</v>
      </c>
      <c r="CC177" s="49">
        <v>1.6045684316853655E-2</v>
      </c>
      <c r="CD177" s="49">
        <v>1.583956391206617E-2</v>
      </c>
      <c r="CE177" s="49">
        <v>9.5336369013244941E-3</v>
      </c>
      <c r="CF177" s="49">
        <v>2.2324548233417597E-2</v>
      </c>
      <c r="CG177" s="49">
        <v>1.5280755071837486E-2</v>
      </c>
      <c r="CH177" s="49">
        <v>1.2074125726254024E-2</v>
      </c>
      <c r="CI177" s="49">
        <v>1.1958592565537529E-2</v>
      </c>
      <c r="CJ177" s="49">
        <v>1.2958573848067419E-2</v>
      </c>
      <c r="CK177" s="49">
        <v>1.4061308097579443E-2</v>
      </c>
      <c r="CL177" s="49">
        <v>1.5755680833903676E-2</v>
      </c>
      <c r="CM177" s="49">
        <v>1.4435552955121006E-2</v>
      </c>
      <c r="CN177" s="49">
        <v>2.0151133594168875E-2</v>
      </c>
      <c r="CO177" s="49">
        <v>1.8368773350506632E-2</v>
      </c>
      <c r="CP177" s="49">
        <v>1.6974726680247545E-2</v>
      </c>
      <c r="CQ177" s="49">
        <v>1.4386868831596724E-2</v>
      </c>
      <c r="CR177" s="49">
        <v>1.1419603705440583E-2</v>
      </c>
      <c r="CS177" s="49">
        <v>2.2496150489000503E-2</v>
      </c>
      <c r="CT177" s="49">
        <v>1.2332025370337783E-2</v>
      </c>
      <c r="CU177" s="49">
        <v>1.5112983913905066E-2</v>
      </c>
      <c r="CV177" s="49">
        <v>1.5113548230808536E-2</v>
      </c>
      <c r="CW177" s="60">
        <v>1.359556567071662E-2</v>
      </c>
    </row>
    <row r="178" spans="1:101" s="12" customFormat="1" ht="14.25" customHeight="1">
      <c r="A178" s="11" t="s">
        <v>728</v>
      </c>
      <c r="B178" s="49" t="s">
        <v>727</v>
      </c>
      <c r="C178" s="68" t="s">
        <v>1223</v>
      </c>
      <c r="D178" s="52">
        <f t="shared" si="28"/>
        <v>0.41035980500421942</v>
      </c>
      <c r="E178" s="52">
        <f t="shared" si="29"/>
        <v>8.2697007406849835E-2</v>
      </c>
      <c r="F178" s="52">
        <f t="shared" si="30"/>
        <v>0.43165756762390367</v>
      </c>
      <c r="G178" s="52">
        <f t="shared" si="31"/>
        <v>8.9694654223374401E-2</v>
      </c>
      <c r="H178" s="52">
        <f t="shared" si="32"/>
        <v>0.43278893896236387</v>
      </c>
      <c r="I178" s="52">
        <f t="shared" si="33"/>
        <v>7.3358659735219087E-2</v>
      </c>
      <c r="J178" s="52">
        <f t="shared" si="34"/>
        <v>0.40902462153133284</v>
      </c>
      <c r="K178" s="52">
        <f t="shared" si="35"/>
        <v>6.2704713068688286E-2</v>
      </c>
      <c r="L178" s="52">
        <f t="shared" si="36"/>
        <v>0.40851025272934677</v>
      </c>
      <c r="M178" s="52">
        <f t="shared" si="37"/>
        <v>7.0348126463251767E-2</v>
      </c>
      <c r="N178" s="52">
        <f t="shared" si="38"/>
        <v>0.35393473657371538</v>
      </c>
      <c r="O178" s="52">
        <f t="shared" si="39"/>
        <v>7.4035416192134662E-2</v>
      </c>
      <c r="P178" s="52">
        <f t="shared" si="40"/>
        <v>0.40199372762085189</v>
      </c>
      <c r="Q178" s="53">
        <f t="shared" si="41"/>
        <v>6.0517133878813807E-2</v>
      </c>
      <c r="R178" s="11">
        <v>0.31424811549200793</v>
      </c>
      <c r="S178" s="49">
        <v>0.42654855104606776</v>
      </c>
      <c r="T178" s="49">
        <v>0.5255444892572102</v>
      </c>
      <c r="U178" s="49">
        <v>0.45259340442939061</v>
      </c>
      <c r="V178" s="49">
        <v>0.53473922239364824</v>
      </c>
      <c r="W178" s="49">
        <v>0.46693175450058905</v>
      </c>
      <c r="X178" s="49">
        <v>0.32626099712718004</v>
      </c>
      <c r="Y178" s="49">
        <v>0.3413926886011433</v>
      </c>
      <c r="Z178" s="49">
        <v>0.37672559011378898</v>
      </c>
      <c r="AA178" s="49">
        <v>0.28123227201270112</v>
      </c>
      <c r="AB178" s="49">
        <v>0.45808787238074189</v>
      </c>
      <c r="AC178" s="49">
        <v>0.42001270269616403</v>
      </c>
      <c r="AD178" s="49">
        <v>0.61531191238155014</v>
      </c>
      <c r="AE178" s="49">
        <v>0.46711628248350595</v>
      </c>
      <c r="AF178" s="49">
        <v>0.42895088108325724</v>
      </c>
      <c r="AG178" s="49">
        <v>0.40581733514370621</v>
      </c>
      <c r="AH178" s="49">
        <v>0.52054021877532664</v>
      </c>
      <c r="AI178" s="49">
        <v>0.45500322106989388</v>
      </c>
      <c r="AJ178" s="49">
        <v>0.31186075787738626</v>
      </c>
      <c r="AK178" s="49">
        <v>0.31425745804704169</v>
      </c>
      <c r="AL178" s="49">
        <v>0.38930641227272955</v>
      </c>
      <c r="AM178" s="49">
        <v>0.32662838768910507</v>
      </c>
      <c r="AN178" s="49">
        <v>0.47914400320005895</v>
      </c>
      <c r="AO178" s="49">
        <v>0.46595394146328317</v>
      </c>
      <c r="AP178" s="49">
        <v>0.44529056851061083</v>
      </c>
      <c r="AQ178" s="49">
        <v>0.49147445560272895</v>
      </c>
      <c r="AR178" s="49">
        <v>0.39338475585107269</v>
      </c>
      <c r="AS178" s="49">
        <v>0.37209017676185635</v>
      </c>
      <c r="AT178" s="49">
        <v>0.45648143720587581</v>
      </c>
      <c r="AU178" s="49">
        <v>0.34968747655392585</v>
      </c>
      <c r="AV178" s="49">
        <v>0.38972107556871466</v>
      </c>
      <c r="AW178" s="49">
        <v>0.44332012855065422</v>
      </c>
      <c r="AX178" s="49">
        <v>0.5715862638887147</v>
      </c>
      <c r="AY178" s="49">
        <v>0.31391410049002433</v>
      </c>
      <c r="AZ178" s="49">
        <v>0.51815768153845732</v>
      </c>
      <c r="BA178" s="49">
        <v>0.44835914702573115</v>
      </c>
      <c r="BB178" s="49">
        <v>0.42309671238372742</v>
      </c>
      <c r="BC178" s="49">
        <v>0.38991876348206816</v>
      </c>
      <c r="BD178" s="49">
        <v>0.41160760368816401</v>
      </c>
      <c r="BE178" s="49">
        <v>0.38074751977693116</v>
      </c>
      <c r="BF178" s="49">
        <v>0.56383267592590425</v>
      </c>
      <c r="BG178" s="49">
        <v>0.39051269759424945</v>
      </c>
      <c r="BH178" s="49">
        <v>0.30548228619883527</v>
      </c>
      <c r="BI178" s="49">
        <v>0.35081760881125446</v>
      </c>
      <c r="BJ178" s="49">
        <v>0.39160446798228948</v>
      </c>
      <c r="BK178" s="49">
        <v>0.46323141665690654</v>
      </c>
      <c r="BL178" s="49">
        <v>0.42285465268712552</v>
      </c>
      <c r="BM178" s="49">
        <v>0.41458905318853756</v>
      </c>
      <c r="BN178" s="49">
        <v>0.39312138314860817</v>
      </c>
      <c r="BO178" s="49">
        <v>0.35990609351879976</v>
      </c>
      <c r="BP178" s="49">
        <v>0.31579146830474109</v>
      </c>
      <c r="BQ178" s="49">
        <v>0.48810401251303331</v>
      </c>
      <c r="BR178" s="49">
        <v>0.54803955077904043</v>
      </c>
      <c r="BS178" s="49">
        <v>0.33818232053411373</v>
      </c>
      <c r="BT178" s="49">
        <v>0.42452684498634213</v>
      </c>
      <c r="BU178" s="49">
        <v>0.3462817474661527</v>
      </c>
      <c r="BV178" s="49">
        <v>0.39870308646269959</v>
      </c>
      <c r="BW178" s="49">
        <v>0.47731752092735946</v>
      </c>
      <c r="BX178" s="49">
        <v>0.36411929320792624</v>
      </c>
      <c r="BY178" s="49">
        <v>0.44802971090334487</v>
      </c>
      <c r="BZ178" s="49">
        <v>0.31550273003409679</v>
      </c>
      <c r="CA178" s="49">
        <v>0.37521067848600853</v>
      </c>
      <c r="CB178" s="49">
        <v>0.30348355207459099</v>
      </c>
      <c r="CC178" s="49">
        <v>0.35920654629156834</v>
      </c>
      <c r="CD178" s="49">
        <v>0.45568976316085413</v>
      </c>
      <c r="CE178" s="49">
        <v>0.24927547852477722</v>
      </c>
      <c r="CF178" s="49">
        <v>0.33723724937162147</v>
      </c>
      <c r="CG178" s="49">
        <v>0.48076487120536388</v>
      </c>
      <c r="CH178" s="49">
        <v>0.36482276688971899</v>
      </c>
      <c r="CI178" s="49">
        <v>0.23063511529814221</v>
      </c>
      <c r="CJ178" s="49">
        <v>0.37160351526491731</v>
      </c>
      <c r="CK178" s="49">
        <v>0.40378457228292541</v>
      </c>
      <c r="CL178" s="49">
        <v>0.34321374669511567</v>
      </c>
      <c r="CM178" s="49">
        <v>0.4551098743487092</v>
      </c>
      <c r="CN178" s="49">
        <v>0.39155783917066589</v>
      </c>
      <c r="CO178" s="49">
        <v>0.46205823515329653</v>
      </c>
      <c r="CP178" s="49">
        <v>0.45251319580319266</v>
      </c>
      <c r="CQ178" s="49">
        <v>0.33961523267280258</v>
      </c>
      <c r="CR178" s="49">
        <v>0.28364861834870103</v>
      </c>
      <c r="CS178" s="49">
        <v>0.49181614094230053</v>
      </c>
      <c r="CT178" s="49">
        <v>0.3671527153208976</v>
      </c>
      <c r="CU178" s="49">
        <v>0.42242938567059135</v>
      </c>
      <c r="CV178" s="49">
        <v>0.40086663971239778</v>
      </c>
      <c r="CW178" s="60">
        <v>0.41394310761155201</v>
      </c>
    </row>
    <row r="179" spans="1:101" s="12" customFormat="1" ht="14.25" customHeight="1">
      <c r="A179" s="11" t="s">
        <v>731</v>
      </c>
      <c r="B179" s="49" t="s">
        <v>730</v>
      </c>
      <c r="C179" s="68" t="s">
        <v>1223</v>
      </c>
      <c r="D179" s="52">
        <f t="shared" si="28"/>
        <v>0.60110682301999463</v>
      </c>
      <c r="E179" s="52">
        <f t="shared" si="29"/>
        <v>0.12093708224928426</v>
      </c>
      <c r="F179" s="52">
        <f t="shared" si="30"/>
        <v>0.63580026502614595</v>
      </c>
      <c r="G179" s="52">
        <f t="shared" si="31"/>
        <v>0.1228312549687527</v>
      </c>
      <c r="H179" s="52">
        <f t="shared" si="32"/>
        <v>0.65750497493272697</v>
      </c>
      <c r="I179" s="52">
        <f t="shared" si="33"/>
        <v>0.11381700036981068</v>
      </c>
      <c r="J179" s="52">
        <f t="shared" si="34"/>
        <v>0.59611186698191043</v>
      </c>
      <c r="K179" s="52">
        <f t="shared" si="35"/>
        <v>8.3732485816424299E-2</v>
      </c>
      <c r="L179" s="52">
        <f t="shared" si="36"/>
        <v>0.61779877473266365</v>
      </c>
      <c r="M179" s="52">
        <f t="shared" si="37"/>
        <v>0.10331983563979986</v>
      </c>
      <c r="N179" s="52">
        <f t="shared" si="38"/>
        <v>0.55935139372074649</v>
      </c>
      <c r="O179" s="52">
        <f t="shared" si="39"/>
        <v>0.10683266367316072</v>
      </c>
      <c r="P179" s="52">
        <f t="shared" si="40"/>
        <v>0.56368282233208578</v>
      </c>
      <c r="Q179" s="53">
        <f t="shared" si="41"/>
        <v>8.559778875543636E-2</v>
      </c>
      <c r="R179" s="11">
        <v>0.41947835962930924</v>
      </c>
      <c r="S179" s="49">
        <v>0.68311194924814422</v>
      </c>
      <c r="T179" s="49">
        <v>0.70490634637482719</v>
      </c>
      <c r="U179" s="49">
        <v>0.69402960871702368</v>
      </c>
      <c r="V179" s="49">
        <v>0.72480342483784621</v>
      </c>
      <c r="W179" s="49">
        <v>0.77457333762338587</v>
      </c>
      <c r="X179" s="49">
        <v>0.50696267138063722</v>
      </c>
      <c r="Y179" s="49">
        <v>0.5010912607441298</v>
      </c>
      <c r="Z179" s="49">
        <v>0.59665188097470756</v>
      </c>
      <c r="AA179" s="49">
        <v>0.41670162491154933</v>
      </c>
      <c r="AB179" s="49">
        <v>0.63680639933680661</v>
      </c>
      <c r="AC179" s="49">
        <v>0.55416501246156791</v>
      </c>
      <c r="AD179" s="49">
        <v>0.8163877192226523</v>
      </c>
      <c r="AE179" s="49">
        <v>0.73310367610255411</v>
      </c>
      <c r="AF179" s="49">
        <v>0.5773957622800977</v>
      </c>
      <c r="AG179" s="49">
        <v>0.60543767659293046</v>
      </c>
      <c r="AH179" s="49">
        <v>0.73166638794198935</v>
      </c>
      <c r="AI179" s="49">
        <v>0.69007585319331677</v>
      </c>
      <c r="AJ179" s="49">
        <v>0.4301078354896718</v>
      </c>
      <c r="AK179" s="49">
        <v>0.51271582845946428</v>
      </c>
      <c r="AL179" s="49">
        <v>0.62470933378656091</v>
      </c>
      <c r="AM179" s="49">
        <v>0.46102375833901194</v>
      </c>
      <c r="AN179" s="49">
        <v>0.67929733435022555</v>
      </c>
      <c r="AO179" s="49">
        <v>0.76768201455527463</v>
      </c>
      <c r="AP179" s="49">
        <v>0.63741482380646453</v>
      </c>
      <c r="AQ179" s="49">
        <v>0.6178216793142125</v>
      </c>
      <c r="AR179" s="49">
        <v>0.52579077647081274</v>
      </c>
      <c r="AS179" s="49">
        <v>0.56895510375871405</v>
      </c>
      <c r="AT179" s="49">
        <v>0.66608116562272124</v>
      </c>
      <c r="AU179" s="49">
        <v>0.59553300882214666</v>
      </c>
      <c r="AV179" s="49">
        <v>0.76810548733624739</v>
      </c>
      <c r="AW179" s="49">
        <v>0.70448603817902089</v>
      </c>
      <c r="AX179" s="49">
        <v>0.8294345054850083</v>
      </c>
      <c r="AY179" s="49">
        <v>0.47793573126285005</v>
      </c>
      <c r="AZ179" s="49">
        <v>0.84500067412715207</v>
      </c>
      <c r="BA179" s="49">
        <v>0.65350070500737356</v>
      </c>
      <c r="BB179" s="49">
        <v>0.62405123255160677</v>
      </c>
      <c r="BC179" s="49">
        <v>0.55208319045740872</v>
      </c>
      <c r="BD179" s="49">
        <v>0.5988264745534343</v>
      </c>
      <c r="BE179" s="49">
        <v>0.59460202205888502</v>
      </c>
      <c r="BF179" s="49">
        <v>0.74100488065936521</v>
      </c>
      <c r="BG179" s="49">
        <v>0.61711495756909063</v>
      </c>
      <c r="BH179" s="49">
        <v>0.43620961031745575</v>
      </c>
      <c r="BI179" s="49">
        <v>0.55731903745224975</v>
      </c>
      <c r="BJ179" s="49">
        <v>0.58174341462006418</v>
      </c>
      <c r="BK179" s="49">
        <v>0.73582407126170146</v>
      </c>
      <c r="BL179" s="49">
        <v>0.5176370732680029</v>
      </c>
      <c r="BM179" s="49">
        <v>0.59692643901366116</v>
      </c>
      <c r="BN179" s="49">
        <v>0.52102890460284346</v>
      </c>
      <c r="BO179" s="49">
        <v>0.49478024339266158</v>
      </c>
      <c r="BP179" s="49">
        <v>0.53877295165898753</v>
      </c>
      <c r="BQ179" s="49">
        <v>0.72670386240536666</v>
      </c>
      <c r="BR179" s="49">
        <v>0.75592321893271308</v>
      </c>
      <c r="BS179" s="49">
        <v>0.55570058288271684</v>
      </c>
      <c r="BT179" s="49">
        <v>0.57368792470784602</v>
      </c>
      <c r="BU179" s="49">
        <v>0.58293519704467489</v>
      </c>
      <c r="BV179" s="49">
        <v>0.58562358017349736</v>
      </c>
      <c r="BW179" s="49">
        <v>0.78980202935262833</v>
      </c>
      <c r="BX179" s="49">
        <v>0.55293695429688783</v>
      </c>
      <c r="BY179" s="49">
        <v>0.73568984734114029</v>
      </c>
      <c r="BZ179" s="49">
        <v>0.548304233033722</v>
      </c>
      <c r="CA179" s="49">
        <v>0.62995620124652252</v>
      </c>
      <c r="CB179" s="49">
        <v>0.46989635595538909</v>
      </c>
      <c r="CC179" s="49">
        <v>0.62051724434723998</v>
      </c>
      <c r="CD179" s="49">
        <v>0.63282072056358285</v>
      </c>
      <c r="CE179" s="49">
        <v>0.42106237332655599</v>
      </c>
      <c r="CF179" s="49">
        <v>0.63216383497587636</v>
      </c>
      <c r="CG179" s="49">
        <v>0.66929772889479555</v>
      </c>
      <c r="CH179" s="49">
        <v>0.63465655253931219</v>
      </c>
      <c r="CI179" s="49">
        <v>0.31724197763637413</v>
      </c>
      <c r="CJ179" s="49">
        <v>0.6023605153042475</v>
      </c>
      <c r="CK179" s="49">
        <v>0.53393898682534047</v>
      </c>
      <c r="CL179" s="49">
        <v>0.58320664990719451</v>
      </c>
      <c r="CM179" s="49">
        <v>0.545326935162191</v>
      </c>
      <c r="CN179" s="49">
        <v>0.55790502002999298</v>
      </c>
      <c r="CO179" s="49">
        <v>0.71763133039416016</v>
      </c>
      <c r="CP179" s="49">
        <v>0.56900299800809884</v>
      </c>
      <c r="CQ179" s="49">
        <v>0.52585989467154259</v>
      </c>
      <c r="CR179" s="49">
        <v>0.40252289214550124</v>
      </c>
      <c r="CS179" s="49">
        <v>0.65880746202487639</v>
      </c>
      <c r="CT179" s="49">
        <v>0.50734259165376017</v>
      </c>
      <c r="CU179" s="49">
        <v>0.67033844341139781</v>
      </c>
      <c r="CV179" s="49">
        <v>0.51186234049420509</v>
      </c>
      <c r="CW179" s="60">
        <v>0.51438731008210947</v>
      </c>
    </row>
    <row r="180" spans="1:101" s="12" customFormat="1" ht="14.25" customHeight="1">
      <c r="A180" s="11" t="s">
        <v>734</v>
      </c>
      <c r="B180" s="49" t="s">
        <v>733</v>
      </c>
      <c r="C180" s="68" t="s">
        <v>1223</v>
      </c>
      <c r="D180" s="52">
        <f t="shared" si="28"/>
        <v>7.0539872158268083E-2</v>
      </c>
      <c r="E180" s="52">
        <f t="shared" si="29"/>
        <v>1.5898569319810194E-2</v>
      </c>
      <c r="F180" s="52">
        <f t="shared" si="30"/>
        <v>7.5210363248804105E-2</v>
      </c>
      <c r="G180" s="52">
        <f t="shared" si="31"/>
        <v>1.9704395745891813E-2</v>
      </c>
      <c r="H180" s="52">
        <f t="shared" si="32"/>
        <v>7.9036750662423397E-2</v>
      </c>
      <c r="I180" s="52">
        <f t="shared" si="33"/>
        <v>2.2278632255308323E-2</v>
      </c>
      <c r="J180" s="52">
        <f t="shared" si="34"/>
        <v>6.6764497781531235E-2</v>
      </c>
      <c r="K180" s="52">
        <f t="shared" si="35"/>
        <v>1.2734895998475576E-2</v>
      </c>
      <c r="L180" s="52">
        <f t="shared" si="36"/>
        <v>6.5145433768023425E-2</v>
      </c>
      <c r="M180" s="52">
        <f t="shared" si="37"/>
        <v>2.2063052366682968E-2</v>
      </c>
      <c r="N180" s="52">
        <f t="shared" si="38"/>
        <v>6.7323651780283753E-2</v>
      </c>
      <c r="O180" s="52">
        <f t="shared" si="39"/>
        <v>2.495572311513642E-2</v>
      </c>
      <c r="P180" s="52">
        <f t="shared" si="40"/>
        <v>6.5190598911413281E-2</v>
      </c>
      <c r="Q180" s="53">
        <f t="shared" si="41"/>
        <v>2.1247172522893928E-2</v>
      </c>
      <c r="R180" s="11">
        <v>5.8448833282090829E-2</v>
      </c>
      <c r="S180" s="49">
        <v>6.0721656994016861E-2</v>
      </c>
      <c r="T180" s="49">
        <v>8.7590397257155506E-2</v>
      </c>
      <c r="U180" s="49">
        <v>7.7742452857764224E-2</v>
      </c>
      <c r="V180" s="49">
        <v>7.7326341273845745E-2</v>
      </c>
      <c r="W180" s="49">
        <v>0.10379897945144283</v>
      </c>
      <c r="X180" s="49">
        <v>5.4039812032569877E-2</v>
      </c>
      <c r="Y180" s="49">
        <v>4.9845754095279166E-2</v>
      </c>
      <c r="Z180" s="49">
        <v>8.2779444485216735E-2</v>
      </c>
      <c r="AA180" s="49">
        <v>6.0485058135994349E-2</v>
      </c>
      <c r="AB180" s="49">
        <v>7.2522603738773339E-2</v>
      </c>
      <c r="AC180" s="49">
        <v>6.1177132295067639E-2</v>
      </c>
      <c r="AD180" s="49">
        <v>9.3500414191128589E-2</v>
      </c>
      <c r="AE180" s="49">
        <v>0.10320240924010865</v>
      </c>
      <c r="AF180" s="49">
        <v>5.9156840215221933E-2</v>
      </c>
      <c r="AG180" s="49">
        <v>6.9604163767282373E-2</v>
      </c>
      <c r="AH180" s="49">
        <v>8.9882303164547941E-2</v>
      </c>
      <c r="AI180" s="49">
        <v>8.0377968222791793E-2</v>
      </c>
      <c r="AJ180" s="49">
        <v>4.3037386219945704E-2</v>
      </c>
      <c r="AK180" s="49">
        <v>6.222933865336467E-2</v>
      </c>
      <c r="AL180" s="49">
        <v>6.7256820324743394E-2</v>
      </c>
      <c r="AM180" s="49">
        <v>4.8351051563076099E-2</v>
      </c>
      <c r="AN180" s="49">
        <v>9.1715735621866537E-2</v>
      </c>
      <c r="AO180" s="49">
        <v>9.4209927801571489E-2</v>
      </c>
      <c r="AP180" s="49">
        <v>8.087747275164639E-2</v>
      </c>
      <c r="AQ180" s="49">
        <v>0.10001716399589139</v>
      </c>
      <c r="AR180" s="49">
        <v>3.7894907263852667E-2</v>
      </c>
      <c r="AS180" s="49">
        <v>8.7687768725953436E-2</v>
      </c>
      <c r="AT180" s="49">
        <v>6.8086729166318943E-2</v>
      </c>
      <c r="AU180" s="49">
        <v>6.5697232720595952E-2</v>
      </c>
      <c r="AV180" s="49">
        <v>0.10162821806635711</v>
      </c>
      <c r="AW180" s="49">
        <v>8.836500894686411E-2</v>
      </c>
      <c r="AX180" s="49">
        <v>9.1427294151974661E-2</v>
      </c>
      <c r="AY180" s="49">
        <v>5.6063163232226106E-2</v>
      </c>
      <c r="AZ180" s="49">
        <v>0.11356541679963797</v>
      </c>
      <c r="BA180" s="49">
        <v>5.7130632127761961E-2</v>
      </c>
      <c r="BB180" s="49">
        <v>7.2618164165057175E-2</v>
      </c>
      <c r="BC180" s="49">
        <v>7.6238926919519126E-2</v>
      </c>
      <c r="BD180" s="49">
        <v>7.4333730148601673E-2</v>
      </c>
      <c r="BE180" s="49">
        <v>8.8679466145003272E-2</v>
      </c>
      <c r="BF180" s="49">
        <v>7.5361142648090546E-2</v>
      </c>
      <c r="BG180" s="49">
        <v>5.2082806440236537E-2</v>
      </c>
      <c r="BH180" s="49">
        <v>6.3596670398029909E-2</v>
      </c>
      <c r="BI180" s="49">
        <v>4.5908614180280131E-2</v>
      </c>
      <c r="BJ180" s="49">
        <v>6.7787278387104674E-2</v>
      </c>
      <c r="BK180" s="49">
        <v>4.9293967245211318E-2</v>
      </c>
      <c r="BL180" s="49">
        <v>6.1307307416847284E-2</v>
      </c>
      <c r="BM180" s="49">
        <v>7.396589928439308E-2</v>
      </c>
      <c r="BN180" s="49">
        <v>6.2579481398610359E-2</v>
      </c>
      <c r="BO180" s="49">
        <v>5.8017198643875764E-2</v>
      </c>
      <c r="BP180" s="49">
        <v>5.6426893943569652E-2</v>
      </c>
      <c r="BQ180" s="49">
        <v>7.3570973667760303E-2</v>
      </c>
      <c r="BR180" s="49">
        <v>0.11096663855473678</v>
      </c>
      <c r="BS180" s="49">
        <v>3.6933206264985079E-2</v>
      </c>
      <c r="BT180" s="49">
        <v>7.2722867208298028E-2</v>
      </c>
      <c r="BU180" s="49">
        <v>3.6670620076674994E-2</v>
      </c>
      <c r="BV180" s="49">
        <v>6.3817697762636752E-2</v>
      </c>
      <c r="BW180" s="49">
        <v>9.9248523097303032E-2</v>
      </c>
      <c r="BX180" s="49">
        <v>5.9365030044980491E-2</v>
      </c>
      <c r="BY180" s="49">
        <v>5.1426074552849886E-2</v>
      </c>
      <c r="BZ180" s="49">
        <v>0.10443176877084474</v>
      </c>
      <c r="CA180" s="49">
        <v>6.5282434602655273E-2</v>
      </c>
      <c r="CB180" s="49">
        <v>3.598813718203573E-2</v>
      </c>
      <c r="CC180" s="49">
        <v>0.11817040331031502</v>
      </c>
      <c r="CD180" s="49">
        <v>8.5081881319901173E-2</v>
      </c>
      <c r="CE180" s="49">
        <v>5.5939353548355795E-2</v>
      </c>
      <c r="CF180" s="49">
        <v>6.7700439848293215E-2</v>
      </c>
      <c r="CG180" s="49">
        <v>6.1827927231217661E-2</v>
      </c>
      <c r="CH180" s="49">
        <v>6.6664097079109141E-2</v>
      </c>
      <c r="CI180" s="49">
        <v>3.2897152047167352E-2</v>
      </c>
      <c r="CJ180" s="49">
        <v>6.0558598103056881E-2</v>
      </c>
      <c r="CK180" s="49">
        <v>5.3341628320453097E-2</v>
      </c>
      <c r="CL180" s="49">
        <v>4.1220884506199484E-2</v>
      </c>
      <c r="CM180" s="49">
        <v>7.9598542265751138E-2</v>
      </c>
      <c r="CN180" s="49">
        <v>6.7057559401717579E-2</v>
      </c>
      <c r="CO180" s="49">
        <v>0.10694945433007177</v>
      </c>
      <c r="CP180" s="49">
        <v>7.5940545406997767E-2</v>
      </c>
      <c r="CQ180" s="49">
        <v>7.7099315969487256E-2</v>
      </c>
      <c r="CR180" s="49">
        <v>5.4034524242983779E-2</v>
      </c>
      <c r="CS180" s="49">
        <v>6.3632616001731729E-2</v>
      </c>
      <c r="CT180" s="49">
        <v>3.0038684096859364E-2</v>
      </c>
      <c r="CU180" s="49">
        <v>8.5128756209696774E-2</v>
      </c>
      <c r="CV180" s="49">
        <v>4.9306919072142984E-2</v>
      </c>
      <c r="CW180" s="60">
        <v>5.2279385433319656E-2</v>
      </c>
    </row>
    <row r="181" spans="1:101" s="12" customFormat="1" ht="14.25" customHeight="1">
      <c r="A181" s="11" t="s">
        <v>737</v>
      </c>
      <c r="B181" s="49" t="s">
        <v>736</v>
      </c>
      <c r="C181" s="68" t="s">
        <v>1223</v>
      </c>
      <c r="D181" s="52">
        <f t="shared" si="28"/>
        <v>0.15640806117122105</v>
      </c>
      <c r="E181" s="52">
        <f t="shared" si="29"/>
        <v>3.543857080956396E-2</v>
      </c>
      <c r="F181" s="52">
        <f t="shared" si="30"/>
        <v>0.17166828325650665</v>
      </c>
      <c r="G181" s="52">
        <f t="shared" si="31"/>
        <v>4.1498723243387173E-2</v>
      </c>
      <c r="H181" s="52">
        <f t="shared" si="32"/>
        <v>0.16567056550107387</v>
      </c>
      <c r="I181" s="52">
        <f t="shared" si="33"/>
        <v>1.7938897312183868E-2</v>
      </c>
      <c r="J181" s="52">
        <f t="shared" si="34"/>
        <v>0.1592128104679997</v>
      </c>
      <c r="K181" s="52">
        <f t="shared" si="35"/>
        <v>2.1837368668087477E-2</v>
      </c>
      <c r="L181" s="52">
        <f t="shared" si="36"/>
        <v>0.15835373443244016</v>
      </c>
      <c r="M181" s="52">
        <f t="shared" si="37"/>
        <v>3.212589692516718E-2</v>
      </c>
      <c r="N181" s="52">
        <f t="shared" si="38"/>
        <v>0.14372123875169127</v>
      </c>
      <c r="O181" s="52">
        <f t="shared" si="39"/>
        <v>3.1537753641259748E-2</v>
      </c>
      <c r="P181" s="52">
        <f t="shared" si="40"/>
        <v>0.14392047895349247</v>
      </c>
      <c r="Q181" s="53">
        <f t="shared" si="41"/>
        <v>2.5695235475987562E-2</v>
      </c>
      <c r="R181" s="11">
        <v>0.11294815753318165</v>
      </c>
      <c r="S181" s="49">
        <v>0.1572637069119569</v>
      </c>
      <c r="T181" s="49">
        <v>0.16583659393920022</v>
      </c>
      <c r="U181" s="49">
        <v>0.18904728965169521</v>
      </c>
      <c r="V181" s="49">
        <v>0.22393631868288796</v>
      </c>
      <c r="W181" s="49">
        <v>0.18079223471880071</v>
      </c>
      <c r="X181" s="49">
        <v>0.14950153535351907</v>
      </c>
      <c r="Y181" s="49">
        <v>0.13013307996958856</v>
      </c>
      <c r="Z181" s="49">
        <v>0.13140181674087514</v>
      </c>
      <c r="AA181" s="49">
        <v>0.10744402055458836</v>
      </c>
      <c r="AB181" s="49">
        <v>0.19371661963950113</v>
      </c>
      <c r="AC181" s="49">
        <v>0.13487536035885769</v>
      </c>
      <c r="AD181" s="49">
        <v>0.24475961510058311</v>
      </c>
      <c r="AE181" s="49">
        <v>0.21389000875033443</v>
      </c>
      <c r="AF181" s="49">
        <v>0.19268371343418789</v>
      </c>
      <c r="AG181" s="49">
        <v>0.14579140334620699</v>
      </c>
      <c r="AH181" s="49">
        <v>0.18733796237511444</v>
      </c>
      <c r="AI181" s="49">
        <v>0.20285376193392618</v>
      </c>
      <c r="AJ181" s="49">
        <v>0.11629784416728459</v>
      </c>
      <c r="AK181" s="49">
        <v>9.7022923668388827E-2</v>
      </c>
      <c r="AL181" s="49">
        <v>0.16829836284029409</v>
      </c>
      <c r="AM181" s="49">
        <v>0.15109392202025454</v>
      </c>
      <c r="AN181" s="49">
        <v>0.18433295337791003</v>
      </c>
      <c r="AO181" s="49">
        <v>0.15565692806359449</v>
      </c>
      <c r="AP181" s="49">
        <v>0.17725048905669244</v>
      </c>
      <c r="AQ181" s="49">
        <v>0.17846729517956184</v>
      </c>
      <c r="AR181" s="49">
        <v>0.15322685708862599</v>
      </c>
      <c r="AS181" s="49">
        <v>0.1304641091850233</v>
      </c>
      <c r="AT181" s="49">
        <v>0.16483135996485776</v>
      </c>
      <c r="AU181" s="49">
        <v>0.15210964816653222</v>
      </c>
      <c r="AV181" s="49">
        <v>0.17074940871864464</v>
      </c>
      <c r="AW181" s="49">
        <v>0.19675143581630014</v>
      </c>
      <c r="AX181" s="49">
        <v>0.17828108818180216</v>
      </c>
      <c r="AY181" s="49">
        <v>0.15379423472731102</v>
      </c>
      <c r="AZ181" s="49">
        <v>0.15244318643309696</v>
      </c>
      <c r="BA181" s="49">
        <v>0.17967767349443819</v>
      </c>
      <c r="BB181" s="49">
        <v>0.17861901236969668</v>
      </c>
      <c r="BC181" s="49">
        <v>0.15225267424109512</v>
      </c>
      <c r="BD181" s="49">
        <v>0.15253179562263294</v>
      </c>
      <c r="BE181" s="49">
        <v>0.19586832305025101</v>
      </c>
      <c r="BF181" s="49">
        <v>0.18727347035068861</v>
      </c>
      <c r="BG181" s="49">
        <v>0.12833507842385097</v>
      </c>
      <c r="BH181" s="49">
        <v>0.12619616328482849</v>
      </c>
      <c r="BI181" s="49">
        <v>0.14608585693837184</v>
      </c>
      <c r="BJ181" s="49">
        <v>0.14601198300286558</v>
      </c>
      <c r="BK181" s="49">
        <v>0.17491256000925071</v>
      </c>
      <c r="BL181" s="49">
        <v>0.1609986759887691</v>
      </c>
      <c r="BM181" s="49">
        <v>0.16146813233369525</v>
      </c>
      <c r="BN181" s="49">
        <v>0.14941031644817201</v>
      </c>
      <c r="BO181" s="49">
        <v>0.16847886813818699</v>
      </c>
      <c r="BP181" s="49">
        <v>0.10816258690981553</v>
      </c>
      <c r="BQ181" s="49">
        <v>0.20024836954645997</v>
      </c>
      <c r="BR181" s="49">
        <v>0.19483438376694046</v>
      </c>
      <c r="BS181" s="49">
        <v>0.16001338247269273</v>
      </c>
      <c r="BT181" s="49">
        <v>0.139936966322353</v>
      </c>
      <c r="BU181" s="49">
        <v>0.16122586479065831</v>
      </c>
      <c r="BV181" s="49">
        <v>0.13111907078464846</v>
      </c>
      <c r="BW181" s="49">
        <v>0.21549032910417307</v>
      </c>
      <c r="BX181" s="49">
        <v>0.14511897402569801</v>
      </c>
      <c r="BY181" s="49">
        <v>0.12620570087948374</v>
      </c>
      <c r="BZ181" s="49">
        <v>0.18938265810834648</v>
      </c>
      <c r="CA181" s="49">
        <v>0.15391898164066256</v>
      </c>
      <c r="CB181" s="49">
        <v>0.11401739535526523</v>
      </c>
      <c r="CC181" s="49">
        <v>0.17546458947464419</v>
      </c>
      <c r="CD181" s="49">
        <v>0.13164869751339275</v>
      </c>
      <c r="CE181" s="49">
        <v>0.12929824488257588</v>
      </c>
      <c r="CF181" s="49">
        <v>0.14959744802113134</v>
      </c>
      <c r="CG181" s="49">
        <v>0.17089742973229885</v>
      </c>
      <c r="CH181" s="49">
        <v>0.15199565876291993</v>
      </c>
      <c r="CI181" s="49">
        <v>7.070174649932795E-2</v>
      </c>
      <c r="CJ181" s="49">
        <v>0.13092744577534696</v>
      </c>
      <c r="CK181" s="49">
        <v>0.15680456925438285</v>
      </c>
      <c r="CL181" s="49">
        <v>0.13987360853550243</v>
      </c>
      <c r="CM181" s="49">
        <v>0.12985560892919523</v>
      </c>
      <c r="CN181" s="49">
        <v>0.10984142336685607</v>
      </c>
      <c r="CO181" s="49">
        <v>0.14321477858627749</v>
      </c>
      <c r="CP181" s="49">
        <v>0.17395864917217066</v>
      </c>
      <c r="CQ181" s="49">
        <v>0.1253350584634822</v>
      </c>
      <c r="CR181" s="49">
        <v>0.13047981771445735</v>
      </c>
      <c r="CS181" s="49">
        <v>0.2064489275811264</v>
      </c>
      <c r="CT181" s="49">
        <v>0.13968098468220858</v>
      </c>
      <c r="CU181" s="49">
        <v>0.15297940170953378</v>
      </c>
      <c r="CV181" s="49">
        <v>0.15130389039214734</v>
      </c>
      <c r="CW181" s="60">
        <v>0.12407359830895212</v>
      </c>
    </row>
    <row r="182" spans="1:101" s="12" customFormat="1" ht="14.25" customHeight="1">
      <c r="A182" s="11" t="s">
        <v>740</v>
      </c>
      <c r="B182" s="49" t="s">
        <v>739</v>
      </c>
      <c r="C182" s="68" t="s">
        <v>1223</v>
      </c>
      <c r="D182" s="52">
        <f t="shared" si="28"/>
        <v>0.23988266607954567</v>
      </c>
      <c r="E182" s="52">
        <f t="shared" si="29"/>
        <v>4.3915410643951651E-2</v>
      </c>
      <c r="F182" s="52">
        <f t="shared" si="30"/>
        <v>0.28317122737953221</v>
      </c>
      <c r="G182" s="52">
        <f t="shared" si="31"/>
        <v>6.6928475804434284E-2</v>
      </c>
      <c r="H182" s="52">
        <f t="shared" si="32"/>
        <v>0.26274088447407901</v>
      </c>
      <c r="I182" s="52">
        <f t="shared" si="33"/>
        <v>5.0933983366361228E-2</v>
      </c>
      <c r="J182" s="52">
        <f t="shared" si="34"/>
        <v>0.23039833739636847</v>
      </c>
      <c r="K182" s="52">
        <f t="shared" si="35"/>
        <v>3.5649657884859944E-2</v>
      </c>
      <c r="L182" s="52">
        <f t="shared" si="36"/>
        <v>0.24338231483227579</v>
      </c>
      <c r="M182" s="52">
        <f t="shared" si="37"/>
        <v>5.6762396730713371E-2</v>
      </c>
      <c r="N182" s="52">
        <f t="shared" si="38"/>
        <v>0.23160224721296876</v>
      </c>
      <c r="O182" s="52">
        <f t="shared" si="39"/>
        <v>4.4444997912487835E-2</v>
      </c>
      <c r="P182" s="52">
        <f t="shared" si="40"/>
        <v>0.22963560942295083</v>
      </c>
      <c r="Q182" s="53">
        <f t="shared" si="41"/>
        <v>3.602583287791189E-2</v>
      </c>
      <c r="R182" s="11">
        <v>0.17175077603389821</v>
      </c>
      <c r="S182" s="49">
        <v>0.24822373547132928</v>
      </c>
      <c r="T182" s="49">
        <v>0.26465596977381117</v>
      </c>
      <c r="U182" s="49">
        <v>0.26115660328007906</v>
      </c>
      <c r="V182" s="49">
        <v>0.3037427156802745</v>
      </c>
      <c r="W182" s="49">
        <v>0.29735574554836824</v>
      </c>
      <c r="X182" s="49">
        <v>0.20081069861509546</v>
      </c>
      <c r="Y182" s="49">
        <v>0.21651370835226041</v>
      </c>
      <c r="Z182" s="49">
        <v>0.2401052848976806</v>
      </c>
      <c r="AA182" s="49">
        <v>0.16990384611255208</v>
      </c>
      <c r="AB182" s="49">
        <v>0.2719669058074406</v>
      </c>
      <c r="AC182" s="49">
        <v>0.23240600338175871</v>
      </c>
      <c r="AD182" s="49">
        <v>0.40054652530344426</v>
      </c>
      <c r="AE182" s="49">
        <v>0.35511830262464822</v>
      </c>
      <c r="AF182" s="49">
        <v>0.30101938582646065</v>
      </c>
      <c r="AG182" s="49">
        <v>0.31103405771685627</v>
      </c>
      <c r="AH182" s="49">
        <v>0.28026590650896921</v>
      </c>
      <c r="AI182" s="49">
        <v>0.26331926507785069</v>
      </c>
      <c r="AJ182" s="49">
        <v>0.22062279936632576</v>
      </c>
      <c r="AK182" s="49">
        <v>0.23456388795836899</v>
      </c>
      <c r="AL182" s="49">
        <v>0.24172409001362072</v>
      </c>
      <c r="AM182" s="49">
        <v>0.17862046779175705</v>
      </c>
      <c r="AN182" s="49">
        <v>0.23893113531360935</v>
      </c>
      <c r="AO182" s="49">
        <v>0.37228890505247586</v>
      </c>
      <c r="AP182" s="49">
        <v>0.25062600072345081</v>
      </c>
      <c r="AQ182" s="49">
        <v>0.24442014362738049</v>
      </c>
      <c r="AR182" s="49">
        <v>0.19059226181752459</v>
      </c>
      <c r="AS182" s="49">
        <v>0.19541707407517203</v>
      </c>
      <c r="AT182" s="49">
        <v>0.27730847541553516</v>
      </c>
      <c r="AU182" s="49">
        <v>0.26629731968597831</v>
      </c>
      <c r="AV182" s="49">
        <v>0.30245545986644606</v>
      </c>
      <c r="AW182" s="49">
        <v>0.31943726468784822</v>
      </c>
      <c r="AX182" s="49">
        <v>0.33776189616067293</v>
      </c>
      <c r="AY182" s="49">
        <v>0.18701762945035447</v>
      </c>
      <c r="AZ182" s="49">
        <v>0.27725700753785765</v>
      </c>
      <c r="BA182" s="49">
        <v>0.30430008064072805</v>
      </c>
      <c r="BB182" s="49">
        <v>0.24256762680708774</v>
      </c>
      <c r="BC182" s="49">
        <v>0.19895248784870459</v>
      </c>
      <c r="BD182" s="49">
        <v>0.2810086644759226</v>
      </c>
      <c r="BE182" s="49">
        <v>0.2597537448046458</v>
      </c>
      <c r="BF182" s="49">
        <v>0.28805101236429326</v>
      </c>
      <c r="BG182" s="49">
        <v>0.17997411576644784</v>
      </c>
      <c r="BH182" s="49">
        <v>0.18463659098418306</v>
      </c>
      <c r="BI182" s="49">
        <v>0.24282602820301294</v>
      </c>
      <c r="BJ182" s="49">
        <v>0.21560948337155242</v>
      </c>
      <c r="BK182" s="49">
        <v>0.24663662712437601</v>
      </c>
      <c r="BL182" s="49">
        <v>0.22168779657770221</v>
      </c>
      <c r="BM182" s="49">
        <v>0.20307587042849307</v>
      </c>
      <c r="BN182" s="49">
        <v>0.18010138858540717</v>
      </c>
      <c r="BO182" s="49">
        <v>0.19871001334033378</v>
      </c>
      <c r="BP182" s="49">
        <v>0.24003123357989548</v>
      </c>
      <c r="BQ182" s="49">
        <v>0.34675268784033725</v>
      </c>
      <c r="BR182" s="49">
        <v>0.24741356950901114</v>
      </c>
      <c r="BS182" s="49">
        <v>0.19355635777369604</v>
      </c>
      <c r="BT182" s="49">
        <v>0.19189522710372259</v>
      </c>
      <c r="BU182" s="49">
        <v>0.24847823316096218</v>
      </c>
      <c r="BV182" s="49">
        <v>0.22075796373705592</v>
      </c>
      <c r="BW182" s="49">
        <v>0.35739236001351321</v>
      </c>
      <c r="BX182" s="49">
        <v>0.25097837825979741</v>
      </c>
      <c r="BY182" s="49">
        <v>0.24452036508357738</v>
      </c>
      <c r="BZ182" s="49">
        <v>0.24561829888320205</v>
      </c>
      <c r="CA182" s="49">
        <v>0.26039629158636196</v>
      </c>
      <c r="CB182" s="49">
        <v>0.2019014824535397</v>
      </c>
      <c r="CC182" s="49">
        <v>0.29033994616352532</v>
      </c>
      <c r="CD182" s="49">
        <v>0.262417759983888</v>
      </c>
      <c r="CE182" s="49">
        <v>0.17612491388521653</v>
      </c>
      <c r="CF182" s="49">
        <v>0.27767246862660211</v>
      </c>
      <c r="CG182" s="49">
        <v>0.23408939428951131</v>
      </c>
      <c r="CH182" s="49">
        <v>0.25932899841543144</v>
      </c>
      <c r="CI182" s="49">
        <v>0.13680581132160238</v>
      </c>
      <c r="CJ182" s="49">
        <v>0.22221306691009854</v>
      </c>
      <c r="CK182" s="49">
        <v>0.21231853403664686</v>
      </c>
      <c r="CL182" s="49">
        <v>0.2232102442837279</v>
      </c>
      <c r="CM182" s="49">
        <v>0.22515193017172769</v>
      </c>
      <c r="CN182" s="49">
        <v>0.23085307227094398</v>
      </c>
      <c r="CO182" s="49">
        <v>0.2407096385822321</v>
      </c>
      <c r="CP182" s="49">
        <v>0.23043996299384961</v>
      </c>
      <c r="CQ182" s="49">
        <v>0.2188380538446687</v>
      </c>
      <c r="CR182" s="49">
        <v>0.15266918018571377</v>
      </c>
      <c r="CS182" s="49">
        <v>0.31595415246987724</v>
      </c>
      <c r="CT182" s="49">
        <v>0.21793604505831551</v>
      </c>
      <c r="CU182" s="49">
        <v>0.24866639054327319</v>
      </c>
      <c r="CV182" s="49">
        <v>0.23140328428269283</v>
      </c>
      <c r="CW182" s="60">
        <v>0.21979535838838729</v>
      </c>
    </row>
    <row r="183" spans="1:101" s="12" customFormat="1" ht="14.25" customHeight="1">
      <c r="A183" s="11" t="s">
        <v>743</v>
      </c>
      <c r="B183" s="49" t="s">
        <v>742</v>
      </c>
      <c r="C183" s="68" t="s">
        <v>1223</v>
      </c>
      <c r="D183" s="52">
        <f t="shared" si="28"/>
        <v>4.314133963184566E-2</v>
      </c>
      <c r="E183" s="52">
        <f t="shared" si="29"/>
        <v>1.3516783667461972E-2</v>
      </c>
      <c r="F183" s="52">
        <f t="shared" si="30"/>
        <v>4.4917000111402365E-2</v>
      </c>
      <c r="G183" s="52">
        <f t="shared" si="31"/>
        <v>1.7289058112695137E-2</v>
      </c>
      <c r="H183" s="52">
        <f t="shared" si="32"/>
        <v>4.8631519082453001E-2</v>
      </c>
      <c r="I183" s="52">
        <f t="shared" si="33"/>
        <v>1.3145810006750162E-2</v>
      </c>
      <c r="J183" s="52">
        <f t="shared" si="34"/>
        <v>3.5603232797286354E-2</v>
      </c>
      <c r="K183" s="52">
        <f t="shared" si="35"/>
        <v>9.6837665905446877E-3</v>
      </c>
      <c r="L183" s="52">
        <f t="shared" si="36"/>
        <v>3.6044608864278675E-2</v>
      </c>
      <c r="M183" s="52">
        <f t="shared" si="37"/>
        <v>1.1992604052452385E-2</v>
      </c>
      <c r="N183" s="52">
        <f t="shared" si="38"/>
        <v>3.9871305192596455E-2</v>
      </c>
      <c r="O183" s="52">
        <f t="shared" si="39"/>
        <v>1.1741811631013996E-2</v>
      </c>
      <c r="P183" s="52">
        <f t="shared" si="40"/>
        <v>4.4897951789288654E-2</v>
      </c>
      <c r="Q183" s="53">
        <f t="shared" si="41"/>
        <v>1.1614605523207288E-2</v>
      </c>
      <c r="R183" s="11">
        <v>2.0401204377844758E-2</v>
      </c>
      <c r="S183" s="49">
        <v>5.1039330268766045E-2</v>
      </c>
      <c r="T183" s="49">
        <v>4.8548973793993901E-2</v>
      </c>
      <c r="U183" s="49">
        <v>6.2925546586949599E-2</v>
      </c>
      <c r="V183" s="49">
        <v>5.1581470466211678E-2</v>
      </c>
      <c r="W183" s="49">
        <v>5.9044208327157906E-2</v>
      </c>
      <c r="X183" s="49">
        <v>3.3174496006482042E-2</v>
      </c>
      <c r="Y183" s="49">
        <v>2.1731525141515582E-2</v>
      </c>
      <c r="Z183" s="49">
        <v>3.7427823940099976E-2</v>
      </c>
      <c r="AA183" s="49">
        <v>5.1022468851932554E-2</v>
      </c>
      <c r="AB183" s="49">
        <v>4.339464686075014E-2</v>
      </c>
      <c r="AC183" s="49">
        <v>3.7404380960443705E-2</v>
      </c>
      <c r="AD183" s="49">
        <v>5.2564424530342505E-2</v>
      </c>
      <c r="AE183" s="49">
        <v>6.701377877655007E-2</v>
      </c>
      <c r="AF183" s="49">
        <v>2.6709191446913014E-2</v>
      </c>
      <c r="AG183" s="49">
        <v>2.127987940827936E-2</v>
      </c>
      <c r="AH183" s="49">
        <v>4.7025032095711856E-2</v>
      </c>
      <c r="AI183" s="49">
        <v>5.4442950165176744E-2</v>
      </c>
      <c r="AJ183" s="49">
        <v>3.801786428937752E-2</v>
      </c>
      <c r="AK183" s="49">
        <v>3.5995173813058091E-2</v>
      </c>
      <c r="AL183" s="49">
        <v>4.9795134932971725E-2</v>
      </c>
      <c r="AM183" s="49">
        <v>2.2782818002985834E-2</v>
      </c>
      <c r="AN183" s="49">
        <v>4.5070455966026338E-2</v>
      </c>
      <c r="AO183" s="49">
        <v>7.8307297909435344E-2</v>
      </c>
      <c r="AP183" s="49">
        <v>7.0129944639588743E-2</v>
      </c>
      <c r="AQ183" s="49">
        <v>5.0077933532038356E-2</v>
      </c>
      <c r="AR183" s="49">
        <v>2.3928032345675559E-2</v>
      </c>
      <c r="AS183" s="49">
        <v>6.0246660353982788E-2</v>
      </c>
      <c r="AT183" s="49">
        <v>4.1536763120147181E-2</v>
      </c>
      <c r="AU183" s="49">
        <v>3.5438741294256171E-2</v>
      </c>
      <c r="AV183" s="49">
        <v>4.603242068007387E-2</v>
      </c>
      <c r="AW183" s="49">
        <v>4.8078838343523833E-2</v>
      </c>
      <c r="AX183" s="49">
        <v>6.9636083629232209E-2</v>
      </c>
      <c r="AY183" s="49">
        <v>4.646507948392678E-2</v>
      </c>
      <c r="AZ183" s="49">
        <v>4.5587143051265135E-2</v>
      </c>
      <c r="BA183" s="49">
        <v>4.6420588515725468E-2</v>
      </c>
      <c r="BB183" s="49">
        <v>3.4217008553983942E-2</v>
      </c>
      <c r="BC183" s="49">
        <v>3.7437706731555144E-2</v>
      </c>
      <c r="BD183" s="49">
        <v>4.5002724275689313E-2</v>
      </c>
      <c r="BE183" s="49">
        <v>3.4563638224099393E-2</v>
      </c>
      <c r="BF183" s="49">
        <v>5.507617465350817E-2</v>
      </c>
      <c r="BG183" s="49">
        <v>2.4391065131106022E-2</v>
      </c>
      <c r="BH183" s="49">
        <v>1.9272379677194394E-2</v>
      </c>
      <c r="BI183" s="49">
        <v>3.3905889721061198E-2</v>
      </c>
      <c r="BJ183" s="49">
        <v>2.9185976339948877E-2</v>
      </c>
      <c r="BK183" s="49">
        <v>3.3176148470461693E-2</v>
      </c>
      <c r="BL183" s="49">
        <v>3.4708606192177492E-2</v>
      </c>
      <c r="BM183" s="49">
        <v>4.6301475596650661E-2</v>
      </c>
      <c r="BN183" s="49">
        <v>4.2329459483142283E-2</v>
      </c>
      <c r="BO183" s="49">
        <v>5.1384975349371996E-2</v>
      </c>
      <c r="BP183" s="49">
        <v>3.3585707943486941E-2</v>
      </c>
      <c r="BQ183" s="49">
        <v>5.6795362967902593E-2</v>
      </c>
      <c r="BR183" s="49">
        <v>4.0710107836864774E-2</v>
      </c>
      <c r="BS183" s="49">
        <v>3.4893427830271675E-2</v>
      </c>
      <c r="BT183" s="49">
        <v>2.2356524464297152E-2</v>
      </c>
      <c r="BU183" s="49">
        <v>2.9732087462982219E-2</v>
      </c>
      <c r="BV183" s="49">
        <v>2.912675240794638E-2</v>
      </c>
      <c r="BW183" s="49">
        <v>4.4483044531362488E-2</v>
      </c>
      <c r="BX183" s="49">
        <v>3.3313902473421614E-2</v>
      </c>
      <c r="BY183" s="49">
        <v>1.3823953620293978E-2</v>
      </c>
      <c r="BZ183" s="49">
        <v>3.413044896922883E-2</v>
      </c>
      <c r="CA183" s="49">
        <v>5.9813151322659658E-2</v>
      </c>
      <c r="CB183" s="49">
        <v>2.3295726775733546E-2</v>
      </c>
      <c r="CC183" s="49">
        <v>5.8860651221274103E-2</v>
      </c>
      <c r="CD183" s="49">
        <v>4.4312327809244829E-2</v>
      </c>
      <c r="CE183" s="49">
        <v>3.5271391325655516E-2</v>
      </c>
      <c r="CF183" s="49">
        <v>4.6348943244105975E-2</v>
      </c>
      <c r="CG183" s="49">
        <v>3.7229578861412427E-2</v>
      </c>
      <c r="CH183" s="49">
        <v>3.257665921462502E-2</v>
      </c>
      <c r="CI183" s="49">
        <v>2.2597280010833172E-2</v>
      </c>
      <c r="CJ183" s="49">
        <v>4.1905567483929207E-2</v>
      </c>
      <c r="CK183" s="49">
        <v>4.2113936072455102E-2</v>
      </c>
      <c r="CL183" s="49">
        <v>3.7428952987710366E-2</v>
      </c>
      <c r="CM183" s="49">
        <v>5.427230287910597E-2</v>
      </c>
      <c r="CN183" s="49">
        <v>4.7662882170175766E-2</v>
      </c>
      <c r="CO183" s="49">
        <v>4.8042194056523879E-2</v>
      </c>
      <c r="CP183" s="49">
        <v>7.4120341265031295E-2</v>
      </c>
      <c r="CQ183" s="49">
        <v>3.7830660198708663E-2</v>
      </c>
      <c r="CR183" s="49">
        <v>3.2062102234844549E-2</v>
      </c>
      <c r="CS183" s="49">
        <v>4.924366834826422E-2</v>
      </c>
      <c r="CT183" s="49">
        <v>4.0450703830077137E-2</v>
      </c>
      <c r="CU183" s="49">
        <v>4.6050851289353142E-2</v>
      </c>
      <c r="CV183" s="49">
        <v>4.0739869778878918E-2</v>
      </c>
      <c r="CW183" s="60">
        <v>3.0870892432789808E-2</v>
      </c>
    </row>
    <row r="184" spans="1:101" s="12" customFormat="1" ht="14.25" customHeight="1">
      <c r="A184" s="11" t="s">
        <v>745</v>
      </c>
      <c r="B184" s="49" t="s">
        <v>744</v>
      </c>
      <c r="C184" s="68" t="s">
        <v>1223</v>
      </c>
      <c r="D184" s="52">
        <f t="shared" si="28"/>
        <v>0.49509902119946664</v>
      </c>
      <c r="E184" s="52">
        <f t="shared" si="29"/>
        <v>0.1000346272092201</v>
      </c>
      <c r="F184" s="52">
        <f t="shared" si="30"/>
        <v>0.57526510416955323</v>
      </c>
      <c r="G184" s="52">
        <f t="shared" si="31"/>
        <v>0.13880885244302246</v>
      </c>
      <c r="H184" s="52">
        <f t="shared" si="32"/>
        <v>0.54559843933825447</v>
      </c>
      <c r="I184" s="52">
        <f t="shared" si="33"/>
        <v>9.5117326391522858E-2</v>
      </c>
      <c r="J184" s="52">
        <f t="shared" si="34"/>
        <v>0.48376966254074566</v>
      </c>
      <c r="K184" s="52">
        <f t="shared" si="35"/>
        <v>6.5375045709439861E-2</v>
      </c>
      <c r="L184" s="52">
        <f t="shared" si="36"/>
        <v>0.49715203375751366</v>
      </c>
      <c r="M184" s="52">
        <f t="shared" si="37"/>
        <v>0.10765829372231062</v>
      </c>
      <c r="N184" s="52">
        <f t="shared" si="38"/>
        <v>0.45832516485907537</v>
      </c>
      <c r="O184" s="52">
        <f t="shared" si="39"/>
        <v>9.8184455009012697E-2</v>
      </c>
      <c r="P184" s="52">
        <f t="shared" si="40"/>
        <v>0.46394302814860139</v>
      </c>
      <c r="Q184" s="53">
        <f t="shared" si="41"/>
        <v>8.5493066189265818E-2</v>
      </c>
      <c r="R184" s="11">
        <v>0.38101439650576613</v>
      </c>
      <c r="S184" s="49">
        <v>0.55434412454603177</v>
      </c>
      <c r="T184" s="49">
        <v>0.62898989237789049</v>
      </c>
      <c r="U184" s="49">
        <v>0.52462241777890395</v>
      </c>
      <c r="V184" s="49">
        <v>0.65581711862677172</v>
      </c>
      <c r="W184" s="49">
        <v>0.6005762283737236</v>
      </c>
      <c r="X184" s="49">
        <v>0.4429561630434305</v>
      </c>
      <c r="Y184" s="49">
        <v>0.39866662429415339</v>
      </c>
      <c r="Z184" s="49">
        <v>0.4958300712380736</v>
      </c>
      <c r="AA184" s="49">
        <v>0.34500044623815329</v>
      </c>
      <c r="AB184" s="49">
        <v>0.44449218005074709</v>
      </c>
      <c r="AC184" s="49">
        <v>0.46887859131995441</v>
      </c>
      <c r="AD184" s="49">
        <v>0.87596278848318887</v>
      </c>
      <c r="AE184" s="49">
        <v>0.66711492168435893</v>
      </c>
      <c r="AF184" s="49">
        <v>0.5770388810081617</v>
      </c>
      <c r="AG184" s="49">
        <v>0.51798950290129175</v>
      </c>
      <c r="AH184" s="49">
        <v>0.58049619120892315</v>
      </c>
      <c r="AI184" s="49">
        <v>0.6669726986180301</v>
      </c>
      <c r="AJ184" s="49">
        <v>0.41867137827724638</v>
      </c>
      <c r="AK184" s="49">
        <v>0.43407190137201401</v>
      </c>
      <c r="AL184" s="49">
        <v>0.46507084156484552</v>
      </c>
      <c r="AM184" s="49">
        <v>0.39658645392244773</v>
      </c>
      <c r="AN184" s="49">
        <v>0.62721795422462834</v>
      </c>
      <c r="AO184" s="49">
        <v>0.67598773676950352</v>
      </c>
      <c r="AP184" s="49">
        <v>0.52382174751201682</v>
      </c>
      <c r="AQ184" s="49">
        <v>0.49969834760554371</v>
      </c>
      <c r="AR184" s="49">
        <v>0.46349308259885519</v>
      </c>
      <c r="AS184" s="49">
        <v>0.398967771652947</v>
      </c>
      <c r="AT184" s="49">
        <v>0.52614280111947931</v>
      </c>
      <c r="AU184" s="49">
        <v>0.56092013904877858</v>
      </c>
      <c r="AV184" s="49">
        <v>0.67446280237467349</v>
      </c>
      <c r="AW184" s="49">
        <v>0.60365820315696661</v>
      </c>
      <c r="AX184" s="49">
        <v>0.75327709655389363</v>
      </c>
      <c r="AY184" s="49">
        <v>0.48107164080287557</v>
      </c>
      <c r="AZ184" s="49">
        <v>0.54456556391787581</v>
      </c>
      <c r="BA184" s="49">
        <v>0.51710207571514832</v>
      </c>
      <c r="BB184" s="49">
        <v>0.5448792064951582</v>
      </c>
      <c r="BC184" s="49">
        <v>0.43809165728326155</v>
      </c>
      <c r="BD184" s="49">
        <v>0.48636517552799352</v>
      </c>
      <c r="BE184" s="49">
        <v>0.50609378661427407</v>
      </c>
      <c r="BF184" s="49">
        <v>0.59595159173676937</v>
      </c>
      <c r="BG184" s="49">
        <v>0.45753910559824462</v>
      </c>
      <c r="BH184" s="49">
        <v>0.40223699808330488</v>
      </c>
      <c r="BI184" s="49">
        <v>0.48799717397412934</v>
      </c>
      <c r="BJ184" s="49">
        <v>0.42684649935396568</v>
      </c>
      <c r="BK184" s="49">
        <v>0.56884969915254135</v>
      </c>
      <c r="BL184" s="49">
        <v>0.38480470422903851</v>
      </c>
      <c r="BM184" s="49">
        <v>0.50558035244026611</v>
      </c>
      <c r="BN184" s="49">
        <v>0.36357714187870671</v>
      </c>
      <c r="BO184" s="49">
        <v>0.46142902342796499</v>
      </c>
      <c r="BP184" s="49">
        <v>0.43238329064477732</v>
      </c>
      <c r="BQ184" s="49">
        <v>0.69792505520566783</v>
      </c>
      <c r="BR184" s="49">
        <v>0.54031968969176269</v>
      </c>
      <c r="BS184" s="49">
        <v>0.37674734076994115</v>
      </c>
      <c r="BT184" s="49">
        <v>0.42233719996578595</v>
      </c>
      <c r="BU184" s="49">
        <v>0.47359704434379163</v>
      </c>
      <c r="BV184" s="49">
        <v>0.44398362099210265</v>
      </c>
      <c r="BW184" s="49">
        <v>0.67591595366794155</v>
      </c>
      <c r="BX184" s="49">
        <v>0.49940847816669764</v>
      </c>
      <c r="BY184" s="49">
        <v>0.57820056633502359</v>
      </c>
      <c r="BZ184" s="49">
        <v>0.50740609795043612</v>
      </c>
      <c r="CA184" s="49">
        <v>0.51736443531583332</v>
      </c>
      <c r="CB184" s="49">
        <v>0.39991780887133871</v>
      </c>
      <c r="CC184" s="49">
        <v>0.58339446199194844</v>
      </c>
      <c r="CD184" s="49">
        <v>0.53284354262063904</v>
      </c>
      <c r="CE184" s="49">
        <v>0.37375695086734972</v>
      </c>
      <c r="CF184" s="49">
        <v>0.48721158403331599</v>
      </c>
      <c r="CG184" s="49">
        <v>0.47987928174425432</v>
      </c>
      <c r="CH184" s="49">
        <v>0.53677366617888989</v>
      </c>
      <c r="CI184" s="49">
        <v>0.21600844600775151</v>
      </c>
      <c r="CJ184" s="49">
        <v>0.45391336586646541</v>
      </c>
      <c r="CK184" s="49">
        <v>0.41143233686068315</v>
      </c>
      <c r="CL184" s="49">
        <v>0.52034065762830872</v>
      </c>
      <c r="CM184" s="49">
        <v>0.42153303185967705</v>
      </c>
      <c r="CN184" s="49">
        <v>0.45206293479972015</v>
      </c>
      <c r="CO184" s="49">
        <v>0.62486512948001016</v>
      </c>
      <c r="CP184" s="49">
        <v>0.49488205693807014</v>
      </c>
      <c r="CQ184" s="49">
        <v>0.42659816524902966</v>
      </c>
      <c r="CR184" s="49">
        <v>0.33321763890281042</v>
      </c>
      <c r="CS184" s="49">
        <v>0.59356716397156417</v>
      </c>
      <c r="CT184" s="49">
        <v>0.42504216138991807</v>
      </c>
      <c r="CU184" s="49">
        <v>0.49353861079088091</v>
      </c>
      <c r="CV184" s="49">
        <v>0.38531075549839527</v>
      </c>
      <c r="CW184" s="60">
        <v>0.39635803127483149</v>
      </c>
    </row>
    <row r="185" spans="1:101" s="12" customFormat="1" ht="14.25" customHeight="1">
      <c r="A185" s="11" t="s">
        <v>751</v>
      </c>
      <c r="B185" s="49" t="s">
        <v>750</v>
      </c>
      <c r="C185" s="68" t="s">
        <v>1223</v>
      </c>
      <c r="D185" s="52">
        <f t="shared" si="28"/>
        <v>2.1194013208027929E-2</v>
      </c>
      <c r="E185" s="52">
        <f t="shared" si="29"/>
        <v>4.4685704163955212E-3</v>
      </c>
      <c r="F185" s="52">
        <f t="shared" si="30"/>
        <v>2.3361102088742553E-2</v>
      </c>
      <c r="G185" s="52">
        <f t="shared" si="31"/>
        <v>3.9426292169443631E-3</v>
      </c>
      <c r="H185" s="52">
        <f t="shared" si="32"/>
        <v>2.4252807303368804E-2</v>
      </c>
      <c r="I185" s="52">
        <f t="shared" si="33"/>
        <v>5.444794050703204E-3</v>
      </c>
      <c r="J185" s="52">
        <f t="shared" si="34"/>
        <v>2.2349579092425565E-2</v>
      </c>
      <c r="K185" s="52">
        <f t="shared" si="35"/>
        <v>3.1700223799300698E-3</v>
      </c>
      <c r="L185" s="52">
        <f t="shared" si="36"/>
        <v>2.2115343730979221E-2</v>
      </c>
      <c r="M185" s="52">
        <f t="shared" si="37"/>
        <v>6.3731645506609116E-3</v>
      </c>
      <c r="N185" s="52">
        <f t="shared" si="38"/>
        <v>2.1959900343200323E-2</v>
      </c>
      <c r="O185" s="52">
        <f t="shared" si="39"/>
        <v>4.2468163307919663E-3</v>
      </c>
      <c r="P185" s="52">
        <f t="shared" si="40"/>
        <v>2.2166047862991398E-2</v>
      </c>
      <c r="Q185" s="53">
        <f t="shared" si="41"/>
        <v>4.1810284595416337E-3</v>
      </c>
      <c r="R185" s="11">
        <v>1.69149623769414E-2</v>
      </c>
      <c r="S185" s="49">
        <v>2.1421241296455687E-2</v>
      </c>
      <c r="T185" s="49">
        <v>2.8873901619631701E-2</v>
      </c>
      <c r="U185" s="49">
        <v>2.1187479911335884E-2</v>
      </c>
      <c r="V185" s="49">
        <v>2.543524141873969E-2</v>
      </c>
      <c r="W185" s="49">
        <v>2.4028389684692231E-2</v>
      </c>
      <c r="X185" s="49">
        <v>1.8557319556481662E-2</v>
      </c>
      <c r="Y185" s="49">
        <v>1.7215393327217544E-2</v>
      </c>
      <c r="Z185" s="49">
        <v>2.1090050192325453E-2</v>
      </c>
      <c r="AA185" s="49">
        <v>1.2897564212549258E-2</v>
      </c>
      <c r="AB185" s="49">
        <v>2.6122463107083983E-2</v>
      </c>
      <c r="AC185" s="49">
        <v>2.058415179288069E-2</v>
      </c>
      <c r="AD185" s="49">
        <v>2.8073659321907057E-2</v>
      </c>
      <c r="AE185" s="49">
        <v>2.2368300857230957E-2</v>
      </c>
      <c r="AF185" s="49">
        <v>2.6010867884217154E-2</v>
      </c>
      <c r="AG185" s="49">
        <v>2.3598142575505125E-2</v>
      </c>
      <c r="AH185" s="49">
        <v>2.4941236088421231E-2</v>
      </c>
      <c r="AI185" s="49">
        <v>2.3937547604168202E-2</v>
      </c>
      <c r="AJ185" s="49">
        <v>2.4950815249153307E-2</v>
      </c>
      <c r="AK185" s="49">
        <v>1.979945645129692E-2</v>
      </c>
      <c r="AL185" s="49">
        <v>2.2292963056587491E-2</v>
      </c>
      <c r="AM185" s="49">
        <v>1.5895367757039917E-2</v>
      </c>
      <c r="AN185" s="49">
        <v>1.8563302338088099E-2</v>
      </c>
      <c r="AO185" s="49">
        <v>2.990156588129524E-2</v>
      </c>
      <c r="AP185" s="49">
        <v>2.0895829212178699E-2</v>
      </c>
      <c r="AQ185" s="49">
        <v>1.9227655237422703E-2</v>
      </c>
      <c r="AR185" s="49">
        <v>1.5644277959908179E-2</v>
      </c>
      <c r="AS185" s="49">
        <v>1.9391241867061353E-2</v>
      </c>
      <c r="AT185" s="49">
        <v>2.2712632831805905E-2</v>
      </c>
      <c r="AU185" s="49">
        <v>2.6277666593228357E-2</v>
      </c>
      <c r="AV185" s="49">
        <v>3.350778699221562E-2</v>
      </c>
      <c r="AW185" s="49">
        <v>2.8515354226672399E-2</v>
      </c>
      <c r="AX185" s="49">
        <v>3.2793510703797234E-2</v>
      </c>
      <c r="AY185" s="49">
        <v>2.194585005804358E-2</v>
      </c>
      <c r="AZ185" s="49">
        <v>2.6054062174741741E-2</v>
      </c>
      <c r="BA185" s="49">
        <v>2.4067819783349809E-2</v>
      </c>
      <c r="BB185" s="49">
        <v>2.5385341752577575E-2</v>
      </c>
      <c r="BC185" s="49">
        <v>2.0610337576562273E-2</v>
      </c>
      <c r="BD185" s="49">
        <v>1.9143122456542538E-2</v>
      </c>
      <c r="BE185" s="49">
        <v>2.138542339326998E-2</v>
      </c>
      <c r="BF185" s="49">
        <v>2.8492797808186567E-2</v>
      </c>
      <c r="BG185" s="49">
        <v>2.4314909581839916E-2</v>
      </c>
      <c r="BH185" s="49">
        <v>1.9172026377374578E-2</v>
      </c>
      <c r="BI185" s="49">
        <v>2.4815348324866791E-2</v>
      </c>
      <c r="BJ185" s="49">
        <v>2.1196403376250599E-2</v>
      </c>
      <c r="BK185" s="49">
        <v>2.5239190251788956E-2</v>
      </c>
      <c r="BL185" s="49">
        <v>1.9076376234465762E-2</v>
      </c>
      <c r="BM185" s="49">
        <v>1.9363671975381313E-2</v>
      </c>
      <c r="BN185" s="49">
        <v>1.7524787782653161E-2</v>
      </c>
      <c r="BO185" s="49">
        <v>1.7281956033128466E-2</v>
      </c>
      <c r="BP185" s="49">
        <v>1.7399730810958556E-2</v>
      </c>
      <c r="BQ185" s="49">
        <v>2.7167988589324905E-2</v>
      </c>
      <c r="BR185" s="49">
        <v>3.062008456378575E-2</v>
      </c>
      <c r="BS185" s="49">
        <v>1.5954022838051907E-2</v>
      </c>
      <c r="BT185" s="49">
        <v>1.893691657506158E-2</v>
      </c>
      <c r="BU185" s="49">
        <v>2.0396324851726391E-2</v>
      </c>
      <c r="BV185" s="49">
        <v>1.9707349198332804E-2</v>
      </c>
      <c r="BW185" s="49">
        <v>3.7104223996628057E-2</v>
      </c>
      <c r="BX185" s="49">
        <v>2.1238069357773868E-2</v>
      </c>
      <c r="BY185" s="49">
        <v>2.2052670174325214E-2</v>
      </c>
      <c r="BZ185" s="49">
        <v>2.4466801796043276E-2</v>
      </c>
      <c r="CA185" s="49">
        <v>2.7717802547889355E-2</v>
      </c>
      <c r="CB185" s="49">
        <v>1.9571457399946344E-2</v>
      </c>
      <c r="CC185" s="49">
        <v>2.5688621173015042E-2</v>
      </c>
      <c r="CD185" s="49">
        <v>2.0440073077782513E-2</v>
      </c>
      <c r="CE185" s="49">
        <v>1.7299335832686349E-2</v>
      </c>
      <c r="CF185" s="49">
        <v>2.5890454712299182E-2</v>
      </c>
      <c r="CG185" s="49">
        <v>2.2176852955324143E-2</v>
      </c>
      <c r="CH185" s="49">
        <v>2.4826337466429236E-2</v>
      </c>
      <c r="CI185" s="49">
        <v>1.2410388532808092E-2</v>
      </c>
      <c r="CJ185" s="49">
        <v>2.1438015859426247E-2</v>
      </c>
      <c r="CK185" s="49">
        <v>2.1592662764754116E-2</v>
      </c>
      <c r="CL185" s="49">
        <v>2.1876044295320075E-2</v>
      </c>
      <c r="CM185" s="49">
        <v>2.0193151918152165E-2</v>
      </c>
      <c r="CN185" s="49">
        <v>2.3251902664963235E-2</v>
      </c>
      <c r="CO185" s="49">
        <v>3.2828456130443211E-2</v>
      </c>
      <c r="CP185" s="49">
        <v>2.4722754703602665E-2</v>
      </c>
      <c r="CQ185" s="49">
        <v>2.5267892345864434E-2</v>
      </c>
      <c r="CR185" s="49">
        <v>1.6217281015342762E-2</v>
      </c>
      <c r="CS185" s="49">
        <v>2.0742457450690019E-2</v>
      </c>
      <c r="CT185" s="49">
        <v>1.930249880785391E-2</v>
      </c>
      <c r="CU185" s="49">
        <v>2.1943300600760513E-2</v>
      </c>
      <c r="CV185" s="49">
        <v>1.9253090298296169E-2</v>
      </c>
      <c r="CW185" s="60">
        <v>2.0393744124607628E-2</v>
      </c>
    </row>
    <row r="186" spans="1:101" s="12" customFormat="1" ht="14.25" customHeight="1">
      <c r="A186" s="11" t="s">
        <v>764</v>
      </c>
      <c r="B186" s="49" t="s">
        <v>763</v>
      </c>
      <c r="C186" s="68" t="s">
        <v>1224</v>
      </c>
      <c r="D186" s="52">
        <f t="shared" si="28"/>
        <v>2.9661541419988308E-2</v>
      </c>
      <c r="E186" s="52">
        <f t="shared" si="29"/>
        <v>2.6978345783597582E-3</v>
      </c>
      <c r="F186" s="52">
        <f t="shared" si="30"/>
        <v>3.4153899071229336E-2</v>
      </c>
      <c r="G186" s="52">
        <f t="shared" si="31"/>
        <v>7.1070904483109872E-3</v>
      </c>
      <c r="H186" s="52">
        <f t="shared" si="32"/>
        <v>3.0111103027403763E-2</v>
      </c>
      <c r="I186" s="52">
        <f t="shared" si="33"/>
        <v>4.6033135957549483E-3</v>
      </c>
      <c r="J186" s="52">
        <f t="shared" si="34"/>
        <v>3.3253743341651716E-2</v>
      </c>
      <c r="K186" s="52">
        <f t="shared" si="35"/>
        <v>3.8312412308039003E-3</v>
      </c>
      <c r="L186" s="52">
        <f t="shared" si="36"/>
        <v>3.4536742615555054E-2</v>
      </c>
      <c r="M186" s="52">
        <f t="shared" si="37"/>
        <v>4.6704759671932937E-3</v>
      </c>
      <c r="N186" s="52">
        <f t="shared" si="38"/>
        <v>2.7596076796758993E-2</v>
      </c>
      <c r="O186" s="52">
        <f t="shared" si="39"/>
        <v>2.3842483280205858E-3</v>
      </c>
      <c r="P186" s="52">
        <f t="shared" si="40"/>
        <v>2.617674004194176E-2</v>
      </c>
      <c r="Q186" s="53">
        <f t="shared" si="41"/>
        <v>3.1439153925826246E-3</v>
      </c>
      <c r="R186" s="11">
        <v>3.2690770642742249E-2</v>
      </c>
      <c r="S186" s="49">
        <v>2.6278952129800491E-2</v>
      </c>
      <c r="T186" s="49">
        <v>3.2863902905164367E-2</v>
      </c>
      <c r="U186" s="49">
        <v>2.6472191252286916E-2</v>
      </c>
      <c r="V186" s="49">
        <v>3.2291191802784794E-2</v>
      </c>
      <c r="W186" s="49">
        <v>3.0981436431317774E-2</v>
      </c>
      <c r="X186" s="49">
        <v>3.0022431864615503E-2</v>
      </c>
      <c r="Y186" s="49">
        <v>2.9800527342631434E-2</v>
      </c>
      <c r="Z186" s="49">
        <v>3.1437052545587943E-2</v>
      </c>
      <c r="AA186" s="49">
        <v>2.47638226466316E-2</v>
      </c>
      <c r="AB186" s="49">
        <v>3.0304424810081821E-2</v>
      </c>
      <c r="AC186" s="49">
        <v>2.8031792666214778E-2</v>
      </c>
      <c r="AD186" s="49">
        <v>2.7383449142673915E-2</v>
      </c>
      <c r="AE186" s="49">
        <v>3.6735845131260991E-2</v>
      </c>
      <c r="AF186" s="49">
        <v>3.5757779118514202E-2</v>
      </c>
      <c r="AG186" s="49">
        <v>3.1148733073865183E-2</v>
      </c>
      <c r="AH186" s="49">
        <v>4.100563796633027E-2</v>
      </c>
      <c r="AI186" s="49">
        <v>2.8647196163030044E-2</v>
      </c>
      <c r="AJ186" s="49">
        <v>3.6387911073058929E-2</v>
      </c>
      <c r="AK186" s="49">
        <v>2.9349654555029841E-2</v>
      </c>
      <c r="AL186" s="49">
        <v>4.9871483312551437E-2</v>
      </c>
      <c r="AM186" s="49">
        <v>2.275639989836694E-2</v>
      </c>
      <c r="AN186" s="49">
        <v>3.365352195781067E-2</v>
      </c>
      <c r="AO186" s="49">
        <v>3.7149177462259604E-2</v>
      </c>
      <c r="AP186" s="49">
        <v>3.1231044950776721E-2</v>
      </c>
      <c r="AQ186" s="49">
        <v>3.034986531139781E-2</v>
      </c>
      <c r="AR186" s="49">
        <v>2.5823539075527726E-2</v>
      </c>
      <c r="AS186" s="49">
        <v>2.965253396436681E-2</v>
      </c>
      <c r="AT186" s="49">
        <v>2.197899186233573E-2</v>
      </c>
      <c r="AU186" s="49">
        <v>2.8878304125540245E-2</v>
      </c>
      <c r="AV186" s="49">
        <v>3.4989951689885182E-2</v>
      </c>
      <c r="AW186" s="49">
        <v>3.9696242377725371E-2</v>
      </c>
      <c r="AX186" s="49">
        <v>3.4169493882614026E-2</v>
      </c>
      <c r="AY186" s="49">
        <v>2.8414321922361842E-2</v>
      </c>
      <c r="AZ186" s="49">
        <v>2.7021790845070694E-2</v>
      </c>
      <c r="BA186" s="49">
        <v>2.9127156321243061E-2</v>
      </c>
      <c r="BB186" s="49">
        <v>3.3277943264109058E-2</v>
      </c>
      <c r="BC186" s="49">
        <v>3.3820073119221819E-2</v>
      </c>
      <c r="BD186" s="49">
        <v>2.8368694627458373E-2</v>
      </c>
      <c r="BE186" s="49">
        <v>3.2336792761982307E-2</v>
      </c>
      <c r="BF186" s="49">
        <v>4.0006281346074361E-2</v>
      </c>
      <c r="BG186" s="49">
        <v>3.2214833103169201E-2</v>
      </c>
      <c r="BH186" s="49">
        <v>3.3094372250575162E-2</v>
      </c>
      <c r="BI186" s="49">
        <v>2.6827290397270647E-2</v>
      </c>
      <c r="BJ186" s="49">
        <v>4.0015012274565089E-2</v>
      </c>
      <c r="BK186" s="49">
        <v>3.3748695304415793E-2</v>
      </c>
      <c r="BL186" s="49">
        <v>3.3613169383580548E-2</v>
      </c>
      <c r="BM186" s="49">
        <v>3.1721762267398257E-2</v>
      </c>
      <c r="BN186" s="49">
        <v>3.9689456331902517E-2</v>
      </c>
      <c r="BO186" s="49">
        <v>3.5811110978815952E-2</v>
      </c>
      <c r="BP186" s="49">
        <v>2.5974316944552059E-2</v>
      </c>
      <c r="BQ186" s="49">
        <v>3.5196919892479507E-2</v>
      </c>
      <c r="BR186" s="49">
        <v>4.0762163347035293E-2</v>
      </c>
      <c r="BS186" s="49">
        <v>3.1814200945511864E-2</v>
      </c>
      <c r="BT186" s="49">
        <v>3.5363474547538166E-2</v>
      </c>
      <c r="BU186" s="49">
        <v>4.1480759808650784E-2</v>
      </c>
      <c r="BV186" s="49">
        <v>3.0203569211150378E-2</v>
      </c>
      <c r="BW186" s="49">
        <v>3.5786827101320529E-2</v>
      </c>
      <c r="BX186" s="49">
        <v>3.1001312271448804E-2</v>
      </c>
      <c r="BY186" s="49">
        <v>3.1356800006254765E-2</v>
      </c>
      <c r="BZ186" s="49">
        <v>3.0355458102499254E-2</v>
      </c>
      <c r="CA186" s="49">
        <v>2.9910326944135774E-2</v>
      </c>
      <c r="CB186" s="49">
        <v>2.6361026135574887E-2</v>
      </c>
      <c r="CC186" s="49">
        <v>2.6625752650502724E-2</v>
      </c>
      <c r="CD186" s="49">
        <v>2.7954850270668453E-2</v>
      </c>
      <c r="CE186" s="49">
        <v>2.6203420496040335E-2</v>
      </c>
      <c r="CF186" s="49">
        <v>2.8568173122783688E-2</v>
      </c>
      <c r="CG186" s="49">
        <v>2.5761065011955266E-2</v>
      </c>
      <c r="CH186" s="49">
        <v>2.7942896290861236E-2</v>
      </c>
      <c r="CI186" s="49">
        <v>2.8625178200994771E-2</v>
      </c>
      <c r="CJ186" s="49">
        <v>2.2134069005452926E-2</v>
      </c>
      <c r="CK186" s="49">
        <v>3.0710705329638596E-2</v>
      </c>
      <c r="CL186" s="49">
        <v>2.3058500986307059E-2</v>
      </c>
      <c r="CM186" s="49">
        <v>3.2258077041517806E-2</v>
      </c>
      <c r="CN186" s="49">
        <v>2.9213308972290804E-2</v>
      </c>
      <c r="CO186" s="49">
        <v>2.9190217739266867E-2</v>
      </c>
      <c r="CP186" s="49">
        <v>2.4684370050836475E-2</v>
      </c>
      <c r="CQ186" s="49">
        <v>2.6413393256181038E-2</v>
      </c>
      <c r="CR186" s="49">
        <v>2.2485585432095761E-2</v>
      </c>
      <c r="CS186" s="49">
        <v>2.9647318438472889E-2</v>
      </c>
      <c r="CT186" s="49">
        <v>2.5207358612500959E-2</v>
      </c>
      <c r="CU186" s="49">
        <v>2.3913817854773131E-2</v>
      </c>
      <c r="CV186" s="49">
        <v>2.4493815223414577E-2</v>
      </c>
      <c r="CW186" s="60">
        <v>2.355511689564373E-2</v>
      </c>
    </row>
    <row r="187" spans="1:101" s="12" customFormat="1" ht="14.25" customHeight="1">
      <c r="A187" s="11" t="s">
        <v>767</v>
      </c>
      <c r="B187" s="49" t="s">
        <v>766</v>
      </c>
      <c r="C187" s="68" t="s">
        <v>1224</v>
      </c>
      <c r="D187" s="52">
        <f t="shared" si="28"/>
        <v>9.6352943019574352E-2</v>
      </c>
      <c r="E187" s="52">
        <f t="shared" si="29"/>
        <v>1.4967569101995331E-2</v>
      </c>
      <c r="F187" s="52">
        <f t="shared" si="30"/>
        <v>9.2893470032639827E-2</v>
      </c>
      <c r="G187" s="52">
        <f t="shared" si="31"/>
        <v>2.0424970990912436E-2</v>
      </c>
      <c r="H187" s="52">
        <f t="shared" si="32"/>
        <v>8.9100555013651508E-2</v>
      </c>
      <c r="I187" s="52">
        <f t="shared" si="33"/>
        <v>1.1890159530241494E-2</v>
      </c>
      <c r="J187" s="52">
        <f t="shared" si="34"/>
        <v>0.10130563035782812</v>
      </c>
      <c r="K187" s="52">
        <f t="shared" si="35"/>
        <v>1.862685342879335E-2</v>
      </c>
      <c r="L187" s="52">
        <f t="shared" si="36"/>
        <v>0.10595644474293313</v>
      </c>
      <c r="M187" s="52">
        <f t="shared" si="37"/>
        <v>2.3712824452177213E-2</v>
      </c>
      <c r="N187" s="52">
        <f t="shared" si="38"/>
        <v>8.2481245877634293E-2</v>
      </c>
      <c r="O187" s="52">
        <f t="shared" si="39"/>
        <v>1.2662949060960629E-2</v>
      </c>
      <c r="P187" s="52">
        <f t="shared" si="40"/>
        <v>8.4014639114734876E-2</v>
      </c>
      <c r="Q187" s="53">
        <f t="shared" si="41"/>
        <v>1.8628613731925096E-2</v>
      </c>
      <c r="R187" s="11">
        <v>9.2634597213282474E-2</v>
      </c>
      <c r="S187" s="49">
        <v>9.9229728450547144E-2</v>
      </c>
      <c r="T187" s="49">
        <v>7.6992332605933592E-2</v>
      </c>
      <c r="U187" s="49">
        <v>0.12129588476853717</v>
      </c>
      <c r="V187" s="49">
        <v>8.5089745290282195E-2</v>
      </c>
      <c r="W187" s="49">
        <v>9.429597759123684E-2</v>
      </c>
      <c r="X187" s="49">
        <v>9.7914402955583568E-2</v>
      </c>
      <c r="Y187" s="49">
        <v>8.3688395475348232E-2</v>
      </c>
      <c r="Z187" s="49">
        <v>0.12463391066466913</v>
      </c>
      <c r="AA187" s="49">
        <v>8.6475357832560204E-2</v>
      </c>
      <c r="AB187" s="49">
        <v>8.5742907526813447E-2</v>
      </c>
      <c r="AC187" s="49">
        <v>0.1082420758600981</v>
      </c>
      <c r="AD187" s="49">
        <v>7.2076740656636884E-2</v>
      </c>
      <c r="AE187" s="49">
        <v>6.9275656594995974E-2</v>
      </c>
      <c r="AF187" s="49">
        <v>0.12761105190326766</v>
      </c>
      <c r="AG187" s="49">
        <v>0.11112099427726801</v>
      </c>
      <c r="AH187" s="49">
        <v>0.11450227456681232</v>
      </c>
      <c r="AI187" s="49">
        <v>0.1026225992150676</v>
      </c>
      <c r="AJ187" s="49">
        <v>8.6141779070422211E-2</v>
      </c>
      <c r="AK187" s="49">
        <v>5.5293327342199876E-2</v>
      </c>
      <c r="AL187" s="49">
        <v>9.7401045231116465E-2</v>
      </c>
      <c r="AM187" s="49">
        <v>9.5756647414061438E-2</v>
      </c>
      <c r="AN187" s="49">
        <v>8.962893300868123E-2</v>
      </c>
      <c r="AO187" s="49">
        <v>9.3290591111148416E-2</v>
      </c>
      <c r="AP187" s="49">
        <v>8.9221885329008183E-2</v>
      </c>
      <c r="AQ187" s="49">
        <v>9.3732227003003529E-2</v>
      </c>
      <c r="AR187" s="49">
        <v>8.7029609396233484E-2</v>
      </c>
      <c r="AS187" s="49">
        <v>0.11740472164963538</v>
      </c>
      <c r="AT187" s="49">
        <v>7.1673304208724142E-2</v>
      </c>
      <c r="AU187" s="49">
        <v>9.2628568433787181E-2</v>
      </c>
      <c r="AV187" s="49">
        <v>7.9215399566126374E-2</v>
      </c>
      <c r="AW187" s="49">
        <v>7.7688214394596389E-2</v>
      </c>
      <c r="AX187" s="49">
        <v>0.10056063894053359</v>
      </c>
      <c r="AY187" s="49">
        <v>8.9184002599159456E-2</v>
      </c>
      <c r="AZ187" s="49">
        <v>8.1834585704518945E-2</v>
      </c>
      <c r="BA187" s="49">
        <v>8.9033502938491438E-2</v>
      </c>
      <c r="BB187" s="49">
        <v>8.2707538876693382E-2</v>
      </c>
      <c r="BC187" s="49">
        <v>8.5098214034957834E-2</v>
      </c>
      <c r="BD187" s="49">
        <v>0.11905491760663149</v>
      </c>
      <c r="BE187" s="49">
        <v>9.1257482935897694E-2</v>
      </c>
      <c r="BF187" s="49">
        <v>0.13534757121884392</v>
      </c>
      <c r="BG187" s="49">
        <v>0.10884718814325374</v>
      </c>
      <c r="BH187" s="49">
        <v>8.4301680642562951E-2</v>
      </c>
      <c r="BI187" s="49">
        <v>9.7851029137057524E-2</v>
      </c>
      <c r="BJ187" s="49">
        <v>0.11239894696019359</v>
      </c>
      <c r="BK187" s="49">
        <v>7.7435306080047159E-2</v>
      </c>
      <c r="BL187" s="49">
        <v>0.12493921672508108</v>
      </c>
      <c r="BM187" s="49">
        <v>9.642847193271703E-2</v>
      </c>
      <c r="BN187" s="49">
        <v>0.13718093926275046</v>
      </c>
      <c r="BO187" s="49">
        <v>0.10551361206149321</v>
      </c>
      <c r="BP187" s="49">
        <v>6.6423809381797372E-2</v>
      </c>
      <c r="BQ187" s="49">
        <v>0.10234411136603473</v>
      </c>
      <c r="BR187" s="49">
        <v>0.1379970211348345</v>
      </c>
      <c r="BS187" s="49">
        <v>9.041661507941294E-2</v>
      </c>
      <c r="BT187" s="49">
        <v>9.8302270951970708E-2</v>
      </c>
      <c r="BU187" s="49">
        <v>0.11626418948259</v>
      </c>
      <c r="BV187" s="49">
        <v>0.1088610935767837</v>
      </c>
      <c r="BW187" s="49">
        <v>0.12340735766086863</v>
      </c>
      <c r="BX187" s="49">
        <v>6.4816196888616576E-2</v>
      </c>
      <c r="BY187" s="49">
        <v>0.11995012006804463</v>
      </c>
      <c r="BZ187" s="49">
        <v>8.7748981422588634E-2</v>
      </c>
      <c r="CA187" s="49">
        <v>8.0132131032956105E-2</v>
      </c>
      <c r="CB187" s="49">
        <v>7.7689621012818247E-2</v>
      </c>
      <c r="CC187" s="49">
        <v>9.1832734280404157E-2</v>
      </c>
      <c r="CD187" s="49">
        <v>6.2240510990196431E-2</v>
      </c>
      <c r="CE187" s="49">
        <v>6.535623913727083E-2</v>
      </c>
      <c r="CF187" s="49">
        <v>8.9821992718877544E-2</v>
      </c>
      <c r="CG187" s="49">
        <v>7.7182819758603569E-2</v>
      </c>
      <c r="CH187" s="49">
        <v>0.10206482200323969</v>
      </c>
      <c r="CI187" s="49">
        <v>7.3521098425435943E-2</v>
      </c>
      <c r="CJ187" s="49">
        <v>8.0528578733342779E-2</v>
      </c>
      <c r="CK187" s="49">
        <v>0.10165542101587745</v>
      </c>
      <c r="CL187" s="49">
        <v>7.8850826677492381E-2</v>
      </c>
      <c r="CM187" s="49">
        <v>0.11408674699401015</v>
      </c>
      <c r="CN187" s="49">
        <v>9.680261451867464E-2</v>
      </c>
      <c r="CO187" s="49">
        <v>0.11595106180450296</v>
      </c>
      <c r="CP187" s="49">
        <v>6.447209864786288E-2</v>
      </c>
      <c r="CQ187" s="49">
        <v>7.2343304043548426E-2</v>
      </c>
      <c r="CR187" s="49">
        <v>6.9520888633276379E-2</v>
      </c>
      <c r="CS187" s="49">
        <v>9.4791361215329509E-2</v>
      </c>
      <c r="CT187" s="49">
        <v>7.7566404438989087E-2</v>
      </c>
      <c r="CU187" s="49">
        <v>6.6718751931767198E-2</v>
      </c>
      <c r="CV187" s="49">
        <v>9.3663817782634773E-2</v>
      </c>
      <c r="CW187" s="60">
        <v>6.3407792688729869E-2</v>
      </c>
    </row>
    <row r="188" spans="1:101" s="12" customFormat="1" ht="14.25" customHeight="1">
      <c r="A188" s="11" t="s">
        <v>770</v>
      </c>
      <c r="B188" s="49" t="s">
        <v>769</v>
      </c>
      <c r="C188" s="68" t="s">
        <v>1224</v>
      </c>
      <c r="D188" s="52">
        <f t="shared" si="28"/>
        <v>7.7289550427188547E-2</v>
      </c>
      <c r="E188" s="52">
        <f t="shared" si="29"/>
        <v>1.6036881312949745E-2</v>
      </c>
      <c r="F188" s="52">
        <f t="shared" si="30"/>
        <v>9.2324489364420226E-2</v>
      </c>
      <c r="G188" s="52">
        <f t="shared" si="31"/>
        <v>2.700886020668946E-2</v>
      </c>
      <c r="H188" s="52">
        <f t="shared" si="32"/>
        <v>9.3647043385534701E-2</v>
      </c>
      <c r="I188" s="52">
        <f t="shared" si="33"/>
        <v>1.5048958281276826E-2</v>
      </c>
      <c r="J188" s="52">
        <f t="shared" si="34"/>
        <v>8.9127715030985641E-2</v>
      </c>
      <c r="K188" s="52">
        <f t="shared" si="35"/>
        <v>2.8388992749333999E-2</v>
      </c>
      <c r="L188" s="52">
        <f t="shared" si="36"/>
        <v>0.10027542743434691</v>
      </c>
      <c r="M188" s="52">
        <f t="shared" si="37"/>
        <v>2.348613095046349E-2</v>
      </c>
      <c r="N188" s="52">
        <f t="shared" si="38"/>
        <v>8.918505761338795E-2</v>
      </c>
      <c r="O188" s="52">
        <f t="shared" si="39"/>
        <v>2.6696613731346987E-2</v>
      </c>
      <c r="P188" s="52">
        <f t="shared" si="40"/>
        <v>7.7969164238945621E-2</v>
      </c>
      <c r="Q188" s="53">
        <f t="shared" si="41"/>
        <v>1.8215227524247996E-2</v>
      </c>
      <c r="R188" s="11">
        <v>7.0727151917182138E-2</v>
      </c>
      <c r="S188" s="49">
        <v>9.7804011986409686E-2</v>
      </c>
      <c r="T188" s="49">
        <v>6.3215510648577194E-2</v>
      </c>
      <c r="U188" s="49">
        <v>8.5345022708717952E-2</v>
      </c>
      <c r="V188" s="49">
        <v>6.2340969928777412E-2</v>
      </c>
      <c r="W188" s="49">
        <v>8.0339742987043244E-2</v>
      </c>
      <c r="X188" s="49">
        <v>7.8831631908720709E-2</v>
      </c>
      <c r="Y188" s="49">
        <v>9.7533878123095566E-2</v>
      </c>
      <c r="Z188" s="49">
        <v>9.6094340894412059E-2</v>
      </c>
      <c r="AA188" s="49">
        <v>6.694194679644494E-2</v>
      </c>
      <c r="AB188" s="49">
        <v>4.610626586924671E-2</v>
      </c>
      <c r="AC188" s="49">
        <v>8.2194131357635009E-2</v>
      </c>
      <c r="AD188" s="49">
        <v>8.590855547100211E-2</v>
      </c>
      <c r="AE188" s="49">
        <v>9.7404568913853212E-2</v>
      </c>
      <c r="AF188" s="49">
        <v>8.5507183637074713E-2</v>
      </c>
      <c r="AG188" s="49">
        <v>7.0161050562621036E-2</v>
      </c>
      <c r="AH188" s="49">
        <v>8.0562536481504646E-2</v>
      </c>
      <c r="AI188" s="49">
        <v>0.15288267228073327</v>
      </c>
      <c r="AJ188" s="49">
        <v>0.1175622037746754</v>
      </c>
      <c r="AK188" s="49">
        <v>8.3241224692083976E-2</v>
      </c>
      <c r="AL188" s="49">
        <v>0.11972811279400687</v>
      </c>
      <c r="AM188" s="49">
        <v>6.7560200433855688E-2</v>
      </c>
      <c r="AN188" s="49">
        <v>5.3247240785562804E-2</v>
      </c>
      <c r="AO188" s="49">
        <v>9.412832254606894E-2</v>
      </c>
      <c r="AP188" s="49">
        <v>0.10088449716369705</v>
      </c>
      <c r="AQ188" s="49">
        <v>0.10236853862718981</v>
      </c>
      <c r="AR188" s="49">
        <v>9.2729196255421198E-2</v>
      </c>
      <c r="AS188" s="49">
        <v>0.11485807207827295</v>
      </c>
      <c r="AT188" s="49">
        <v>8.2535521939002682E-2</v>
      </c>
      <c r="AU188" s="49">
        <v>7.8144670393481316E-2</v>
      </c>
      <c r="AV188" s="49">
        <v>0.11121090879549339</v>
      </c>
      <c r="AW188" s="49">
        <v>7.3291102654829271E-2</v>
      </c>
      <c r="AX188" s="49">
        <v>6.7285552830323322E-2</v>
      </c>
      <c r="AY188" s="49">
        <v>9.8703529574055399E-2</v>
      </c>
      <c r="AZ188" s="49">
        <v>0.10047726766277672</v>
      </c>
      <c r="BA188" s="49">
        <v>0.10127566265187343</v>
      </c>
      <c r="BB188" s="49">
        <v>7.6310685460336578E-2</v>
      </c>
      <c r="BC188" s="49">
        <v>0.10470373014699089</v>
      </c>
      <c r="BD188" s="49">
        <v>7.8988282546542818E-2</v>
      </c>
      <c r="BE188" s="49">
        <v>6.7186838709951235E-2</v>
      </c>
      <c r="BF188" s="49">
        <v>8.6838168489845061E-2</v>
      </c>
      <c r="BG188" s="49">
        <v>9.4512469593303131E-2</v>
      </c>
      <c r="BH188" s="49">
        <v>8.3650518309775435E-2</v>
      </c>
      <c r="BI188" s="49">
        <v>0.17119599669925475</v>
      </c>
      <c r="BJ188" s="49">
        <v>7.605232696059655E-2</v>
      </c>
      <c r="BK188" s="49">
        <v>9.2532937687251848E-2</v>
      </c>
      <c r="BL188" s="49">
        <v>7.4443808095867037E-2</v>
      </c>
      <c r="BM188" s="49">
        <v>6.3116817672112205E-2</v>
      </c>
      <c r="BN188" s="49">
        <v>8.638681259890843E-2</v>
      </c>
      <c r="BO188" s="49">
        <v>9.5541132203800477E-2</v>
      </c>
      <c r="BP188" s="49">
        <v>7.2511223921829418E-2</v>
      </c>
      <c r="BQ188" s="49">
        <v>8.9509435684617888E-2</v>
      </c>
      <c r="BR188" s="49">
        <v>0.14121679755329467</v>
      </c>
      <c r="BS188" s="49">
        <v>7.1265865237694792E-2</v>
      </c>
      <c r="BT188" s="49">
        <v>7.8446603777158438E-2</v>
      </c>
      <c r="BU188" s="49">
        <v>0.10373672396544131</v>
      </c>
      <c r="BV188" s="49">
        <v>0.11838904573123382</v>
      </c>
      <c r="BW188" s="49">
        <v>0.13773475076577663</v>
      </c>
      <c r="BX188" s="49">
        <v>0.11417925705303419</v>
      </c>
      <c r="BY188" s="49">
        <v>9.4387480719372724E-2</v>
      </c>
      <c r="BZ188" s="49">
        <v>9.2517173815200082E-2</v>
      </c>
      <c r="CA188" s="49">
        <v>8.9986706345652104E-2</v>
      </c>
      <c r="CB188" s="49">
        <v>5.4699882611297664E-2</v>
      </c>
      <c r="CC188" s="49">
        <v>0.11393923752156804</v>
      </c>
      <c r="CD188" s="49">
        <v>9.285100555260925E-2</v>
      </c>
      <c r="CE188" s="49">
        <v>7.3080518327071908E-2</v>
      </c>
      <c r="CF188" s="49">
        <v>0.14550241823349397</v>
      </c>
      <c r="CG188" s="49">
        <v>7.7922301331958418E-2</v>
      </c>
      <c r="CH188" s="49">
        <v>6.3906641322457866E-2</v>
      </c>
      <c r="CI188" s="49">
        <v>7.4184387508138577E-2</v>
      </c>
      <c r="CJ188" s="49">
        <v>6.8403238746611278E-2</v>
      </c>
      <c r="CK188" s="49">
        <v>0.12322718004459629</v>
      </c>
      <c r="CL188" s="49">
        <v>0.10343866530051435</v>
      </c>
      <c r="CM188" s="49">
        <v>9.3271711359693282E-2</v>
      </c>
      <c r="CN188" s="49">
        <v>0.1003483878329172</v>
      </c>
      <c r="CO188" s="49">
        <v>9.7627564679036979E-2</v>
      </c>
      <c r="CP188" s="49">
        <v>7.525440827996692E-2</v>
      </c>
      <c r="CQ188" s="49">
        <v>6.1299428846572489E-2</v>
      </c>
      <c r="CR188" s="49">
        <v>4.43125683310851E-2</v>
      </c>
      <c r="CS188" s="49">
        <v>8.2805127244891127E-2</v>
      </c>
      <c r="CT188" s="49">
        <v>7.7243886366577336E-2</v>
      </c>
      <c r="CU188" s="49">
        <v>7.2613364417625323E-2</v>
      </c>
      <c r="CV188" s="49">
        <v>6.2661938781601562E-2</v>
      </c>
      <c r="CW188" s="60">
        <v>6.475291942686584E-2</v>
      </c>
    </row>
    <row r="189" spans="1:101" s="12" customFormat="1" ht="14.25" customHeight="1">
      <c r="A189" s="11" t="s">
        <v>773</v>
      </c>
      <c r="B189" s="49" t="s">
        <v>772</v>
      </c>
      <c r="C189" s="68" t="s">
        <v>1224</v>
      </c>
      <c r="D189" s="52">
        <f t="shared" si="28"/>
        <v>0.28595601934098935</v>
      </c>
      <c r="E189" s="52">
        <f t="shared" si="29"/>
        <v>5.189123746483576E-2</v>
      </c>
      <c r="F189" s="52">
        <f t="shared" si="30"/>
        <v>0.27030221734893006</v>
      </c>
      <c r="G189" s="52">
        <f t="shared" si="31"/>
        <v>7.1706899770967461E-2</v>
      </c>
      <c r="H189" s="52">
        <f t="shared" si="32"/>
        <v>0.31657862417729304</v>
      </c>
      <c r="I189" s="52">
        <f t="shared" si="33"/>
        <v>9.5348680144900208E-2</v>
      </c>
      <c r="J189" s="52">
        <f t="shared" si="34"/>
        <v>0.38845164376629943</v>
      </c>
      <c r="K189" s="52">
        <f t="shared" si="35"/>
        <v>7.7899389705183827E-2</v>
      </c>
      <c r="L189" s="52">
        <f t="shared" si="36"/>
        <v>0.34384402983078305</v>
      </c>
      <c r="M189" s="52">
        <f t="shared" si="37"/>
        <v>0.10619943860554024</v>
      </c>
      <c r="N189" s="52">
        <f t="shared" si="38"/>
        <v>0.28405446124752248</v>
      </c>
      <c r="O189" s="52">
        <f t="shared" si="39"/>
        <v>0.11050258439588551</v>
      </c>
      <c r="P189" s="52">
        <f t="shared" si="40"/>
        <v>0.31553516513735619</v>
      </c>
      <c r="Q189" s="53">
        <f t="shared" si="41"/>
        <v>7.6893548652297875E-2</v>
      </c>
      <c r="R189" s="11">
        <v>0.31092269509811271</v>
      </c>
      <c r="S189" s="49">
        <v>0.35631673891860116</v>
      </c>
      <c r="T189" s="49">
        <v>0.25570182959555998</v>
      </c>
      <c r="U189" s="49">
        <v>0.32921010925981475</v>
      </c>
      <c r="V189" s="49">
        <v>0.29131780998798923</v>
      </c>
      <c r="W189" s="49">
        <v>0.31108632858247381</v>
      </c>
      <c r="X189" s="49">
        <v>0.15368199908737407</v>
      </c>
      <c r="Y189" s="49">
        <v>0.29312875300174079</v>
      </c>
      <c r="Z189" s="49">
        <v>0.26771552451949299</v>
      </c>
      <c r="AA189" s="49">
        <v>0.25078844268007638</v>
      </c>
      <c r="AB189" s="49">
        <v>0.28716982680070224</v>
      </c>
      <c r="AC189" s="49">
        <v>0.32443217455993456</v>
      </c>
      <c r="AD189" s="49">
        <v>0.23218300866784419</v>
      </c>
      <c r="AE189" s="49">
        <v>0.27225730697306216</v>
      </c>
      <c r="AF189" s="49">
        <v>0.16566090302552977</v>
      </c>
      <c r="AG189" s="49">
        <v>0.34219767855649719</v>
      </c>
      <c r="AH189" s="49">
        <v>0.37917007055544333</v>
      </c>
      <c r="AI189" s="49">
        <v>0.32128027576743684</v>
      </c>
      <c r="AJ189" s="49">
        <v>0.25750173621950462</v>
      </c>
      <c r="AK189" s="49">
        <v>0.16420202979967627</v>
      </c>
      <c r="AL189" s="49">
        <v>0.22313300546732762</v>
      </c>
      <c r="AM189" s="49">
        <v>0.28055651917560731</v>
      </c>
      <c r="AN189" s="49">
        <v>0.23687029531786477</v>
      </c>
      <c r="AO189" s="49">
        <v>0.36861377866136624</v>
      </c>
      <c r="AP189" s="49">
        <v>0.37113429813011622</v>
      </c>
      <c r="AQ189" s="49">
        <v>0.46171689303733326</v>
      </c>
      <c r="AR189" s="49">
        <v>0.38930295451881258</v>
      </c>
      <c r="AS189" s="49">
        <v>0.3658677430915182</v>
      </c>
      <c r="AT189" s="49">
        <v>0.20148693464409109</v>
      </c>
      <c r="AU189" s="49">
        <v>0.14892527477781131</v>
      </c>
      <c r="AV189" s="49">
        <v>0.18755041863679847</v>
      </c>
      <c r="AW189" s="49">
        <v>0.34982118063877443</v>
      </c>
      <c r="AX189" s="49">
        <v>0.27628799938318521</v>
      </c>
      <c r="AY189" s="49">
        <v>0.39882505360299658</v>
      </c>
      <c r="AZ189" s="49">
        <v>0.30612416078450622</v>
      </c>
      <c r="BA189" s="49">
        <v>0.34190057888157294</v>
      </c>
      <c r="BB189" s="49">
        <v>0.38109346429188096</v>
      </c>
      <c r="BC189" s="49">
        <v>0.3915748851899748</v>
      </c>
      <c r="BD189" s="49">
        <v>0.43477056668543401</v>
      </c>
      <c r="BE189" s="49">
        <v>0.42720064355671755</v>
      </c>
      <c r="BF189" s="49">
        <v>0.48148110258477084</v>
      </c>
      <c r="BG189" s="49">
        <v>0.36021453432483463</v>
      </c>
      <c r="BH189" s="49">
        <v>0.27013366874750055</v>
      </c>
      <c r="BI189" s="49">
        <v>0.22722843687450689</v>
      </c>
      <c r="BJ189" s="49">
        <v>0.45925695659414156</v>
      </c>
      <c r="BK189" s="49">
        <v>0.35223549503325252</v>
      </c>
      <c r="BL189" s="49">
        <v>0.47231193006488881</v>
      </c>
      <c r="BM189" s="49">
        <v>0.40391804124768949</v>
      </c>
      <c r="BN189" s="49">
        <v>0.38259628969505532</v>
      </c>
      <c r="BO189" s="49">
        <v>0.31901617972622698</v>
      </c>
      <c r="BP189" s="49">
        <v>0.24801627226991432</v>
      </c>
      <c r="BQ189" s="49">
        <v>0.29309937130969715</v>
      </c>
      <c r="BR189" s="49">
        <v>0.52824780516058956</v>
      </c>
      <c r="BS189" s="49">
        <v>0.10239030095414643</v>
      </c>
      <c r="BT189" s="49">
        <v>0.30966566576497528</v>
      </c>
      <c r="BU189" s="49">
        <v>0.36393602073389392</v>
      </c>
      <c r="BV189" s="49">
        <v>0.39009983655464442</v>
      </c>
      <c r="BW189" s="49">
        <v>0.44136675537010439</v>
      </c>
      <c r="BX189" s="49">
        <v>0.33604312643645118</v>
      </c>
      <c r="BY189" s="49">
        <v>0.4116507339936985</v>
      </c>
      <c r="BZ189" s="49">
        <v>0.12914090640322151</v>
      </c>
      <c r="CA189" s="49">
        <v>0.16882377437839066</v>
      </c>
      <c r="CB189" s="49">
        <v>0.29211091399219741</v>
      </c>
      <c r="CC189" s="49">
        <v>0.26658911871174823</v>
      </c>
      <c r="CD189" s="49">
        <v>0.38327692236559258</v>
      </c>
      <c r="CE189" s="49">
        <v>0.24742235203757215</v>
      </c>
      <c r="CF189" s="49">
        <v>0.1189167796104165</v>
      </c>
      <c r="CG189" s="49">
        <v>0.46424118071764714</v>
      </c>
      <c r="CH189" s="49">
        <v>0.37064820117140046</v>
      </c>
      <c r="CI189" s="49">
        <v>0.40492178753437214</v>
      </c>
      <c r="CJ189" s="49">
        <v>0.23870569655222124</v>
      </c>
      <c r="CK189" s="49">
        <v>0.32385590149548987</v>
      </c>
      <c r="CL189" s="49">
        <v>0.31755877088490475</v>
      </c>
      <c r="CM189" s="49">
        <v>0.32151787598809106</v>
      </c>
      <c r="CN189" s="49">
        <v>0.29787160315618283</v>
      </c>
      <c r="CO189" s="49">
        <v>0.10574079900120181</v>
      </c>
      <c r="CP189" s="49">
        <v>0.31918637944483635</v>
      </c>
      <c r="CQ189" s="49">
        <v>0.27809182112763869</v>
      </c>
      <c r="CR189" s="49">
        <v>0.33024013119883566</v>
      </c>
      <c r="CS189" s="49">
        <v>0.39257628420626611</v>
      </c>
      <c r="CT189" s="49">
        <v>0.38682370561288648</v>
      </c>
      <c r="CU189" s="49">
        <v>0.33359807262332325</v>
      </c>
      <c r="CV189" s="49">
        <v>0.40208332759521576</v>
      </c>
      <c r="CW189" s="60">
        <v>0.30113321080889199</v>
      </c>
    </row>
    <row r="190" spans="1:101" s="12" customFormat="1" ht="14.25" customHeight="1">
      <c r="A190" s="11" t="s">
        <v>776</v>
      </c>
      <c r="B190" s="49" t="s">
        <v>775</v>
      </c>
      <c r="C190" s="68" t="s">
        <v>1224</v>
      </c>
      <c r="D190" s="52">
        <f t="shared" si="28"/>
        <v>0.2084831598304594</v>
      </c>
      <c r="E190" s="52">
        <f t="shared" si="29"/>
        <v>3.7931371320306301E-2</v>
      </c>
      <c r="F190" s="52">
        <f t="shared" si="30"/>
        <v>0.21280500694458279</v>
      </c>
      <c r="G190" s="52">
        <f t="shared" si="31"/>
        <v>3.3326384089586221E-2</v>
      </c>
      <c r="H190" s="52">
        <f t="shared" si="32"/>
        <v>0.21172700823121762</v>
      </c>
      <c r="I190" s="52">
        <f t="shared" si="33"/>
        <v>2.6110260800207306E-2</v>
      </c>
      <c r="J190" s="52">
        <f t="shared" si="34"/>
        <v>0.21751195740799445</v>
      </c>
      <c r="K190" s="52">
        <f t="shared" si="35"/>
        <v>3.3671993207450124E-2</v>
      </c>
      <c r="L190" s="52">
        <f t="shared" si="36"/>
        <v>0.21397369897323537</v>
      </c>
      <c r="M190" s="52">
        <f t="shared" si="37"/>
        <v>5.1292001303769354E-2</v>
      </c>
      <c r="N190" s="52">
        <f t="shared" si="38"/>
        <v>0.17435804806569313</v>
      </c>
      <c r="O190" s="52">
        <f t="shared" si="39"/>
        <v>3.3186587098827859E-2</v>
      </c>
      <c r="P190" s="52">
        <f t="shared" si="40"/>
        <v>0.15900221034899875</v>
      </c>
      <c r="Q190" s="53">
        <f t="shared" si="41"/>
        <v>3.2829357015119458E-2</v>
      </c>
      <c r="R190" s="11">
        <v>0.18253204875887274</v>
      </c>
      <c r="S190" s="49">
        <v>0.21568291404925294</v>
      </c>
      <c r="T190" s="49">
        <v>0.23445142396479507</v>
      </c>
      <c r="U190" s="49">
        <v>0.18565941406084882</v>
      </c>
      <c r="V190" s="49">
        <v>0.22600558913928651</v>
      </c>
      <c r="W190" s="49">
        <v>0.20959455528977686</v>
      </c>
      <c r="X190" s="49">
        <v>0.17938187051828236</v>
      </c>
      <c r="Y190" s="49">
        <v>0.17102947075197694</v>
      </c>
      <c r="Z190" s="49">
        <v>0.20281732985262402</v>
      </c>
      <c r="AA190" s="49">
        <v>0.15112260762427046</v>
      </c>
      <c r="AB190" s="49">
        <v>0.27474643920727509</v>
      </c>
      <c r="AC190" s="49">
        <v>0.2687742547482509</v>
      </c>
      <c r="AD190" s="49">
        <v>0.15680374447329801</v>
      </c>
      <c r="AE190" s="49">
        <v>0.2331030515897563</v>
      </c>
      <c r="AF190" s="49">
        <v>0.24844164832787571</v>
      </c>
      <c r="AG190" s="49">
        <v>0.19586380666725076</v>
      </c>
      <c r="AH190" s="49">
        <v>0.24203715592756647</v>
      </c>
      <c r="AI190" s="49">
        <v>0.18356052459256816</v>
      </c>
      <c r="AJ190" s="49">
        <v>0.1744687357971664</v>
      </c>
      <c r="AK190" s="49">
        <v>0.25966007210903636</v>
      </c>
      <c r="AL190" s="49">
        <v>0.23193300449869844</v>
      </c>
      <c r="AM190" s="49">
        <v>0.22211969362312128</v>
      </c>
      <c r="AN190" s="49">
        <v>0.17953515666702313</v>
      </c>
      <c r="AO190" s="49">
        <v>0.22613348906163253</v>
      </c>
      <c r="AP190" s="49">
        <v>0.21211980643460351</v>
      </c>
      <c r="AQ190" s="49">
        <v>0.24856086328529475</v>
      </c>
      <c r="AR190" s="49">
        <v>0.18455229969038908</v>
      </c>
      <c r="AS190" s="49">
        <v>0.2197410715693662</v>
      </c>
      <c r="AT190" s="49">
        <v>0.22658665558026125</v>
      </c>
      <c r="AU190" s="49">
        <v>0.21664267538230511</v>
      </c>
      <c r="AV190" s="49">
        <v>0.18271560059597225</v>
      </c>
      <c r="AW190" s="49">
        <v>0.23715660237180264</v>
      </c>
      <c r="AX190" s="49">
        <v>0.24919390635279187</v>
      </c>
      <c r="AY190" s="49">
        <v>0.2005180535917418</v>
      </c>
      <c r="AZ190" s="49">
        <v>0.17038368315174945</v>
      </c>
      <c r="BA190" s="49">
        <v>0.19255288076833349</v>
      </c>
      <c r="BB190" s="49">
        <v>0.21214770031414457</v>
      </c>
      <c r="BC190" s="49">
        <v>0.18484594929092107</v>
      </c>
      <c r="BD190" s="49">
        <v>0.19617311248892852</v>
      </c>
      <c r="BE190" s="49">
        <v>0.26608916906907343</v>
      </c>
      <c r="BF190" s="49">
        <v>0.21571590308439018</v>
      </c>
      <c r="BG190" s="49">
        <v>0.19708785634332707</v>
      </c>
      <c r="BH190" s="49">
        <v>0.2019107023352992</v>
      </c>
      <c r="BI190" s="49">
        <v>0.19365901646537434</v>
      </c>
      <c r="BJ190" s="49">
        <v>0.18893553469407948</v>
      </c>
      <c r="BK190" s="49">
        <v>0.2152924306911953</v>
      </c>
      <c r="BL190" s="49">
        <v>0.29338236865401363</v>
      </c>
      <c r="BM190" s="49">
        <v>0.24490374546518609</v>
      </c>
      <c r="BN190" s="49">
        <v>0.23864737298166494</v>
      </c>
      <c r="BO190" s="49">
        <v>0.22430814051721387</v>
      </c>
      <c r="BP190" s="49">
        <v>0.18155600497140453</v>
      </c>
      <c r="BQ190" s="49">
        <v>0.21516366753317548</v>
      </c>
      <c r="BR190" s="49">
        <v>0.26889228021559913</v>
      </c>
      <c r="BS190" s="49">
        <v>0.24538667586422047</v>
      </c>
      <c r="BT190" s="49">
        <v>0.15827856574395624</v>
      </c>
      <c r="BU190" s="49">
        <v>0.27690793023229854</v>
      </c>
      <c r="BV190" s="49">
        <v>0.17275605914269079</v>
      </c>
      <c r="BW190" s="49">
        <v>0.26464975345156133</v>
      </c>
      <c r="BX190" s="49">
        <v>0.21595430854152142</v>
      </c>
      <c r="BY190" s="49">
        <v>0.10518362848351752</v>
      </c>
      <c r="BZ190" s="49">
        <v>0.17865773561081966</v>
      </c>
      <c r="CA190" s="49">
        <v>0.197738723232947</v>
      </c>
      <c r="CB190" s="49">
        <v>0.10693029761879395</v>
      </c>
      <c r="CC190" s="49">
        <v>0.21699268981489828</v>
      </c>
      <c r="CD190" s="49">
        <v>0.15333956368714874</v>
      </c>
      <c r="CE190" s="49">
        <v>0.19156267537806823</v>
      </c>
      <c r="CF190" s="49">
        <v>0.19466881806626435</v>
      </c>
      <c r="CG190" s="49">
        <v>0.13888440020037454</v>
      </c>
      <c r="CH190" s="49">
        <v>0.15671210273857533</v>
      </c>
      <c r="CI190" s="49">
        <v>0.1734707117666176</v>
      </c>
      <c r="CJ190" s="49">
        <v>0.161130354763279</v>
      </c>
      <c r="CK190" s="49">
        <v>0.22220850391053068</v>
      </c>
      <c r="CL190" s="49">
        <v>0.1960036931361773</v>
      </c>
      <c r="CM190" s="49">
        <v>0.21631775632920031</v>
      </c>
      <c r="CN190" s="49">
        <v>0.13314857139217545</v>
      </c>
      <c r="CO190" s="49">
        <v>0.17580501285544375</v>
      </c>
      <c r="CP190" s="49">
        <v>0.13880350591463991</v>
      </c>
      <c r="CQ190" s="49">
        <v>0.13781873942610062</v>
      </c>
      <c r="CR190" s="49">
        <v>0.14698181473147393</v>
      </c>
      <c r="CS190" s="49">
        <v>0.18935199778263709</v>
      </c>
      <c r="CT190" s="49">
        <v>0.16793893999287915</v>
      </c>
      <c r="CU190" s="49">
        <v>0.17660112891646648</v>
      </c>
      <c r="CV190" s="49">
        <v>0.11507260020794768</v>
      </c>
      <c r="CW190" s="60">
        <v>0.11418276350284348</v>
      </c>
    </row>
    <row r="191" spans="1:101" s="12" customFormat="1" ht="14.25" customHeight="1">
      <c r="A191" s="11" t="s">
        <v>779</v>
      </c>
      <c r="B191" s="49" t="s">
        <v>778</v>
      </c>
      <c r="C191" s="68" t="s">
        <v>1224</v>
      </c>
      <c r="D191" s="52">
        <f t="shared" si="28"/>
        <v>1.2409748831604612</v>
      </c>
      <c r="E191" s="52">
        <f t="shared" si="29"/>
        <v>6.8622348863306454E-2</v>
      </c>
      <c r="F191" s="52">
        <f t="shared" si="30"/>
        <v>1.2169431166418783</v>
      </c>
      <c r="G191" s="52">
        <f t="shared" si="31"/>
        <v>9.1910292228283411E-2</v>
      </c>
      <c r="H191" s="52">
        <f t="shared" si="32"/>
        <v>1.287687582584649</v>
      </c>
      <c r="I191" s="52">
        <f t="shared" si="33"/>
        <v>0.12655803652976963</v>
      </c>
      <c r="J191" s="52">
        <f t="shared" si="34"/>
        <v>1.3620861711131316</v>
      </c>
      <c r="K191" s="52">
        <f t="shared" si="35"/>
        <v>9.1804641658541256E-2</v>
      </c>
      <c r="L191" s="52">
        <f t="shared" si="36"/>
        <v>1.280077122669445</v>
      </c>
      <c r="M191" s="52">
        <f t="shared" si="37"/>
        <v>0.14139081267620418</v>
      </c>
      <c r="N191" s="52">
        <f t="shared" si="38"/>
        <v>1.2172782301283469</v>
      </c>
      <c r="O191" s="52">
        <f t="shared" si="39"/>
        <v>9.3500909175335919E-2</v>
      </c>
      <c r="P191" s="52">
        <f t="shared" si="40"/>
        <v>1.2368705570934544</v>
      </c>
      <c r="Q191" s="53">
        <f t="shared" si="41"/>
        <v>6.7543981389303592E-2</v>
      </c>
      <c r="R191" s="11">
        <v>1.265029165862936</v>
      </c>
      <c r="S191" s="49">
        <v>1.3348478523612661</v>
      </c>
      <c r="T191" s="49">
        <v>1.1230599146851021</v>
      </c>
      <c r="U191" s="49">
        <v>1.1942248585926332</v>
      </c>
      <c r="V191" s="49">
        <v>1.2840738186150316</v>
      </c>
      <c r="W191" s="49">
        <v>1.1795497159006649</v>
      </c>
      <c r="X191" s="49">
        <v>1.2628230891426093</v>
      </c>
      <c r="Y191" s="49">
        <v>1.184976726562583</v>
      </c>
      <c r="Z191" s="49">
        <v>1.3093882518809834</v>
      </c>
      <c r="AA191" s="49">
        <v>1.1625093226986609</v>
      </c>
      <c r="AB191" s="49">
        <v>1.3071959673055538</v>
      </c>
      <c r="AC191" s="49">
        <v>1.2840199143175111</v>
      </c>
      <c r="AD191" s="49">
        <v>1.1658327077750659</v>
      </c>
      <c r="AE191" s="49">
        <v>1.2696056926823645</v>
      </c>
      <c r="AF191" s="49">
        <v>1.1816501766533212</v>
      </c>
      <c r="AG191" s="49">
        <v>1.2712855430797856</v>
      </c>
      <c r="AH191" s="49">
        <v>1.3066373022359301</v>
      </c>
      <c r="AI191" s="49">
        <v>1.2114527341495991</v>
      </c>
      <c r="AJ191" s="49">
        <v>1.2813999127822406</v>
      </c>
      <c r="AK191" s="49">
        <v>1.2131955717651648</v>
      </c>
      <c r="AL191" s="49">
        <v>1.2751427905059469</v>
      </c>
      <c r="AM191" s="49">
        <v>0.98116041219776329</v>
      </c>
      <c r="AN191" s="49">
        <v>1.1453860851066049</v>
      </c>
      <c r="AO191" s="49">
        <v>1.3005684707687524</v>
      </c>
      <c r="AP191" s="49">
        <v>1.1502887496691696</v>
      </c>
      <c r="AQ191" s="49">
        <v>1.5238682165470088</v>
      </c>
      <c r="AR191" s="49">
        <v>1.2757418986815998</v>
      </c>
      <c r="AS191" s="49">
        <v>1.305186582776269</v>
      </c>
      <c r="AT191" s="49">
        <v>1.0450559331737042</v>
      </c>
      <c r="AU191" s="49">
        <v>1.3047341085777966</v>
      </c>
      <c r="AV191" s="49">
        <v>1.2672154138607015</v>
      </c>
      <c r="AW191" s="49">
        <v>1.2701362408971399</v>
      </c>
      <c r="AX191" s="49">
        <v>1.2265532550269425</v>
      </c>
      <c r="AY191" s="49">
        <v>1.2475130045293357</v>
      </c>
      <c r="AZ191" s="49">
        <v>1.4486935659876237</v>
      </c>
      <c r="BA191" s="49">
        <v>1.3872640212884968</v>
      </c>
      <c r="BB191" s="49">
        <v>1.3312765690276191</v>
      </c>
      <c r="BC191" s="49">
        <v>1.4498264520301052</v>
      </c>
      <c r="BD191" s="49">
        <v>1.2796673136011329</v>
      </c>
      <c r="BE191" s="49">
        <v>1.4165622296492029</v>
      </c>
      <c r="BF191" s="49">
        <v>1.4006334856251861</v>
      </c>
      <c r="BG191" s="49">
        <v>1.3798804384992074</v>
      </c>
      <c r="BH191" s="49">
        <v>1.2900440124613566</v>
      </c>
      <c r="BI191" s="49">
        <v>1.4184300833023582</v>
      </c>
      <c r="BJ191" s="49">
        <v>1.36802387018121</v>
      </c>
      <c r="BK191" s="49">
        <v>1.1349300548976007</v>
      </c>
      <c r="BL191" s="49">
        <v>1.4603428447135969</v>
      </c>
      <c r="BM191" s="49">
        <v>1.4154166993690076</v>
      </c>
      <c r="BN191" s="49">
        <v>1.4588418896175432</v>
      </c>
      <c r="BO191" s="49">
        <v>1.1819349543517359</v>
      </c>
      <c r="BP191" s="49">
        <v>1.23262496175702</v>
      </c>
      <c r="BQ191" s="49">
        <v>1.1993025104684212</v>
      </c>
      <c r="BR191" s="49">
        <v>1.5153681841574718</v>
      </c>
      <c r="BS191" s="49">
        <v>1.3743118160943726</v>
      </c>
      <c r="BT191" s="49">
        <v>1.3239167609135281</v>
      </c>
      <c r="BU191" s="49">
        <v>1.3202797800756354</v>
      </c>
      <c r="BV191" s="49">
        <v>1.2659161163583557</v>
      </c>
      <c r="BW191" s="49">
        <v>1.3545262716401292</v>
      </c>
      <c r="BX191" s="49">
        <v>1.1177998011833954</v>
      </c>
      <c r="BY191" s="49">
        <v>1.01610242541573</v>
      </c>
      <c r="BZ191" s="49">
        <v>1.0314938207067406</v>
      </c>
      <c r="CA191" s="49">
        <v>1.1423296448649158</v>
      </c>
      <c r="CB191" s="49">
        <v>1.1872781765440896</v>
      </c>
      <c r="CC191" s="49">
        <v>1.165315961213697</v>
      </c>
      <c r="CD191" s="49">
        <v>1.2179527438242643</v>
      </c>
      <c r="CE191" s="49">
        <v>1.178597894115099</v>
      </c>
      <c r="CF191" s="49">
        <v>1.2294333825450259</v>
      </c>
      <c r="CG191" s="49">
        <v>1.3946859857962863</v>
      </c>
      <c r="CH191" s="49">
        <v>1.1805670108816317</v>
      </c>
      <c r="CI191" s="49">
        <v>1.2750970903550884</v>
      </c>
      <c r="CJ191" s="49">
        <v>1.2930852563190287</v>
      </c>
      <c r="CK191" s="49">
        <v>1.311501794374297</v>
      </c>
      <c r="CL191" s="49">
        <v>1.1437070267281775</v>
      </c>
      <c r="CM191" s="49">
        <v>1.2318070591123442</v>
      </c>
      <c r="CN191" s="49">
        <v>1.1937262818364107</v>
      </c>
      <c r="CO191" s="49">
        <v>1.2080917391624051</v>
      </c>
      <c r="CP191" s="49">
        <v>1.3009498023664299</v>
      </c>
      <c r="CQ191" s="49">
        <v>1.1841726431588897</v>
      </c>
      <c r="CR191" s="49">
        <v>1.2030347867137523</v>
      </c>
      <c r="CS191" s="49">
        <v>1.2938829669187586</v>
      </c>
      <c r="CT191" s="49">
        <v>1.1831490990325915</v>
      </c>
      <c r="CU191" s="49">
        <v>1.2367602238899671</v>
      </c>
      <c r="CV191" s="49">
        <v>1.2737719052997238</v>
      </c>
      <c r="CW191" s="60">
        <v>1.3893931509020025</v>
      </c>
    </row>
    <row r="192" spans="1:101" s="12" customFormat="1" ht="14.25" customHeight="1">
      <c r="A192" s="11" t="s">
        <v>782</v>
      </c>
      <c r="B192" s="49" t="s">
        <v>781</v>
      </c>
      <c r="C192" s="68" t="s">
        <v>1224</v>
      </c>
      <c r="D192" s="52">
        <f t="shared" si="28"/>
        <v>1.4973264993219788</v>
      </c>
      <c r="E192" s="52">
        <f t="shared" si="29"/>
        <v>0.11149940618647122</v>
      </c>
      <c r="F192" s="52">
        <f t="shared" si="30"/>
        <v>1.5707092565870076</v>
      </c>
      <c r="G192" s="52">
        <f t="shared" si="31"/>
        <v>0.21652577367699238</v>
      </c>
      <c r="H192" s="52">
        <f t="shared" si="32"/>
        <v>1.5982901184461102</v>
      </c>
      <c r="I192" s="52">
        <f t="shared" si="33"/>
        <v>0.13945216115468098</v>
      </c>
      <c r="J192" s="52">
        <f t="shared" si="34"/>
        <v>1.6836655048993634</v>
      </c>
      <c r="K192" s="52">
        <f t="shared" si="35"/>
        <v>0.13799396088441554</v>
      </c>
      <c r="L192" s="52">
        <f t="shared" si="36"/>
        <v>1.6726674419567618</v>
      </c>
      <c r="M192" s="52">
        <f t="shared" si="37"/>
        <v>0.1368218637036531</v>
      </c>
      <c r="N192" s="52">
        <f t="shared" si="38"/>
        <v>1.6498823100529612</v>
      </c>
      <c r="O192" s="52">
        <f t="shared" si="39"/>
        <v>9.2925229894816358E-2</v>
      </c>
      <c r="P192" s="52">
        <f t="shared" si="40"/>
        <v>1.6336462012210091</v>
      </c>
      <c r="Q192" s="53">
        <f t="shared" si="41"/>
        <v>0.10002539706238159</v>
      </c>
      <c r="R192" s="11">
        <v>1.6065651787741937</v>
      </c>
      <c r="S192" s="49">
        <v>1.6140116172688537</v>
      </c>
      <c r="T192" s="49">
        <v>1.5230196180311784</v>
      </c>
      <c r="U192" s="49">
        <v>1.4418769607490454</v>
      </c>
      <c r="V192" s="49">
        <v>1.3932280644193766</v>
      </c>
      <c r="W192" s="49">
        <v>1.572188368905135</v>
      </c>
      <c r="X192" s="49">
        <v>1.648854565043502</v>
      </c>
      <c r="Y192" s="49">
        <v>1.3533275175890662</v>
      </c>
      <c r="Z192" s="49">
        <v>1.5766663687488689</v>
      </c>
      <c r="AA192" s="49">
        <v>1.4335504786047855</v>
      </c>
      <c r="AB192" s="49">
        <v>1.3050622560950267</v>
      </c>
      <c r="AC192" s="49">
        <v>1.4995669976347128</v>
      </c>
      <c r="AD192" s="49">
        <v>1.3259545144418825</v>
      </c>
      <c r="AE192" s="49">
        <v>1.6956713383399589</v>
      </c>
      <c r="AF192" s="49">
        <v>1.655941305788641</v>
      </c>
      <c r="AG192" s="49">
        <v>1.5680250832482809</v>
      </c>
      <c r="AH192" s="49">
        <v>1.6589303753406117</v>
      </c>
      <c r="AI192" s="49">
        <v>1.3903874946751922</v>
      </c>
      <c r="AJ192" s="49">
        <v>1.6581381876391712</v>
      </c>
      <c r="AK192" s="49">
        <v>1.7916086337482522</v>
      </c>
      <c r="AL192" s="49">
        <v>1.8523359863394049</v>
      </c>
      <c r="AM192" s="49">
        <v>1.0687852722897377</v>
      </c>
      <c r="AN192" s="49">
        <v>1.5461369811189691</v>
      </c>
      <c r="AO192" s="49">
        <v>1.6365959060739885</v>
      </c>
      <c r="AP192" s="49">
        <v>1.3798937476323503</v>
      </c>
      <c r="AQ192" s="49">
        <v>1.5406382199613267</v>
      </c>
      <c r="AR192" s="49">
        <v>1.4384174257001101</v>
      </c>
      <c r="AS192" s="49">
        <v>1.4841961271046888</v>
      </c>
      <c r="AT192" s="49">
        <v>1.4380346060666389</v>
      </c>
      <c r="AU192" s="49">
        <v>1.6768160851938383</v>
      </c>
      <c r="AV192" s="49">
        <v>1.6333992619667741</v>
      </c>
      <c r="AW192" s="49">
        <v>1.8038543959805602</v>
      </c>
      <c r="AX192" s="49">
        <v>1.7661603851130971</v>
      </c>
      <c r="AY192" s="49">
        <v>1.6236321199906594</v>
      </c>
      <c r="AZ192" s="49">
        <v>1.7143125949935016</v>
      </c>
      <c r="BA192" s="49">
        <v>1.6801264516497767</v>
      </c>
      <c r="BB192" s="49">
        <v>1.8018489457321694</v>
      </c>
      <c r="BC192" s="49">
        <v>1.6861163944992177</v>
      </c>
      <c r="BD192" s="49">
        <v>1.6555934904827105</v>
      </c>
      <c r="BE192" s="49">
        <v>1.8551735919356647</v>
      </c>
      <c r="BF192" s="49">
        <v>1.8367391727598932</v>
      </c>
      <c r="BG192" s="49">
        <v>1.7794645436061651</v>
      </c>
      <c r="BH192" s="49">
        <v>1.4406658031692159</v>
      </c>
      <c r="BI192" s="49">
        <v>1.789051895472259</v>
      </c>
      <c r="BJ192" s="49">
        <v>1.6093075596553197</v>
      </c>
      <c r="BK192" s="49">
        <v>1.628532626665063</v>
      </c>
      <c r="BL192" s="49">
        <v>1.6696909166106308</v>
      </c>
      <c r="BM192" s="49">
        <v>1.4518011182040522</v>
      </c>
      <c r="BN192" s="49">
        <v>1.6124069037905528</v>
      </c>
      <c r="BO192" s="49">
        <v>1.6487916608045696</v>
      </c>
      <c r="BP192" s="49">
        <v>1.612817469653417</v>
      </c>
      <c r="BQ192" s="49">
        <v>1.6563402287192048</v>
      </c>
      <c r="BR192" s="49">
        <v>1.6663378622678355</v>
      </c>
      <c r="BS192" s="49">
        <v>1.7423324990836688</v>
      </c>
      <c r="BT192" s="49">
        <v>1.742240135923707</v>
      </c>
      <c r="BU192" s="49">
        <v>1.9805101913128826</v>
      </c>
      <c r="BV192" s="49">
        <v>1.725689659903062</v>
      </c>
      <c r="BW192" s="49">
        <v>1.6939767907749275</v>
      </c>
      <c r="BX192" s="49">
        <v>1.6118498895122961</v>
      </c>
      <c r="BY192" s="49">
        <v>1.3787160117350241</v>
      </c>
      <c r="BZ192" s="49">
        <v>1.7733796031269284</v>
      </c>
      <c r="CA192" s="49">
        <v>1.7305021496868762</v>
      </c>
      <c r="CB192" s="49">
        <v>1.689195967885402</v>
      </c>
      <c r="CC192" s="49">
        <v>1.6563521901291942</v>
      </c>
      <c r="CD192" s="49">
        <v>1.4533583558248107</v>
      </c>
      <c r="CE192" s="49">
        <v>1.6542409143917796</v>
      </c>
      <c r="CF192" s="49">
        <v>1.7396709135834267</v>
      </c>
      <c r="CG192" s="49">
        <v>1.6290878787189429</v>
      </c>
      <c r="CH192" s="49">
        <v>1.5221903074691183</v>
      </c>
      <c r="CI192" s="49">
        <v>1.5767836299614406</v>
      </c>
      <c r="CJ192" s="49">
        <v>1.6791263557230645</v>
      </c>
      <c r="CK192" s="49">
        <v>1.6946994541345513</v>
      </c>
      <c r="CL192" s="49">
        <v>1.5589482636070577</v>
      </c>
      <c r="CM192" s="49">
        <v>1.6793797800841104</v>
      </c>
      <c r="CN192" s="49">
        <v>1.5720674168198332</v>
      </c>
      <c r="CO192" s="49">
        <v>1.8301020886537827</v>
      </c>
      <c r="CP192" s="49">
        <v>1.6563912754924024</v>
      </c>
      <c r="CQ192" s="49">
        <v>1.4944596015910792</v>
      </c>
      <c r="CR192" s="49">
        <v>1.662581315711364</v>
      </c>
      <c r="CS192" s="49">
        <v>1.5060909351343503</v>
      </c>
      <c r="CT192" s="49">
        <v>1.7122200994926295</v>
      </c>
      <c r="CU192" s="49">
        <v>1.6329593419477482</v>
      </c>
      <c r="CV192" s="49">
        <v>1.5588977832206858</v>
      </c>
      <c r="CW192" s="60">
        <v>1.7396565128970651</v>
      </c>
    </row>
    <row r="193" spans="1:101" s="12" customFormat="1" ht="14.25" customHeight="1">
      <c r="A193" s="11" t="s">
        <v>785</v>
      </c>
      <c r="B193" s="49" t="s">
        <v>784</v>
      </c>
      <c r="C193" s="68" t="s">
        <v>1224</v>
      </c>
      <c r="D193" s="52">
        <f t="shared" si="28"/>
        <v>1.1145334024574824</v>
      </c>
      <c r="E193" s="52">
        <f t="shared" si="29"/>
        <v>0.12546684890186222</v>
      </c>
      <c r="F193" s="52">
        <f t="shared" si="30"/>
        <v>1.0856853181106765</v>
      </c>
      <c r="G193" s="52">
        <f t="shared" si="31"/>
        <v>0.12863249319315084</v>
      </c>
      <c r="H193" s="52">
        <f t="shared" si="32"/>
        <v>1.1849855759256414</v>
      </c>
      <c r="I193" s="52">
        <f t="shared" si="33"/>
        <v>0.16863121306110451</v>
      </c>
      <c r="J193" s="52">
        <f t="shared" si="34"/>
        <v>1.2268339478421677</v>
      </c>
      <c r="K193" s="52">
        <f t="shared" si="35"/>
        <v>0.15909299643497629</v>
      </c>
      <c r="L193" s="52">
        <f t="shared" si="36"/>
        <v>1.117426481270108</v>
      </c>
      <c r="M193" s="52">
        <f t="shared" si="37"/>
        <v>0.13371861141342398</v>
      </c>
      <c r="N193" s="52">
        <f t="shared" si="38"/>
        <v>1.1500795958910077</v>
      </c>
      <c r="O193" s="52">
        <f t="shared" si="39"/>
        <v>0.1296949600748982</v>
      </c>
      <c r="P193" s="52">
        <f t="shared" si="40"/>
        <v>1.2378053869478254</v>
      </c>
      <c r="Q193" s="53">
        <f t="shared" si="41"/>
        <v>0.15994300434846312</v>
      </c>
      <c r="R193" s="11">
        <v>1.0412858471018707</v>
      </c>
      <c r="S193" s="49">
        <v>1.1471308276128116</v>
      </c>
      <c r="T193" s="49">
        <v>1.1360713453003397</v>
      </c>
      <c r="U193" s="49">
        <v>1.1961251556493666</v>
      </c>
      <c r="V193" s="49">
        <v>1.1954576737688278</v>
      </c>
      <c r="W193" s="49">
        <v>1.2340981168441387</v>
      </c>
      <c r="X193" s="49">
        <v>0.91782536365941891</v>
      </c>
      <c r="Y193" s="49">
        <v>0.92719319191758343</v>
      </c>
      <c r="Z193" s="49">
        <v>1.3169292279948575</v>
      </c>
      <c r="AA193" s="49">
        <v>1.0566507827347238</v>
      </c>
      <c r="AB193" s="49">
        <v>1.0018502181219737</v>
      </c>
      <c r="AC193" s="49">
        <v>1.2037830787838766</v>
      </c>
      <c r="AD193" s="49">
        <v>1.0539098836342804</v>
      </c>
      <c r="AE193" s="49">
        <v>1.1144472711644011</v>
      </c>
      <c r="AF193" s="49">
        <v>0.96166573986548709</v>
      </c>
      <c r="AG193" s="49">
        <v>1.0767830660046447</v>
      </c>
      <c r="AH193" s="49">
        <v>1.2296001052651213</v>
      </c>
      <c r="AI193" s="49">
        <v>0.95490246909030552</v>
      </c>
      <c r="AJ193" s="49">
        <v>1.2102574814693554</v>
      </c>
      <c r="AK193" s="49">
        <v>0.98568336727881978</v>
      </c>
      <c r="AL193" s="49">
        <v>1.1445189680270262</v>
      </c>
      <c r="AM193" s="49">
        <v>1.0114759160505684</v>
      </c>
      <c r="AN193" s="49">
        <v>0.93517804402932958</v>
      </c>
      <c r="AO193" s="49">
        <v>1.3498015054487789</v>
      </c>
      <c r="AP193" s="49">
        <v>1.1995009092820941</v>
      </c>
      <c r="AQ193" s="49">
        <v>1.3448111078954306</v>
      </c>
      <c r="AR193" s="49">
        <v>1.1037796072573594</v>
      </c>
      <c r="AS193" s="49">
        <v>1.3206606932577212</v>
      </c>
      <c r="AT193" s="49">
        <v>0.91224034028393342</v>
      </c>
      <c r="AU193" s="49">
        <v>1.1648434751051757</v>
      </c>
      <c r="AV193" s="49">
        <v>1.0337694245987976</v>
      </c>
      <c r="AW193" s="49">
        <v>1.5153543268405349</v>
      </c>
      <c r="AX193" s="49">
        <v>1.2776836401180516</v>
      </c>
      <c r="AY193" s="49">
        <v>0.98449185963879937</v>
      </c>
      <c r="AZ193" s="49">
        <v>1.1246816558108936</v>
      </c>
      <c r="BA193" s="49">
        <v>1.2380098710189031</v>
      </c>
      <c r="BB193" s="49">
        <v>1.332432023157855</v>
      </c>
      <c r="BC193" s="49">
        <v>0.9789148985161219</v>
      </c>
      <c r="BD193" s="49">
        <v>1.1349247252190022</v>
      </c>
      <c r="BE193" s="49">
        <v>1.3188025920011754</v>
      </c>
      <c r="BF193" s="49">
        <v>1.5267641429010745</v>
      </c>
      <c r="BG193" s="49">
        <v>1.1809450311473957</v>
      </c>
      <c r="BH193" s="49">
        <v>1.0359994736107354</v>
      </c>
      <c r="BI193" s="49">
        <v>1.142006102536705</v>
      </c>
      <c r="BJ193" s="49">
        <v>1.4355917546063548</v>
      </c>
      <c r="BK193" s="49">
        <v>1.1472490120738441</v>
      </c>
      <c r="BL193" s="49">
        <v>1.2809489141265153</v>
      </c>
      <c r="BM193" s="49">
        <v>1.2074287042092349</v>
      </c>
      <c r="BN193" s="49">
        <v>1.2431492689419188</v>
      </c>
      <c r="BO193" s="49">
        <v>1.0335881512272973</v>
      </c>
      <c r="BP193" s="49">
        <v>0.8934544943132583</v>
      </c>
      <c r="BQ193" s="49">
        <v>1.1171059076153338</v>
      </c>
      <c r="BR193" s="49">
        <v>1.2692910669754973</v>
      </c>
      <c r="BS193" s="49">
        <v>1.022753188698625</v>
      </c>
      <c r="BT193" s="49">
        <v>1.0273836727749706</v>
      </c>
      <c r="BU193" s="49">
        <v>1.0589849994697791</v>
      </c>
      <c r="BV193" s="49">
        <v>1.164012682028704</v>
      </c>
      <c r="BW193" s="49">
        <v>1.3731361149503758</v>
      </c>
      <c r="BX193" s="49">
        <v>1.1811457137707022</v>
      </c>
      <c r="BY193" s="49">
        <v>1.0251125144748368</v>
      </c>
      <c r="BZ193" s="49">
        <v>1.2654666272299426</v>
      </c>
      <c r="CA193" s="49">
        <v>1.1786215674614717</v>
      </c>
      <c r="CB193" s="49">
        <v>0.94564246658442397</v>
      </c>
      <c r="CC193" s="49">
        <v>1.2191390204120978</v>
      </c>
      <c r="CD193" s="49">
        <v>1.0715492045042487</v>
      </c>
      <c r="CE193" s="49">
        <v>0.99236124248633151</v>
      </c>
      <c r="CF193" s="49">
        <v>1.2906940832397527</v>
      </c>
      <c r="CG193" s="49">
        <v>1.3774328654542884</v>
      </c>
      <c r="CH193" s="49">
        <v>1.0031000295604451</v>
      </c>
      <c r="CI193" s="49">
        <v>1.1447535604272898</v>
      </c>
      <c r="CJ193" s="49">
        <v>1.1641042998382514</v>
      </c>
      <c r="CK193" s="49">
        <v>1.1480901834935504</v>
      </c>
      <c r="CL193" s="49">
        <v>1.2583131445883156</v>
      </c>
      <c r="CM193" s="49">
        <v>1.2280047775933403</v>
      </c>
      <c r="CN193" s="49">
        <v>1.2636251707326223</v>
      </c>
      <c r="CO193" s="49">
        <v>1.4177020414932737</v>
      </c>
      <c r="CP193" s="49">
        <v>1.3495057672257387</v>
      </c>
      <c r="CQ193" s="49">
        <v>1.2967972044371143</v>
      </c>
      <c r="CR193" s="49">
        <v>1.3669478509311332</v>
      </c>
      <c r="CS193" s="49">
        <v>0.84904251409433851</v>
      </c>
      <c r="CT193" s="49">
        <v>1.0376422237935703</v>
      </c>
      <c r="CU193" s="49">
        <v>1.2417807221748116</v>
      </c>
      <c r="CV193" s="49">
        <v>1.1681286711171694</v>
      </c>
      <c r="CW193" s="60">
        <v>1.3761745551924756</v>
      </c>
    </row>
    <row r="194" spans="1:101" s="12" customFormat="1" ht="14.25" customHeight="1">
      <c r="A194" s="11" t="s">
        <v>788</v>
      </c>
      <c r="B194" s="49" t="s">
        <v>787</v>
      </c>
      <c r="C194" s="68" t="s">
        <v>1225</v>
      </c>
      <c r="D194" s="52">
        <f t="shared" si="28"/>
        <v>2.5250854055755039E-2</v>
      </c>
      <c r="E194" s="52">
        <f t="shared" si="29"/>
        <v>9.8573398634689124E-3</v>
      </c>
      <c r="F194" s="52">
        <f t="shared" si="30"/>
        <v>2.2079994263060673E-2</v>
      </c>
      <c r="G194" s="52">
        <f t="shared" si="31"/>
        <v>7.9138397581706085E-3</v>
      </c>
      <c r="H194" s="52">
        <f t="shared" si="32"/>
        <v>1.5984593580401156E-2</v>
      </c>
      <c r="I194" s="52">
        <f t="shared" si="33"/>
        <v>7.5248155148558531E-3</v>
      </c>
      <c r="J194" s="52">
        <f t="shared" si="34"/>
        <v>2.2824939995542873E-2</v>
      </c>
      <c r="K194" s="52">
        <f t="shared" si="35"/>
        <v>8.8171296111640048E-3</v>
      </c>
      <c r="L194" s="52">
        <f t="shared" si="36"/>
        <v>1.8946257238814764E-2</v>
      </c>
      <c r="M194" s="52">
        <f t="shared" si="37"/>
        <v>6.2032287940216261E-3</v>
      </c>
      <c r="N194" s="52">
        <f t="shared" si="38"/>
        <v>1.340847560505027E-2</v>
      </c>
      <c r="O194" s="52">
        <f t="shared" si="39"/>
        <v>3.6406072939530491E-3</v>
      </c>
      <c r="P194" s="52">
        <f t="shared" si="40"/>
        <v>1.380147653705373E-2</v>
      </c>
      <c r="Q194" s="53">
        <f t="shared" si="41"/>
        <v>7.746504542207544E-3</v>
      </c>
      <c r="R194" s="11">
        <v>3.4634899045070194E-2</v>
      </c>
      <c r="S194" s="49">
        <v>4.344123691120292E-2</v>
      </c>
      <c r="T194" s="49">
        <v>2.8395549931219961E-2</v>
      </c>
      <c r="U194" s="49">
        <v>2.3311577451926482E-2</v>
      </c>
      <c r="V194" s="49">
        <v>1.2036788757790032E-2</v>
      </c>
      <c r="W194" s="49">
        <v>3.1230171735163244E-2</v>
      </c>
      <c r="X194" s="49">
        <v>2.1255809124117234E-2</v>
      </c>
      <c r="Y194" s="49">
        <v>2.3842611252898323E-2</v>
      </c>
      <c r="Z194" s="49">
        <v>1.9867140291660392E-2</v>
      </c>
      <c r="AA194" s="49">
        <v>2.3774759402230235E-2</v>
      </c>
      <c r="AB194" s="49">
        <v>3.3526703596634441E-2</v>
      </c>
      <c r="AC194" s="49">
        <v>7.6930011691470216E-3</v>
      </c>
      <c r="AD194" s="49">
        <v>2.9871644133008142E-2</v>
      </c>
      <c r="AE194" s="49">
        <v>1.9487976397465721E-2</v>
      </c>
      <c r="AF194" s="49">
        <v>1.5476649665517102E-2</v>
      </c>
      <c r="AG194" s="49">
        <v>2.5852625535580646E-2</v>
      </c>
      <c r="AH194" s="49">
        <v>2.6272197872886451E-2</v>
      </c>
      <c r="AI194" s="49">
        <v>1.5151345872493371E-2</v>
      </c>
      <c r="AJ194" s="49">
        <v>1.6041896548378037E-2</v>
      </c>
      <c r="AK194" s="49">
        <v>2.3829578133275128E-2</v>
      </c>
      <c r="AL194" s="49">
        <v>3.4113644961793782E-2</v>
      </c>
      <c r="AM194" s="49">
        <v>6.1070595288336745E-3</v>
      </c>
      <c r="AN194" s="49">
        <v>2.3086107355311952E-2</v>
      </c>
      <c r="AO194" s="49">
        <v>2.966920515218404E-2</v>
      </c>
      <c r="AP194" s="49">
        <v>1.1837059607167806E-2</v>
      </c>
      <c r="AQ194" s="49">
        <v>2.2844343639335359E-2</v>
      </c>
      <c r="AR194" s="49">
        <v>1.1673566792188532E-2</v>
      </c>
      <c r="AS194" s="49">
        <v>3.2024498054192531E-2</v>
      </c>
      <c r="AT194" s="49">
        <v>2.0690920931042748E-2</v>
      </c>
      <c r="AU194" s="49">
        <v>1.4755246330578587E-2</v>
      </c>
      <c r="AV194" s="49">
        <v>1.8764241280459473E-2</v>
      </c>
      <c r="AW194" s="49">
        <v>1.7181868403419325E-2</v>
      </c>
      <c r="AX194" s="49">
        <v>8.0167276723079363E-3</v>
      </c>
      <c r="AY194" s="49">
        <v>1.8775408046720867E-2</v>
      </c>
      <c r="AZ194" s="49">
        <v>1.203518701510165E-2</v>
      </c>
      <c r="BA194" s="49">
        <v>3.2160551922990727E-3</v>
      </c>
      <c r="BB194" s="49">
        <v>1.9057065338967862E-2</v>
      </c>
      <c r="BC194" s="49">
        <v>3.7615762114390237E-2</v>
      </c>
      <c r="BD194" s="49">
        <v>2.2149845094789126E-2</v>
      </c>
      <c r="BE194" s="49">
        <v>3.2583611111372437E-2</v>
      </c>
      <c r="BF194" s="49">
        <v>3.6598800349709526E-2</v>
      </c>
      <c r="BG194" s="49">
        <v>1.2831939729848991E-2</v>
      </c>
      <c r="BH194" s="49">
        <v>1.833019743525616E-2</v>
      </c>
      <c r="BI194" s="49">
        <v>2.8218397486039878E-2</v>
      </c>
      <c r="BJ194" s="49">
        <v>1.3566829047623855E-2</v>
      </c>
      <c r="BK194" s="49">
        <v>1.6132380481549163E-2</v>
      </c>
      <c r="BL194" s="49">
        <v>1.5398898937642985E-2</v>
      </c>
      <c r="BM194" s="49">
        <v>2.141555281932422E-2</v>
      </c>
      <c r="BN194" s="49">
        <v>2.5063337082012412E-2</v>
      </c>
      <c r="BO194" s="49">
        <v>7.402476184431921E-3</v>
      </c>
      <c r="BP194" s="49">
        <v>2.664809881786601E-2</v>
      </c>
      <c r="BQ194" s="49">
        <v>1.2357065160770149E-2</v>
      </c>
      <c r="BR194" s="49">
        <v>1.3658166300027154E-2</v>
      </c>
      <c r="BS194" s="49">
        <v>1.3050288101701226E-2</v>
      </c>
      <c r="BT194" s="49">
        <v>2.1477579808225303E-2</v>
      </c>
      <c r="BU194" s="49">
        <v>2.031833057442994E-2</v>
      </c>
      <c r="BV194" s="49">
        <v>1.7115281687727735E-2</v>
      </c>
      <c r="BW194" s="49">
        <v>2.1681800212376163E-2</v>
      </c>
      <c r="BX194" s="49">
        <v>2.1959452558565525E-2</v>
      </c>
      <c r="BY194" s="49">
        <v>2.662321037764364E-2</v>
      </c>
      <c r="BZ194" s="49">
        <v>6.7397355082723211E-3</v>
      </c>
      <c r="CA194" s="49">
        <v>9.9264117969233342E-3</v>
      </c>
      <c r="CB194" s="49">
        <v>1.2443519326995887E-2</v>
      </c>
      <c r="CC194" s="49">
        <v>1.527441623429333E-2</v>
      </c>
      <c r="CD194" s="49">
        <v>1.5032210167215803E-2</v>
      </c>
      <c r="CE194" s="49">
        <v>1.1913840346403009E-2</v>
      </c>
      <c r="CF194" s="49">
        <v>1.658799533116203E-2</v>
      </c>
      <c r="CG194" s="49">
        <v>1.1737107344227704E-2</v>
      </c>
      <c r="CH194" s="49">
        <v>2.0319206484238087E-2</v>
      </c>
      <c r="CI194" s="49">
        <v>1.7158108275513735E-2</v>
      </c>
      <c r="CJ194" s="49">
        <v>1.2408390839567513E-2</v>
      </c>
      <c r="CK194" s="49">
        <v>1.1360765605790461E-2</v>
      </c>
      <c r="CL194" s="49">
        <v>1.4675005042602671E-2</v>
      </c>
      <c r="CM194" s="49">
        <v>8.886928253716106E-3</v>
      </c>
      <c r="CN194" s="49">
        <v>1.6468369550158297E-2</v>
      </c>
      <c r="CO194" s="49">
        <v>2.768863004755737E-2</v>
      </c>
      <c r="CP194" s="49">
        <v>1.1021405066324454E-2</v>
      </c>
      <c r="CQ194" s="49">
        <v>7.9801630787261889E-3</v>
      </c>
      <c r="CR194" s="49">
        <v>7.7965819701249373E-3</v>
      </c>
      <c r="CS194" s="49">
        <v>1.2902052591331505E-2</v>
      </c>
      <c r="CT194" s="49">
        <v>1.24304530545029E-2</v>
      </c>
      <c r="CU194" s="49">
        <v>4.7271512584806516E-3</v>
      </c>
      <c r="CV194" s="49">
        <v>3.006545946720824E-2</v>
      </c>
      <c r="CW194" s="60">
        <v>1.0975519063911457E-2</v>
      </c>
    </row>
    <row r="195" spans="1:101" s="12" customFormat="1" ht="14.25" customHeight="1">
      <c r="A195" s="11" t="s">
        <v>791</v>
      </c>
      <c r="B195" s="49" t="s">
        <v>790</v>
      </c>
      <c r="C195" s="68" t="s">
        <v>1224</v>
      </c>
      <c r="D195" s="52">
        <f t="shared" si="28"/>
        <v>2.1895947796462631</v>
      </c>
      <c r="E195" s="52">
        <f t="shared" si="29"/>
        <v>0.16344645701142735</v>
      </c>
      <c r="F195" s="52">
        <f t="shared" si="30"/>
        <v>2.1387178206999491</v>
      </c>
      <c r="G195" s="52">
        <f t="shared" si="31"/>
        <v>0.21455184563144594</v>
      </c>
      <c r="H195" s="52">
        <f t="shared" si="32"/>
        <v>2.0720624600052688</v>
      </c>
      <c r="I195" s="52">
        <f t="shared" si="33"/>
        <v>0.1539601713448277</v>
      </c>
      <c r="J195" s="52">
        <f t="shared" si="34"/>
        <v>2.3171636956068267</v>
      </c>
      <c r="K195" s="52">
        <f t="shared" si="35"/>
        <v>0.19571967899978576</v>
      </c>
      <c r="L195" s="52">
        <f t="shared" si="36"/>
        <v>2.3233081415583947</v>
      </c>
      <c r="M195" s="52">
        <f t="shared" si="37"/>
        <v>0.28793862985547719</v>
      </c>
      <c r="N195" s="52">
        <f t="shared" si="38"/>
        <v>2.0887090676764228</v>
      </c>
      <c r="O195" s="52">
        <f t="shared" si="39"/>
        <v>0.112349358542748</v>
      </c>
      <c r="P195" s="52">
        <f t="shared" si="40"/>
        <v>2.0186717091274935</v>
      </c>
      <c r="Q195" s="53">
        <f t="shared" si="41"/>
        <v>0.27703515297350556</v>
      </c>
      <c r="R195" s="11">
        <v>2.1862492723282179</v>
      </c>
      <c r="S195" s="49">
        <v>2.1825748224357788</v>
      </c>
      <c r="T195" s="49">
        <v>2.1134815294234346</v>
      </c>
      <c r="U195" s="49">
        <v>1.9687858878118223</v>
      </c>
      <c r="V195" s="49">
        <v>2.3981738856827883</v>
      </c>
      <c r="W195" s="49">
        <v>2.1578506746461796</v>
      </c>
      <c r="X195" s="49">
        <v>2.1665312611867833</v>
      </c>
      <c r="Y195" s="49">
        <v>1.9760606888803185</v>
      </c>
      <c r="Z195" s="49">
        <v>2.405048753680453</v>
      </c>
      <c r="AA195" s="49">
        <v>1.9921463135500941</v>
      </c>
      <c r="AB195" s="49">
        <v>2.3302952410571973</v>
      </c>
      <c r="AC195" s="49">
        <v>2.397939025072088</v>
      </c>
      <c r="AD195" s="49">
        <v>1.8238285752257524</v>
      </c>
      <c r="AE195" s="49">
        <v>2.0560426167160526</v>
      </c>
      <c r="AF195" s="49">
        <v>2.2036072578538888</v>
      </c>
      <c r="AG195" s="49">
        <v>2.0089677155868046</v>
      </c>
      <c r="AH195" s="49">
        <v>2.3452093378537202</v>
      </c>
      <c r="AI195" s="49">
        <v>1.8881685041457184</v>
      </c>
      <c r="AJ195" s="49">
        <v>2.1983011990602708</v>
      </c>
      <c r="AK195" s="49">
        <v>2.4659968634801057</v>
      </c>
      <c r="AL195" s="49">
        <v>2.3892141854868361</v>
      </c>
      <c r="AM195" s="49">
        <v>1.8460969798339086</v>
      </c>
      <c r="AN195" s="49">
        <v>2.1896760685357028</v>
      </c>
      <c r="AO195" s="49">
        <v>2.249504544620625</v>
      </c>
      <c r="AP195" s="49">
        <v>2.2979439553836949</v>
      </c>
      <c r="AQ195" s="49">
        <v>2.1652532382092895</v>
      </c>
      <c r="AR195" s="49">
        <v>2.0589049071018501</v>
      </c>
      <c r="AS195" s="49">
        <v>2.0881889576834038</v>
      </c>
      <c r="AT195" s="49">
        <v>1.9253441859387415</v>
      </c>
      <c r="AU195" s="49">
        <v>2.1536827131202876</v>
      </c>
      <c r="AV195" s="49">
        <v>1.8877198219042655</v>
      </c>
      <c r="AW195" s="49">
        <v>1.9568548983174854</v>
      </c>
      <c r="AX195" s="49">
        <v>2.0509979924194961</v>
      </c>
      <c r="AY195" s="49">
        <v>2.1311949103671401</v>
      </c>
      <c r="AZ195" s="49">
        <v>1.8281540323756029</v>
      </c>
      <c r="BA195" s="49">
        <v>2.3205099072419677</v>
      </c>
      <c r="BB195" s="49">
        <v>2.2552997413692446</v>
      </c>
      <c r="BC195" s="49">
        <v>2.4449595172455396</v>
      </c>
      <c r="BD195" s="49">
        <v>2.1233979591632153</v>
      </c>
      <c r="BE195" s="49">
        <v>2.4224458875833084</v>
      </c>
      <c r="BF195" s="49">
        <v>2.4345775495314173</v>
      </c>
      <c r="BG195" s="49">
        <v>2.3295423686415919</v>
      </c>
      <c r="BH195" s="49">
        <v>1.8561515602275447</v>
      </c>
      <c r="BI195" s="49">
        <v>2.4589048706313958</v>
      </c>
      <c r="BJ195" s="49">
        <v>2.3021138011563971</v>
      </c>
      <c r="BK195" s="49">
        <v>2.2775282397895316</v>
      </c>
      <c r="BL195" s="49">
        <v>2.6357937489392413</v>
      </c>
      <c r="BM195" s="49">
        <v>2.2652491030034865</v>
      </c>
      <c r="BN195" s="49">
        <v>2.5350766984417947</v>
      </c>
      <c r="BO195" s="49">
        <v>2.5109323581080423</v>
      </c>
      <c r="BP195" s="49">
        <v>2.2701652445442715</v>
      </c>
      <c r="BQ195" s="49">
        <v>2.2297449286545148</v>
      </c>
      <c r="BR195" s="49">
        <v>2.2596749761435793</v>
      </c>
      <c r="BS195" s="49">
        <v>2.5585409724312465</v>
      </c>
      <c r="BT195" s="49">
        <v>1.9613608749351941</v>
      </c>
      <c r="BU195" s="49">
        <v>2.8720977613754695</v>
      </c>
      <c r="BV195" s="49">
        <v>2.2054203383801672</v>
      </c>
      <c r="BW195" s="49">
        <v>2.5269927797634302</v>
      </c>
      <c r="BX195" s="49">
        <v>2.0984801277307064</v>
      </c>
      <c r="BY195" s="49">
        <v>1.851210638192319</v>
      </c>
      <c r="BZ195" s="49">
        <v>2.0201326449017043</v>
      </c>
      <c r="CA195" s="49">
        <v>1.8977810981306011</v>
      </c>
      <c r="CB195" s="49">
        <v>1.9761437080985007</v>
      </c>
      <c r="CC195" s="49">
        <v>2.1368435443823919</v>
      </c>
      <c r="CD195" s="49">
        <v>2.1189118627028711</v>
      </c>
      <c r="CE195" s="49">
        <v>2.2694565088534353</v>
      </c>
      <c r="CF195" s="49">
        <v>2.1693180321573458</v>
      </c>
      <c r="CG195" s="49">
        <v>2.1165176110063486</v>
      </c>
      <c r="CH195" s="49">
        <v>2.1610196726902817</v>
      </c>
      <c r="CI195" s="49">
        <v>1.9783909701433307</v>
      </c>
      <c r="CJ195" s="49">
        <v>2.0014980321707294</v>
      </c>
      <c r="CK195" s="49">
        <v>2.2184951268795285</v>
      </c>
      <c r="CL195" s="49">
        <v>2.1103310174788263</v>
      </c>
      <c r="CM195" s="49">
        <v>2.078931579395682</v>
      </c>
      <c r="CN195" s="49">
        <v>1.8358049225211033</v>
      </c>
      <c r="CO195" s="49">
        <v>2.0957024844023167</v>
      </c>
      <c r="CP195" s="49">
        <v>1.8343735218630035</v>
      </c>
      <c r="CQ195" s="49">
        <v>1.4839711239328308</v>
      </c>
      <c r="CR195" s="49">
        <v>1.9981282337056514</v>
      </c>
      <c r="CS195" s="49">
        <v>2.6957086233140055</v>
      </c>
      <c r="CT195" s="49">
        <v>2.0680715791096289</v>
      </c>
      <c r="CU195" s="49">
        <v>1.9250420796768222</v>
      </c>
      <c r="CV195" s="49">
        <v>2.0254518109997099</v>
      </c>
      <c r="CW195" s="60">
        <v>2.072543533130343</v>
      </c>
    </row>
    <row r="196" spans="1:101" s="12" customFormat="1" ht="14.25" customHeight="1">
      <c r="A196" s="11" t="s">
        <v>794</v>
      </c>
      <c r="B196" s="49" t="s">
        <v>793</v>
      </c>
      <c r="C196" s="68" t="s">
        <v>1224</v>
      </c>
      <c r="D196" s="52">
        <f t="shared" ref="D196:D259" si="42">AVERAGE(R196:AC196)</f>
        <v>3.3752768425807882</v>
      </c>
      <c r="E196" s="52">
        <f t="shared" ref="E196:E259" si="43">STDEV(R196:AC196)</f>
        <v>0.20166575288200392</v>
      </c>
      <c r="F196" s="52">
        <f t="shared" ref="F196:F259" si="44">AVERAGE(AD196:AO196)</f>
        <v>3.4046016635185588</v>
      </c>
      <c r="G196" s="52">
        <f t="shared" ref="G196:G259" si="45">STDEV(AD196:AO196)</f>
        <v>0.34198207085600307</v>
      </c>
      <c r="H196" s="52">
        <f t="shared" ref="H196:H259" si="46">AVERAGE(AP196:BA196)</f>
        <v>3.2471333301801395</v>
      </c>
      <c r="I196" s="52">
        <f t="shared" ref="I196:I259" si="47">STDEV(AP196:BA196)</f>
        <v>0.26680564872128887</v>
      </c>
      <c r="J196" s="52">
        <f t="shared" ref="J196:J259" si="48">AVERAGE(BB196:BM196)</f>
        <v>3.4943559466387186</v>
      </c>
      <c r="K196" s="52">
        <f t="shared" ref="K196:K259" si="49">STDEV(BB196:BM196)</f>
        <v>0.21958167586568342</v>
      </c>
      <c r="L196" s="52">
        <f t="shared" ref="L196:L259" si="50">AVERAGE(BN196:BY196)</f>
        <v>3.4891910730816975</v>
      </c>
      <c r="M196" s="52">
        <f t="shared" ref="M196:M259" si="51">STDEV(BN196:BY196)</f>
        <v>0.20654150343267988</v>
      </c>
      <c r="N196" s="52">
        <f t="shared" ref="N196:N259" si="52">AVERAGE(BZ196:CK196)</f>
        <v>3.2882208296347133</v>
      </c>
      <c r="O196" s="52">
        <f t="shared" ref="O196:O259" si="53">STDEV(BZ196:CK196)</f>
        <v>0.10548833948350718</v>
      </c>
      <c r="P196" s="52">
        <f t="shared" ref="P196:P259" si="54">AVERAGE(CL196:CW196)</f>
        <v>3.1015610749467548</v>
      </c>
      <c r="Q196" s="53">
        <f t="shared" ref="Q196:Q259" si="55">STDEV(CL196:CW196)</f>
        <v>0.26272221912073213</v>
      </c>
      <c r="R196" s="11">
        <v>3.4285066847135957</v>
      </c>
      <c r="S196" s="49">
        <v>3.421894905444955</v>
      </c>
      <c r="T196" s="49">
        <v>3.4891973664118843</v>
      </c>
      <c r="U196" s="49">
        <v>2.9987525219608568</v>
      </c>
      <c r="V196" s="49">
        <v>3.2804424180103489</v>
      </c>
      <c r="W196" s="49">
        <v>3.4285460391001972</v>
      </c>
      <c r="X196" s="49">
        <v>3.3892001878069533</v>
      </c>
      <c r="Y196" s="49">
        <v>3.18906111818489</v>
      </c>
      <c r="Z196" s="49">
        <v>3.7158803079840492</v>
      </c>
      <c r="AA196" s="49">
        <v>3.1147255250831418</v>
      </c>
      <c r="AB196" s="49">
        <v>3.4428377343836583</v>
      </c>
      <c r="AC196" s="49">
        <v>3.6042773018849177</v>
      </c>
      <c r="AD196" s="49">
        <v>3.1251124580529872</v>
      </c>
      <c r="AE196" s="49">
        <v>3.1660732095319517</v>
      </c>
      <c r="AF196" s="49">
        <v>3.5121273080262059</v>
      </c>
      <c r="AG196" s="49">
        <v>3.2962493771842891</v>
      </c>
      <c r="AH196" s="49">
        <v>3.4305619048429161</v>
      </c>
      <c r="AI196" s="49">
        <v>3.317534732422287</v>
      </c>
      <c r="AJ196" s="49">
        <v>3.573807048434031</v>
      </c>
      <c r="AK196" s="49">
        <v>3.7448440405665169</v>
      </c>
      <c r="AL196" s="49">
        <v>3.8162389760124045</v>
      </c>
      <c r="AM196" s="49">
        <v>2.644764756244895</v>
      </c>
      <c r="AN196" s="49">
        <v>3.3483841286138114</v>
      </c>
      <c r="AO196" s="49">
        <v>3.8795220222904154</v>
      </c>
      <c r="AP196" s="49">
        <v>3.3265078172559277</v>
      </c>
      <c r="AQ196" s="49">
        <v>3.039613144703714</v>
      </c>
      <c r="AR196" s="49">
        <v>2.7515772018231726</v>
      </c>
      <c r="AS196" s="49">
        <v>3.1715940073138786</v>
      </c>
      <c r="AT196" s="49">
        <v>2.9950468637316825</v>
      </c>
      <c r="AU196" s="49">
        <v>3.4707945155949886</v>
      </c>
      <c r="AV196" s="49">
        <v>3.3345441240623472</v>
      </c>
      <c r="AW196" s="49">
        <v>3.3274417501553253</v>
      </c>
      <c r="AX196" s="49">
        <v>3.4450656149276089</v>
      </c>
      <c r="AY196" s="49">
        <v>3.1554472399217497</v>
      </c>
      <c r="AZ196" s="49">
        <v>3.1544349758184951</v>
      </c>
      <c r="BA196" s="49">
        <v>3.7935327068527873</v>
      </c>
      <c r="BB196" s="49">
        <v>3.6500599359293084</v>
      </c>
      <c r="BC196" s="49">
        <v>3.3109678887339595</v>
      </c>
      <c r="BD196" s="49">
        <v>3.3932359639193819</v>
      </c>
      <c r="BE196" s="49">
        <v>3.7624347293148213</v>
      </c>
      <c r="BF196" s="49">
        <v>3.6856937864145416</v>
      </c>
      <c r="BG196" s="49">
        <v>3.6943053748599035</v>
      </c>
      <c r="BH196" s="49">
        <v>3.2519806616944815</v>
      </c>
      <c r="BI196" s="49">
        <v>3.6710343589425953</v>
      </c>
      <c r="BJ196" s="49">
        <v>3.0593947369262149</v>
      </c>
      <c r="BK196" s="49">
        <v>3.5957016628482137</v>
      </c>
      <c r="BL196" s="49">
        <v>3.5175692279736688</v>
      </c>
      <c r="BM196" s="49">
        <v>3.3398930321075362</v>
      </c>
      <c r="BN196" s="49">
        <v>3.4011718484933247</v>
      </c>
      <c r="BO196" s="49">
        <v>3.4102743978926702</v>
      </c>
      <c r="BP196" s="49">
        <v>3.475091421630832</v>
      </c>
      <c r="BQ196" s="49">
        <v>3.5019434071101698</v>
      </c>
      <c r="BR196" s="49">
        <v>3.6077906063044538</v>
      </c>
      <c r="BS196" s="49">
        <v>3.6277734553019285</v>
      </c>
      <c r="BT196" s="49">
        <v>3.3027011121730179</v>
      </c>
      <c r="BU196" s="49">
        <v>3.8176310666650304</v>
      </c>
      <c r="BV196" s="49">
        <v>3.43921345420461</v>
      </c>
      <c r="BW196" s="49">
        <v>3.8474415451163333</v>
      </c>
      <c r="BX196" s="49">
        <v>3.2572281943600006</v>
      </c>
      <c r="BY196" s="49">
        <v>3.1820323677279987</v>
      </c>
      <c r="BZ196" s="49">
        <v>3.3822492862651052</v>
      </c>
      <c r="CA196" s="49">
        <v>3.0733202754372932</v>
      </c>
      <c r="CB196" s="49">
        <v>3.2642480509913594</v>
      </c>
      <c r="CC196" s="49">
        <v>3.4163300785767632</v>
      </c>
      <c r="CD196" s="49">
        <v>3.2285916409535536</v>
      </c>
      <c r="CE196" s="49">
        <v>3.3554176692467248</v>
      </c>
      <c r="CF196" s="49">
        <v>3.3343916016211557</v>
      </c>
      <c r="CG196" s="49">
        <v>3.2912273415276974</v>
      </c>
      <c r="CH196" s="49">
        <v>3.38468709877796</v>
      </c>
      <c r="CI196" s="49">
        <v>3.1246779455604377</v>
      </c>
      <c r="CJ196" s="49">
        <v>3.3451436785927853</v>
      </c>
      <c r="CK196" s="49">
        <v>3.2583652880657192</v>
      </c>
      <c r="CL196" s="49">
        <v>3.0218076556315339</v>
      </c>
      <c r="CM196" s="49">
        <v>3.1426883538176424</v>
      </c>
      <c r="CN196" s="49">
        <v>2.978816120896655</v>
      </c>
      <c r="CO196" s="49">
        <v>3.2294548903786153</v>
      </c>
      <c r="CP196" s="49">
        <v>3.0088028277495469</v>
      </c>
      <c r="CQ196" s="49">
        <v>2.5916502557817824</v>
      </c>
      <c r="CR196" s="49">
        <v>2.9440346740010992</v>
      </c>
      <c r="CS196" s="49">
        <v>3.7020042095587464</v>
      </c>
      <c r="CT196" s="49">
        <v>3.2063000097791536</v>
      </c>
      <c r="CU196" s="49">
        <v>2.9915996444211577</v>
      </c>
      <c r="CV196" s="49">
        <v>3.0933991523543165</v>
      </c>
      <c r="CW196" s="60">
        <v>3.3081751049908092</v>
      </c>
    </row>
    <row r="197" spans="1:101" s="12" customFormat="1" ht="14.25" customHeight="1">
      <c r="A197" s="11" t="s">
        <v>797</v>
      </c>
      <c r="B197" s="49" t="s">
        <v>796</v>
      </c>
      <c r="C197" s="68" t="s">
        <v>1224</v>
      </c>
      <c r="D197" s="52">
        <f t="shared" si="42"/>
        <v>0.66685458504217554</v>
      </c>
      <c r="E197" s="52">
        <f t="shared" si="43"/>
        <v>9.8978726534105985E-2</v>
      </c>
      <c r="F197" s="52">
        <f t="shared" si="44"/>
        <v>0.60031516753407788</v>
      </c>
      <c r="G197" s="52">
        <f t="shared" si="45"/>
        <v>9.11758865941035E-2</v>
      </c>
      <c r="H197" s="52">
        <f t="shared" si="46"/>
        <v>0.68814724358286361</v>
      </c>
      <c r="I197" s="52">
        <f t="shared" si="47"/>
        <v>0.11779938874897547</v>
      </c>
      <c r="J197" s="52">
        <f t="shared" si="48"/>
        <v>0.72689863644449648</v>
      </c>
      <c r="K197" s="52">
        <f t="shared" si="49"/>
        <v>8.2864499550597173E-2</v>
      </c>
      <c r="L197" s="52">
        <f t="shared" si="50"/>
        <v>0.66551900704136269</v>
      </c>
      <c r="M197" s="52">
        <f t="shared" si="51"/>
        <v>0.11329611242207636</v>
      </c>
      <c r="N197" s="52">
        <f t="shared" si="52"/>
        <v>0.71320465238588426</v>
      </c>
      <c r="O197" s="52">
        <f t="shared" si="53"/>
        <v>6.920249077110098E-2</v>
      </c>
      <c r="P197" s="52">
        <f t="shared" si="54"/>
        <v>0.7252592285590681</v>
      </c>
      <c r="Q197" s="53">
        <f t="shared" si="55"/>
        <v>8.7619336743860285E-2</v>
      </c>
      <c r="R197" s="11">
        <v>0.61899858612937309</v>
      </c>
      <c r="S197" s="49">
        <v>0.64323680922414317</v>
      </c>
      <c r="T197" s="49">
        <v>0.70765361770732393</v>
      </c>
      <c r="U197" s="49">
        <v>0.71816493268202652</v>
      </c>
      <c r="V197" s="49">
        <v>0.70487716361701425</v>
      </c>
      <c r="W197" s="49">
        <v>0.69095683945499331</v>
      </c>
      <c r="X197" s="49">
        <v>0.57921970574274628</v>
      </c>
      <c r="Y197" s="49">
        <v>0.48674472891369963</v>
      </c>
      <c r="Z197" s="49">
        <v>0.75697649277235479</v>
      </c>
      <c r="AA197" s="49">
        <v>0.54996237058678177</v>
      </c>
      <c r="AB197" s="49">
        <v>0.6882702359434455</v>
      </c>
      <c r="AC197" s="49">
        <v>0.85719353773220364</v>
      </c>
      <c r="AD197" s="49">
        <v>0.39362952149736868</v>
      </c>
      <c r="AE197" s="49">
        <v>0.58693274760182534</v>
      </c>
      <c r="AF197" s="49">
        <v>0.61420124528759945</v>
      </c>
      <c r="AG197" s="49">
        <v>0.60751480348147957</v>
      </c>
      <c r="AH197" s="49">
        <v>0.66671856867341217</v>
      </c>
      <c r="AI197" s="49">
        <v>0.59905822240790729</v>
      </c>
      <c r="AJ197" s="49">
        <v>0.6861348261178376</v>
      </c>
      <c r="AK197" s="49">
        <v>0.59274686174081892</v>
      </c>
      <c r="AL197" s="49">
        <v>0.69475150562300814</v>
      </c>
      <c r="AM197" s="49">
        <v>0.57103549403741338</v>
      </c>
      <c r="AN197" s="49">
        <v>0.48010349613066433</v>
      </c>
      <c r="AO197" s="49">
        <v>0.71095471780959829</v>
      </c>
      <c r="AP197" s="49">
        <v>0.61064435434825048</v>
      </c>
      <c r="AQ197" s="49">
        <v>0.8237378433275524</v>
      </c>
      <c r="AR197" s="49">
        <v>0.59299140373334969</v>
      </c>
      <c r="AS197" s="49">
        <v>0.78353119471161936</v>
      </c>
      <c r="AT197" s="49">
        <v>0.52563763606844816</v>
      </c>
      <c r="AU197" s="49">
        <v>0.71521441177888856</v>
      </c>
      <c r="AV197" s="49">
        <v>0.63246537871006248</v>
      </c>
      <c r="AW197" s="49">
        <v>0.80904650504422582</v>
      </c>
      <c r="AX197" s="49">
        <v>0.9119924081746914</v>
      </c>
      <c r="AY197" s="49">
        <v>0.6131915038085215</v>
      </c>
      <c r="AZ197" s="49">
        <v>0.62782723733268309</v>
      </c>
      <c r="BA197" s="49">
        <v>0.61148704595607051</v>
      </c>
      <c r="BB197" s="49">
        <v>0.79404362592195754</v>
      </c>
      <c r="BC197" s="49">
        <v>0.75529035746185191</v>
      </c>
      <c r="BD197" s="49">
        <v>0.69196265171051052</v>
      </c>
      <c r="BE197" s="49">
        <v>0.81495570386751226</v>
      </c>
      <c r="BF197" s="49">
        <v>0.84300258676198636</v>
      </c>
      <c r="BG197" s="49">
        <v>0.76153081302979475</v>
      </c>
      <c r="BH197" s="49">
        <v>0.60728515629675051</v>
      </c>
      <c r="BI197" s="49">
        <v>0.68402594433200081</v>
      </c>
      <c r="BJ197" s="49">
        <v>0.67891502388198799</v>
      </c>
      <c r="BK197" s="49">
        <v>0.56734464031701626</v>
      </c>
      <c r="BL197" s="49">
        <v>0.75317177826015347</v>
      </c>
      <c r="BM197" s="49">
        <v>0.7712553554924354</v>
      </c>
      <c r="BN197" s="49">
        <v>0.68518621305404603</v>
      </c>
      <c r="BO197" s="49">
        <v>0.56226265154225286</v>
      </c>
      <c r="BP197" s="49">
        <v>0.54100989038976288</v>
      </c>
      <c r="BQ197" s="49">
        <v>0.68459480376592396</v>
      </c>
      <c r="BR197" s="49">
        <v>0.73300793170994061</v>
      </c>
      <c r="BS197" s="49">
        <v>0.69811019188636569</v>
      </c>
      <c r="BT197" s="49">
        <v>0.51709412387586839</v>
      </c>
      <c r="BU197" s="49">
        <v>0.72296932081993504</v>
      </c>
      <c r="BV197" s="49">
        <v>0.81132491015719599</v>
      </c>
      <c r="BW197" s="49">
        <v>0.83205747378162342</v>
      </c>
      <c r="BX197" s="49">
        <v>0.71237751880821432</v>
      </c>
      <c r="BY197" s="49">
        <v>0.4862330547052241</v>
      </c>
      <c r="BZ197" s="49">
        <v>0.80411489233671207</v>
      </c>
      <c r="CA197" s="49">
        <v>0.68738468208552272</v>
      </c>
      <c r="CB197" s="49">
        <v>0.57209424421156141</v>
      </c>
      <c r="CC197" s="49">
        <v>0.7680222565686613</v>
      </c>
      <c r="CD197" s="49">
        <v>0.66581532026932932</v>
      </c>
      <c r="CE197" s="49">
        <v>0.70954172756856515</v>
      </c>
      <c r="CF197" s="49">
        <v>0.83996528494346434</v>
      </c>
      <c r="CG197" s="49">
        <v>0.70424828284780538</v>
      </c>
      <c r="CH197" s="49">
        <v>0.72499083451330759</v>
      </c>
      <c r="CI197" s="49">
        <v>0.71085861894284896</v>
      </c>
      <c r="CJ197" s="49">
        <v>0.66613453984184223</v>
      </c>
      <c r="CK197" s="49">
        <v>0.70528514450099189</v>
      </c>
      <c r="CL197" s="49">
        <v>0.67812932172515872</v>
      </c>
      <c r="CM197" s="49">
        <v>0.8692502387512302</v>
      </c>
      <c r="CN197" s="49">
        <v>0.69776975754646975</v>
      </c>
      <c r="CO197" s="49">
        <v>0.86790775713591428</v>
      </c>
      <c r="CP197" s="49">
        <v>0.72743703615918365</v>
      </c>
      <c r="CQ197" s="49">
        <v>0.61295087579920471</v>
      </c>
      <c r="CR197" s="49">
        <v>0.78323117974267376</v>
      </c>
      <c r="CS197" s="49">
        <v>0.58439563820835272</v>
      </c>
      <c r="CT197" s="49">
        <v>0.66321209330365272</v>
      </c>
      <c r="CU197" s="49">
        <v>0.73288360457008039</v>
      </c>
      <c r="CV197" s="49">
        <v>0.74703820062346216</v>
      </c>
      <c r="CW197" s="60">
        <v>0.73890503914343342</v>
      </c>
    </row>
    <row r="198" spans="1:101" s="12" customFormat="1" ht="14.25" customHeight="1">
      <c r="A198" s="11" t="s">
        <v>799</v>
      </c>
      <c r="B198" s="49" t="s">
        <v>798</v>
      </c>
      <c r="C198" s="68" t="s">
        <v>1224</v>
      </c>
      <c r="D198" s="52">
        <f t="shared" si="42"/>
        <v>4.8081011643261151</v>
      </c>
      <c r="E198" s="52">
        <f t="shared" si="43"/>
        <v>0.51702414871114788</v>
      </c>
      <c r="F198" s="52">
        <f t="shared" si="44"/>
        <v>5.3681103527747451</v>
      </c>
      <c r="G198" s="52">
        <f t="shared" si="45"/>
        <v>0.68330578308823831</v>
      </c>
      <c r="H198" s="52">
        <f t="shared" si="46"/>
        <v>5.1054874087848745</v>
      </c>
      <c r="I198" s="52">
        <f t="shared" si="47"/>
        <v>0.64076405967783634</v>
      </c>
      <c r="J198" s="52">
        <f t="shared" si="48"/>
        <v>5.3984914558447947</v>
      </c>
      <c r="K198" s="52">
        <f t="shared" si="49"/>
        <v>0.56434618325136465</v>
      </c>
      <c r="L198" s="52">
        <f t="shared" si="50"/>
        <v>5.7074078692956105</v>
      </c>
      <c r="M198" s="52">
        <f t="shared" si="51"/>
        <v>0.51758729196148556</v>
      </c>
      <c r="N198" s="52">
        <f t="shared" si="52"/>
        <v>5.624760282316668</v>
      </c>
      <c r="O198" s="52">
        <f t="shared" si="53"/>
        <v>0.52276848246530894</v>
      </c>
      <c r="P198" s="52">
        <f t="shared" si="54"/>
        <v>5.0759500538085911</v>
      </c>
      <c r="Q198" s="53">
        <f t="shared" si="55"/>
        <v>0.53938887403964575</v>
      </c>
      <c r="R198" s="11">
        <v>4.9412762696690127</v>
      </c>
      <c r="S198" s="49">
        <v>5.5433833482239168</v>
      </c>
      <c r="T198" s="49">
        <v>5.2196848944851908</v>
      </c>
      <c r="U198" s="49">
        <v>3.9392454122691274</v>
      </c>
      <c r="V198" s="49">
        <v>4.5086443958191822</v>
      </c>
      <c r="W198" s="49">
        <v>4.5483494264062774</v>
      </c>
      <c r="X198" s="49">
        <v>5.4206569654710286</v>
      </c>
      <c r="Y198" s="49">
        <v>4.7135838561045276</v>
      </c>
      <c r="Z198" s="49">
        <v>5.3016466975412051</v>
      </c>
      <c r="AA198" s="49">
        <v>4.2392746937807289</v>
      </c>
      <c r="AB198" s="49">
        <v>4.269659631968568</v>
      </c>
      <c r="AC198" s="49">
        <v>5.0518083801746121</v>
      </c>
      <c r="AD198" s="49">
        <v>4.6028130485031173</v>
      </c>
      <c r="AE198" s="49">
        <v>4.7507630034185784</v>
      </c>
      <c r="AF198" s="49">
        <v>5.6322925994136188</v>
      </c>
      <c r="AG198" s="49">
        <v>4.8382438160808992</v>
      </c>
      <c r="AH198" s="49">
        <v>5.3096489623107033</v>
      </c>
      <c r="AI198" s="49">
        <v>5.2775547272445253</v>
      </c>
      <c r="AJ198" s="49">
        <v>5.5498783822183198</v>
      </c>
      <c r="AK198" s="49">
        <v>6.3554817394391074</v>
      </c>
      <c r="AL198" s="49">
        <v>6.391737978149485</v>
      </c>
      <c r="AM198" s="49">
        <v>4.2052479574346151</v>
      </c>
      <c r="AN198" s="49">
        <v>5.523225752184735</v>
      </c>
      <c r="AO198" s="49">
        <v>5.9804362668992397</v>
      </c>
      <c r="AP198" s="49">
        <v>4.3507767230177734</v>
      </c>
      <c r="AQ198" s="49">
        <v>4.2494362597778128</v>
      </c>
      <c r="AR198" s="49">
        <v>4.3410337350962704</v>
      </c>
      <c r="AS198" s="49">
        <v>4.5310578662469574</v>
      </c>
      <c r="AT198" s="49">
        <v>4.9411317797151151</v>
      </c>
      <c r="AU198" s="49">
        <v>5.7700940348178555</v>
      </c>
      <c r="AV198" s="49">
        <v>5.561276010512354</v>
      </c>
      <c r="AW198" s="49">
        <v>5.8151126090588425</v>
      </c>
      <c r="AX198" s="49">
        <v>5.8337440268970226</v>
      </c>
      <c r="AY198" s="49">
        <v>5.7737871145068134</v>
      </c>
      <c r="AZ198" s="49">
        <v>4.7881925956997664</v>
      </c>
      <c r="BA198" s="49">
        <v>5.3102061500719042</v>
      </c>
      <c r="BB198" s="49">
        <v>5.5331127949380567</v>
      </c>
      <c r="BC198" s="49">
        <v>4.9749284248889678</v>
      </c>
      <c r="BD198" s="49">
        <v>5.2853301762692899</v>
      </c>
      <c r="BE198" s="49">
        <v>5.7357624735661208</v>
      </c>
      <c r="BF198" s="49">
        <v>5.1805472626701494</v>
      </c>
      <c r="BG198" s="49">
        <v>6.2770172953038781</v>
      </c>
      <c r="BH198" s="49">
        <v>5.0521102469691384</v>
      </c>
      <c r="BI198" s="49">
        <v>6.3641312244202748</v>
      </c>
      <c r="BJ198" s="49">
        <v>4.8163556724575809</v>
      </c>
      <c r="BK198" s="49">
        <v>5.7769443964605784</v>
      </c>
      <c r="BL198" s="49">
        <v>5.2890744655046245</v>
      </c>
      <c r="BM198" s="49">
        <v>4.4965830366888726</v>
      </c>
      <c r="BN198" s="49">
        <v>5.237714088242325</v>
      </c>
      <c r="BO198" s="49">
        <v>5.2393330195541772</v>
      </c>
      <c r="BP198" s="49">
        <v>6.0039707919254601</v>
      </c>
      <c r="BQ198" s="49">
        <v>5.8755064104782546</v>
      </c>
      <c r="BR198" s="49">
        <v>5.1914984860417626</v>
      </c>
      <c r="BS198" s="49">
        <v>6.2949740555754792</v>
      </c>
      <c r="BT198" s="49">
        <v>5.1179582872181468</v>
      </c>
      <c r="BU198" s="49">
        <v>6.7871073971537665</v>
      </c>
      <c r="BV198" s="49">
        <v>5.6936914484425714</v>
      </c>
      <c r="BW198" s="49">
        <v>5.9547136271351588</v>
      </c>
      <c r="BX198" s="49">
        <v>5.8228319852318995</v>
      </c>
      <c r="BY198" s="49">
        <v>5.2695948345483155</v>
      </c>
      <c r="BZ198" s="49">
        <v>6.1900724303423509</v>
      </c>
      <c r="CA198" s="49">
        <v>5.9586962602339124</v>
      </c>
      <c r="CB198" s="49">
        <v>5.595861849161623</v>
      </c>
      <c r="CC198" s="49">
        <v>5.8583765825296137</v>
      </c>
      <c r="CD198" s="49">
        <v>4.7677385434988615</v>
      </c>
      <c r="CE198" s="49">
        <v>6.0407457013370864</v>
      </c>
      <c r="CF198" s="49">
        <v>6.3069454185693781</v>
      </c>
      <c r="CG198" s="49">
        <v>4.9550422285853442</v>
      </c>
      <c r="CH198" s="49">
        <v>5.639244181567391</v>
      </c>
      <c r="CI198" s="49">
        <v>4.7957881018923887</v>
      </c>
      <c r="CJ198" s="49">
        <v>5.6703671134594735</v>
      </c>
      <c r="CK198" s="49">
        <v>5.7182449766226036</v>
      </c>
      <c r="CL198" s="49">
        <v>5.3111876174964792</v>
      </c>
      <c r="CM198" s="49">
        <v>5.1146883452895207</v>
      </c>
      <c r="CN198" s="49">
        <v>5.067546206532378</v>
      </c>
      <c r="CO198" s="49">
        <v>5.9907230581839013</v>
      </c>
      <c r="CP198" s="49">
        <v>4.7547023950762064</v>
      </c>
      <c r="CQ198" s="49">
        <v>4.01032160900444</v>
      </c>
      <c r="CR198" s="49">
        <v>4.6580426700036037</v>
      </c>
      <c r="CS198" s="49">
        <v>5.1113104117470796</v>
      </c>
      <c r="CT198" s="49">
        <v>5.2420787830266802</v>
      </c>
      <c r="CU198" s="49">
        <v>5.1974314730036379</v>
      </c>
      <c r="CV198" s="49">
        <v>4.5925833536947644</v>
      </c>
      <c r="CW198" s="60">
        <v>5.8607847226444019</v>
      </c>
    </row>
    <row r="199" spans="1:101" s="12" customFormat="1" ht="14.25" customHeight="1">
      <c r="A199" s="11" t="s">
        <v>802</v>
      </c>
      <c r="B199" s="49" t="s">
        <v>801</v>
      </c>
      <c r="C199" s="68" t="s">
        <v>1224</v>
      </c>
      <c r="D199" s="52">
        <f t="shared" si="42"/>
        <v>0.47510086305863841</v>
      </c>
      <c r="E199" s="52">
        <f t="shared" si="43"/>
        <v>6.4481379032239786E-2</v>
      </c>
      <c r="F199" s="52">
        <f t="shared" si="44"/>
        <v>0.51048837845881079</v>
      </c>
      <c r="G199" s="52">
        <f t="shared" si="45"/>
        <v>6.0433621720850421E-2</v>
      </c>
      <c r="H199" s="52">
        <f t="shared" si="46"/>
        <v>0.48578363814946918</v>
      </c>
      <c r="I199" s="52">
        <f t="shared" si="47"/>
        <v>7.6697338091972669E-2</v>
      </c>
      <c r="J199" s="52">
        <f t="shared" si="48"/>
        <v>0.56688106378815706</v>
      </c>
      <c r="K199" s="52">
        <f t="shared" si="49"/>
        <v>7.0184206824586357E-2</v>
      </c>
      <c r="L199" s="52">
        <f t="shared" si="50"/>
        <v>0.55044593287694454</v>
      </c>
      <c r="M199" s="52">
        <f t="shared" si="51"/>
        <v>9.3528658439321385E-2</v>
      </c>
      <c r="N199" s="52">
        <f t="shared" si="52"/>
        <v>0.51957408840019415</v>
      </c>
      <c r="O199" s="52">
        <f t="shared" si="53"/>
        <v>5.5110922502642649E-2</v>
      </c>
      <c r="P199" s="52">
        <f t="shared" si="54"/>
        <v>0.52188712588872566</v>
      </c>
      <c r="Q199" s="53">
        <f t="shared" si="55"/>
        <v>7.3992497273173335E-2</v>
      </c>
      <c r="R199" s="11">
        <v>0.52721457463333188</v>
      </c>
      <c r="S199" s="49">
        <v>0.51011346423707016</v>
      </c>
      <c r="T199" s="49">
        <v>0.50163972132539003</v>
      </c>
      <c r="U199" s="49">
        <v>0.39602088018853515</v>
      </c>
      <c r="V199" s="49">
        <v>0.5156912961681952</v>
      </c>
      <c r="W199" s="49">
        <v>0.42846357649878136</v>
      </c>
      <c r="X199" s="49">
        <v>0.54127910000431978</v>
      </c>
      <c r="Y199" s="49">
        <v>0.35092449550532423</v>
      </c>
      <c r="Z199" s="49">
        <v>0.5258269547422797</v>
      </c>
      <c r="AA199" s="49">
        <v>0.40412884254488685</v>
      </c>
      <c r="AB199" s="49">
        <v>0.5343718320421893</v>
      </c>
      <c r="AC199" s="49">
        <v>0.46553561881335692</v>
      </c>
      <c r="AD199" s="49">
        <v>0.47818178272862943</v>
      </c>
      <c r="AE199" s="49">
        <v>0.45926534362523219</v>
      </c>
      <c r="AF199" s="49">
        <v>0.56639635381076392</v>
      </c>
      <c r="AG199" s="49">
        <v>0.50159185312156995</v>
      </c>
      <c r="AH199" s="49">
        <v>0.53035554799890305</v>
      </c>
      <c r="AI199" s="49">
        <v>0.4477451360388961</v>
      </c>
      <c r="AJ199" s="49">
        <v>0.49688920508383461</v>
      </c>
      <c r="AK199" s="49">
        <v>0.54337805909351078</v>
      </c>
      <c r="AL199" s="49">
        <v>0.57467984902793889</v>
      </c>
      <c r="AM199" s="49">
        <v>0.43958135309935681</v>
      </c>
      <c r="AN199" s="49">
        <v>0.45355635652797377</v>
      </c>
      <c r="AO199" s="49">
        <v>0.63423970134911911</v>
      </c>
      <c r="AP199" s="49">
        <v>0.39505011134635348</v>
      </c>
      <c r="AQ199" s="49">
        <v>0.50914656036768291</v>
      </c>
      <c r="AR199" s="49">
        <v>0.3559228604013317</v>
      </c>
      <c r="AS199" s="49">
        <v>0.44200270727053287</v>
      </c>
      <c r="AT199" s="49">
        <v>0.45358720220519527</v>
      </c>
      <c r="AU199" s="49">
        <v>0.50335069077352923</v>
      </c>
      <c r="AV199" s="49">
        <v>0.57883313156129301</v>
      </c>
      <c r="AW199" s="49">
        <v>0.54024112911766564</v>
      </c>
      <c r="AX199" s="49">
        <v>0.58527896728123574</v>
      </c>
      <c r="AY199" s="49">
        <v>0.43002216118030451</v>
      </c>
      <c r="AZ199" s="49">
        <v>0.45054197721070338</v>
      </c>
      <c r="BA199" s="49">
        <v>0.58542615907780182</v>
      </c>
      <c r="BB199" s="49">
        <v>0.58557799434884961</v>
      </c>
      <c r="BC199" s="49">
        <v>0.53657395117850892</v>
      </c>
      <c r="BD199" s="49">
        <v>0.55420213217805758</v>
      </c>
      <c r="BE199" s="49">
        <v>0.54262575911334743</v>
      </c>
      <c r="BF199" s="49">
        <v>0.67760980327430409</v>
      </c>
      <c r="BG199" s="49">
        <v>0.62200975268488568</v>
      </c>
      <c r="BH199" s="49">
        <v>0.40980784087988059</v>
      </c>
      <c r="BI199" s="49">
        <v>0.61505839716840571</v>
      </c>
      <c r="BJ199" s="49">
        <v>0.57182836122590919</v>
      </c>
      <c r="BK199" s="49">
        <v>0.48336706474005836</v>
      </c>
      <c r="BL199" s="49">
        <v>0.61634779336578738</v>
      </c>
      <c r="BM199" s="49">
        <v>0.58756391529988961</v>
      </c>
      <c r="BN199" s="49">
        <v>0.60431935591085895</v>
      </c>
      <c r="BO199" s="49">
        <v>0.48710392991653989</v>
      </c>
      <c r="BP199" s="49">
        <v>0.36156381109809399</v>
      </c>
      <c r="BQ199" s="49">
        <v>0.64901587929938953</v>
      </c>
      <c r="BR199" s="49">
        <v>0.53689943820384689</v>
      </c>
      <c r="BS199" s="49">
        <v>0.65032673900001658</v>
      </c>
      <c r="BT199" s="49">
        <v>0.5202068250652695</v>
      </c>
      <c r="BU199" s="49">
        <v>0.69739144342555703</v>
      </c>
      <c r="BV199" s="49">
        <v>0.49130969816796299</v>
      </c>
      <c r="BW199" s="49">
        <v>0.60057694015690866</v>
      </c>
      <c r="BX199" s="49">
        <v>0.52328610479044435</v>
      </c>
      <c r="BY199" s="49">
        <v>0.48335102948844516</v>
      </c>
      <c r="BZ199" s="49">
        <v>0.5414091449173869</v>
      </c>
      <c r="CA199" s="49">
        <v>0.51904139779122049</v>
      </c>
      <c r="CB199" s="49">
        <v>0.45451757746709742</v>
      </c>
      <c r="CC199" s="49">
        <v>0.5555893994991179</v>
      </c>
      <c r="CD199" s="49">
        <v>0.49787599983612946</v>
      </c>
      <c r="CE199" s="49">
        <v>0.55313075262631173</v>
      </c>
      <c r="CF199" s="49">
        <v>0.62054051003271127</v>
      </c>
      <c r="CG199" s="49">
        <v>0.56392809613188022</v>
      </c>
      <c r="CH199" s="49">
        <v>0.44356141359463047</v>
      </c>
      <c r="CI199" s="49">
        <v>0.55077135364183294</v>
      </c>
      <c r="CJ199" s="49">
        <v>0.44061469695632477</v>
      </c>
      <c r="CK199" s="49">
        <v>0.49390871830768668</v>
      </c>
      <c r="CL199" s="49">
        <v>0.57662028191924963</v>
      </c>
      <c r="CM199" s="49">
        <v>0.50829522623727463</v>
      </c>
      <c r="CN199" s="49">
        <v>0.52534717245812634</v>
      </c>
      <c r="CO199" s="49">
        <v>0.67119016681741273</v>
      </c>
      <c r="CP199" s="49">
        <v>0.51173769797952107</v>
      </c>
      <c r="CQ199" s="49">
        <v>0.52199708767320985</v>
      </c>
      <c r="CR199" s="49">
        <v>0.58750814481115365</v>
      </c>
      <c r="CS199" s="49">
        <v>0.35961852896551377</v>
      </c>
      <c r="CT199" s="49">
        <v>0.48274041283857511</v>
      </c>
      <c r="CU199" s="49">
        <v>0.53324141844832229</v>
      </c>
      <c r="CV199" s="49">
        <v>0.47525315807909796</v>
      </c>
      <c r="CW199" s="60">
        <v>0.50909621443725195</v>
      </c>
    </row>
    <row r="200" spans="1:101" s="12" customFormat="1" ht="14.25" customHeight="1">
      <c r="A200" s="11" t="s">
        <v>805</v>
      </c>
      <c r="B200" s="49" t="s">
        <v>804</v>
      </c>
      <c r="C200" s="68" t="s">
        <v>1224</v>
      </c>
      <c r="D200" s="52">
        <f t="shared" si="42"/>
        <v>0.56478710466079096</v>
      </c>
      <c r="E200" s="52">
        <f t="shared" si="43"/>
        <v>0.10445805440183052</v>
      </c>
      <c r="F200" s="52">
        <f t="shared" si="44"/>
        <v>0.60302375148238974</v>
      </c>
      <c r="G200" s="52">
        <f t="shared" si="45"/>
        <v>7.8265024580805281E-2</v>
      </c>
      <c r="H200" s="52">
        <f t="shared" si="46"/>
        <v>0.59049883009189064</v>
      </c>
      <c r="I200" s="52">
        <f t="shared" si="47"/>
        <v>0.10569305880173145</v>
      </c>
      <c r="J200" s="52">
        <f t="shared" si="48"/>
        <v>0.63571181013055156</v>
      </c>
      <c r="K200" s="52">
        <f t="shared" si="49"/>
        <v>7.977544750006102E-2</v>
      </c>
      <c r="L200" s="52">
        <f t="shared" si="50"/>
        <v>0.62016299696781008</v>
      </c>
      <c r="M200" s="52">
        <f t="shared" si="51"/>
        <v>0.1322340659887371</v>
      </c>
      <c r="N200" s="52">
        <f t="shared" si="52"/>
        <v>0.67071008896121842</v>
      </c>
      <c r="O200" s="52">
        <f t="shared" si="53"/>
        <v>0.13403189303417795</v>
      </c>
      <c r="P200" s="52">
        <f t="shared" si="54"/>
        <v>0.65557578030691277</v>
      </c>
      <c r="Q200" s="53">
        <f t="shared" si="55"/>
        <v>0.11983468143793374</v>
      </c>
      <c r="R200" s="11">
        <v>0.57479721921944937</v>
      </c>
      <c r="S200" s="49">
        <v>0.70177326571434107</v>
      </c>
      <c r="T200" s="49">
        <v>0.65094566687137734</v>
      </c>
      <c r="U200" s="49">
        <v>0.4087583627019446</v>
      </c>
      <c r="V200" s="49">
        <v>0.53661999597974497</v>
      </c>
      <c r="W200" s="49">
        <v>0.52139080170618779</v>
      </c>
      <c r="X200" s="49">
        <v>0.65472276075235525</v>
      </c>
      <c r="Y200" s="49">
        <v>0.40261304812454396</v>
      </c>
      <c r="Z200" s="49">
        <v>0.7060512411849168</v>
      </c>
      <c r="AA200" s="49">
        <v>0.4821425663214689</v>
      </c>
      <c r="AB200" s="49">
        <v>0.62129878528721405</v>
      </c>
      <c r="AC200" s="49">
        <v>0.51633154206594756</v>
      </c>
      <c r="AD200" s="49">
        <v>0.49520007053412879</v>
      </c>
      <c r="AE200" s="49">
        <v>0.55043996207580426</v>
      </c>
      <c r="AF200" s="49">
        <v>0.68643045162707639</v>
      </c>
      <c r="AG200" s="49">
        <v>0.54324554750292142</v>
      </c>
      <c r="AH200" s="49">
        <v>0.51550453520013217</v>
      </c>
      <c r="AI200" s="49">
        <v>0.58153437883645664</v>
      </c>
      <c r="AJ200" s="49">
        <v>0.66214333413668292</v>
      </c>
      <c r="AK200" s="49">
        <v>0.69015991702065937</v>
      </c>
      <c r="AL200" s="49">
        <v>0.70695792832075399</v>
      </c>
      <c r="AM200" s="49">
        <v>0.58553434942383986</v>
      </c>
      <c r="AN200" s="49">
        <v>0.5319290977785236</v>
      </c>
      <c r="AO200" s="49">
        <v>0.68720544533169614</v>
      </c>
      <c r="AP200" s="49">
        <v>0.46478267002408263</v>
      </c>
      <c r="AQ200" s="49">
        <v>0.55276599172402285</v>
      </c>
      <c r="AR200" s="49">
        <v>0.42363433738539802</v>
      </c>
      <c r="AS200" s="49">
        <v>0.59539259508470799</v>
      </c>
      <c r="AT200" s="49">
        <v>0.55417281481552061</v>
      </c>
      <c r="AU200" s="49">
        <v>0.66917883987938254</v>
      </c>
      <c r="AV200" s="49">
        <v>0.74270071106336166</v>
      </c>
      <c r="AW200" s="49">
        <v>0.58120926290662478</v>
      </c>
      <c r="AX200" s="49">
        <v>0.78629425052293755</v>
      </c>
      <c r="AY200" s="49">
        <v>0.56102268545587008</v>
      </c>
      <c r="AZ200" s="49">
        <v>0.5162751870627551</v>
      </c>
      <c r="BA200" s="49">
        <v>0.63855661517802331</v>
      </c>
      <c r="BB200" s="49">
        <v>0.67419927629768384</v>
      </c>
      <c r="BC200" s="49">
        <v>0.55699634753888594</v>
      </c>
      <c r="BD200" s="49">
        <v>0.54537719362453085</v>
      </c>
      <c r="BE200" s="49">
        <v>0.76151751574440396</v>
      </c>
      <c r="BF200" s="49">
        <v>0.64272610767925309</v>
      </c>
      <c r="BG200" s="49">
        <v>0.72109360310149972</v>
      </c>
      <c r="BH200" s="49">
        <v>0.64187939150940865</v>
      </c>
      <c r="BI200" s="49">
        <v>0.7663853805610179</v>
      </c>
      <c r="BJ200" s="49">
        <v>0.55349588448891807</v>
      </c>
      <c r="BK200" s="49">
        <v>0.58506162218789259</v>
      </c>
      <c r="BL200" s="49">
        <v>0.57637399557124558</v>
      </c>
      <c r="BM200" s="49">
        <v>0.60343540326187917</v>
      </c>
      <c r="BN200" s="49">
        <v>0.6034497484596657</v>
      </c>
      <c r="BO200" s="49">
        <v>0.43483283912061349</v>
      </c>
      <c r="BP200" s="49">
        <v>0.49727659782151401</v>
      </c>
      <c r="BQ200" s="49">
        <v>0.70897597300615989</v>
      </c>
      <c r="BR200" s="49">
        <v>0.64274215588977868</v>
      </c>
      <c r="BS200" s="49">
        <v>0.7046528657171427</v>
      </c>
      <c r="BT200" s="49">
        <v>0.49538904904670822</v>
      </c>
      <c r="BU200" s="49">
        <v>0.81420409510814329</v>
      </c>
      <c r="BV200" s="49">
        <v>0.60487399472804348</v>
      </c>
      <c r="BW200" s="49">
        <v>0.85707819796497242</v>
      </c>
      <c r="BX200" s="49">
        <v>0.5861471502880834</v>
      </c>
      <c r="BY200" s="49">
        <v>0.49233329646289636</v>
      </c>
      <c r="BZ200" s="49">
        <v>0.93155421465371679</v>
      </c>
      <c r="CA200" s="49">
        <v>0.8010146561925392</v>
      </c>
      <c r="CB200" s="49">
        <v>0.52767639009427425</v>
      </c>
      <c r="CC200" s="49">
        <v>0.67709520077393448</v>
      </c>
      <c r="CD200" s="49">
        <v>0.50406067721070946</v>
      </c>
      <c r="CE200" s="49">
        <v>0.69229066290122554</v>
      </c>
      <c r="CF200" s="49">
        <v>0.7974451920176906</v>
      </c>
      <c r="CG200" s="49">
        <v>0.62908658011474416</v>
      </c>
      <c r="CH200" s="49">
        <v>0.59773498934748326</v>
      </c>
      <c r="CI200" s="49">
        <v>0.52148415247205482</v>
      </c>
      <c r="CJ200" s="49">
        <v>0.58945131645032833</v>
      </c>
      <c r="CK200" s="49">
        <v>0.77962703530592015</v>
      </c>
      <c r="CL200" s="49">
        <v>0.70344439696279548</v>
      </c>
      <c r="CM200" s="49">
        <v>0.67242512738784177</v>
      </c>
      <c r="CN200" s="49">
        <v>0.68511913617090947</v>
      </c>
      <c r="CO200" s="49">
        <v>0.91461047807355667</v>
      </c>
      <c r="CP200" s="49">
        <v>0.60113962885429761</v>
      </c>
      <c r="CQ200" s="49">
        <v>0.67519242636508781</v>
      </c>
      <c r="CR200" s="49">
        <v>0.67162865119733783</v>
      </c>
      <c r="CS200" s="49">
        <v>0.39805761045354443</v>
      </c>
      <c r="CT200" s="49">
        <v>0.65294574987060072</v>
      </c>
      <c r="CU200" s="49">
        <v>0.67127112028859082</v>
      </c>
      <c r="CV200" s="49">
        <v>0.52934266211940462</v>
      </c>
      <c r="CW200" s="60">
        <v>0.69173237593898707</v>
      </c>
    </row>
    <row r="201" spans="1:101" s="12" customFormat="1" ht="14.25" customHeight="1">
      <c r="A201" s="11" t="s">
        <v>808</v>
      </c>
      <c r="B201" s="49" t="s">
        <v>807</v>
      </c>
      <c r="C201" s="68" t="s">
        <v>1225</v>
      </c>
      <c r="D201" s="52">
        <f t="shared" si="42"/>
        <v>5.2123838207818176E-3</v>
      </c>
      <c r="E201" s="52">
        <f t="shared" si="43"/>
        <v>8.6365930128282781E-4</v>
      </c>
      <c r="F201" s="52">
        <f t="shared" si="44"/>
        <v>2.9021735062174981E-3</v>
      </c>
      <c r="G201" s="52">
        <f t="shared" si="45"/>
        <v>1.1189776145706762E-3</v>
      </c>
      <c r="H201" s="52">
        <f t="shared" si="46"/>
        <v>4.8739845681868938E-3</v>
      </c>
      <c r="I201" s="52">
        <f t="shared" si="47"/>
        <v>2.6768528713046066E-3</v>
      </c>
      <c r="J201" s="52">
        <f t="shared" si="48"/>
        <v>6.1988819558609449E-3</v>
      </c>
      <c r="K201" s="52">
        <f t="shared" si="49"/>
        <v>1.7113961855984776E-3</v>
      </c>
      <c r="L201" s="52">
        <f t="shared" si="50"/>
        <v>5.9821688567853219E-3</v>
      </c>
      <c r="M201" s="52">
        <f t="shared" si="51"/>
        <v>3.9830478727880189E-3</v>
      </c>
      <c r="N201" s="52">
        <f t="shared" si="52"/>
        <v>5.6101947348569173E-3</v>
      </c>
      <c r="O201" s="52">
        <f t="shared" si="53"/>
        <v>1.7029506058691118E-3</v>
      </c>
      <c r="P201" s="52">
        <f t="shared" si="54"/>
        <v>2.6293185236204723E-3</v>
      </c>
      <c r="Q201" s="53">
        <f t="shared" si="55"/>
        <v>8.1084845852392876E-4</v>
      </c>
      <c r="R201" s="11">
        <v>5.8840143677939948E-3</v>
      </c>
      <c r="S201" s="49">
        <v>4.9969108953924072E-3</v>
      </c>
      <c r="T201" s="49">
        <v>5.8599201714305106E-3</v>
      </c>
      <c r="U201" s="49">
        <v>4.1902901564516452E-3</v>
      </c>
      <c r="V201" s="49">
        <v>5.052702582277491E-3</v>
      </c>
      <c r="W201" s="49">
        <v>4.176421297825879E-3</v>
      </c>
      <c r="X201" s="49">
        <v>5.0252936112996725E-3</v>
      </c>
      <c r="Y201" s="49">
        <v>6.6385232537451025E-3</v>
      </c>
      <c r="Z201" s="49">
        <v>5.7020044055528874E-3</v>
      </c>
      <c r="AA201" s="49">
        <v>4.016312776217907E-3</v>
      </c>
      <c r="AB201" s="49">
        <v>6.2894077040100268E-3</v>
      </c>
      <c r="AC201" s="49">
        <v>4.7168046273842832E-3</v>
      </c>
      <c r="AD201" s="49">
        <v>2.5320737945008238E-3</v>
      </c>
      <c r="AE201" s="49">
        <v>3.5327363254846855E-3</v>
      </c>
      <c r="AF201" s="49">
        <v>2.0540496461208748E-3</v>
      </c>
      <c r="AG201" s="49">
        <v>2.8704468221596442E-3</v>
      </c>
      <c r="AH201" s="49">
        <v>4.1301643222057451E-3</v>
      </c>
      <c r="AI201" s="49">
        <v>3.2216126053147072E-3</v>
      </c>
      <c r="AJ201" s="49">
        <v>2.4689998108080612E-3</v>
      </c>
      <c r="AK201" s="49">
        <v>2.0016784746175031E-3</v>
      </c>
      <c r="AL201" s="49">
        <v>3.1596252517293757E-3</v>
      </c>
      <c r="AM201" s="49">
        <v>1.6245839886638862E-3</v>
      </c>
      <c r="AN201" s="49">
        <v>1.7183656949327048E-3</v>
      </c>
      <c r="AO201" s="49">
        <v>5.5117453380719682E-3</v>
      </c>
      <c r="AP201" s="49">
        <v>3.296849752001198E-3</v>
      </c>
      <c r="AQ201" s="49">
        <v>6.5465985250838798E-3</v>
      </c>
      <c r="AR201" s="49">
        <v>5.9030361101396469E-3</v>
      </c>
      <c r="AS201" s="49">
        <v>3.3518496971448493E-3</v>
      </c>
      <c r="AT201" s="49">
        <v>6.9664028639228057E-3</v>
      </c>
      <c r="AU201" s="49">
        <v>3.3445223862205876E-3</v>
      </c>
      <c r="AV201" s="49">
        <v>7.8074421304092159E-3</v>
      </c>
      <c r="AW201" s="49">
        <v>2.5654272698626486E-3</v>
      </c>
      <c r="AX201" s="49">
        <v>2.4066983523785331E-3</v>
      </c>
      <c r="AY201" s="49">
        <v>2.5005198489235197E-3</v>
      </c>
      <c r="AZ201" s="49">
        <v>1.0745266694017092E-2</v>
      </c>
      <c r="BA201" s="49">
        <v>3.0532011881387491E-3</v>
      </c>
      <c r="BB201" s="49">
        <v>3.6063967178795323E-3</v>
      </c>
      <c r="BC201" s="49">
        <v>8.4065135412487516E-3</v>
      </c>
      <c r="BD201" s="49">
        <v>5.8881894006269329E-3</v>
      </c>
      <c r="BE201" s="49">
        <v>5.4680003255279603E-3</v>
      </c>
      <c r="BF201" s="49">
        <v>5.6453725617207403E-3</v>
      </c>
      <c r="BG201" s="49">
        <v>6.1010843096979276E-3</v>
      </c>
      <c r="BH201" s="49">
        <v>5.7185884186911652E-3</v>
      </c>
      <c r="BI201" s="49">
        <v>6.158200255196645E-3</v>
      </c>
      <c r="BJ201" s="49">
        <v>5.3952015556598416E-3</v>
      </c>
      <c r="BK201" s="49">
        <v>7.4625201821587814E-3</v>
      </c>
      <c r="BL201" s="49">
        <v>4.5374868862823924E-3</v>
      </c>
      <c r="BM201" s="49">
        <v>9.9990293156406659E-3</v>
      </c>
      <c r="BN201" s="49">
        <v>1.0554816603872395E-2</v>
      </c>
      <c r="BO201" s="49">
        <v>2.4011115890864342E-3</v>
      </c>
      <c r="BP201" s="49">
        <v>4.8810811233354597E-3</v>
      </c>
      <c r="BQ201" s="49">
        <v>3.2222963431441961E-3</v>
      </c>
      <c r="BR201" s="49">
        <v>1.1267973997505032E-2</v>
      </c>
      <c r="BS201" s="49">
        <v>2.041606967898524E-3</v>
      </c>
      <c r="BT201" s="49">
        <v>1.2126249531607467E-2</v>
      </c>
      <c r="BU201" s="49">
        <v>2.5942072914957137E-3</v>
      </c>
      <c r="BV201" s="49">
        <v>4.7690918052960014E-3</v>
      </c>
      <c r="BW201" s="49">
        <v>4.0418596676171613E-3</v>
      </c>
      <c r="BX201" s="49">
        <v>2.9321925749198306E-3</v>
      </c>
      <c r="BY201" s="49">
        <v>1.0953538785645643E-2</v>
      </c>
      <c r="BZ201" s="49">
        <v>9.7609930084478491E-3</v>
      </c>
      <c r="CA201" s="49">
        <v>5.8184414175450096E-3</v>
      </c>
      <c r="CB201" s="49">
        <v>4.2026432766094817E-3</v>
      </c>
      <c r="CC201" s="49">
        <v>5.7788099141144848E-3</v>
      </c>
      <c r="CD201" s="49">
        <v>4.7918255185163553E-3</v>
      </c>
      <c r="CE201" s="49">
        <v>5.2963089641351914E-3</v>
      </c>
      <c r="CF201" s="49">
        <v>6.0695904573741435E-3</v>
      </c>
      <c r="CG201" s="49">
        <v>4.3097890294161211E-3</v>
      </c>
      <c r="CH201" s="49">
        <v>5.4209515201879494E-3</v>
      </c>
      <c r="CI201" s="49">
        <v>4.4747605198087147E-3</v>
      </c>
      <c r="CJ201" s="49">
        <v>3.6246074259302457E-3</v>
      </c>
      <c r="CK201" s="49">
        <v>7.7736157661974538E-3</v>
      </c>
      <c r="CL201" s="49">
        <v>2.097281933230027E-3</v>
      </c>
      <c r="CM201" s="49">
        <v>3.5613346337222797E-3</v>
      </c>
      <c r="CN201" s="49">
        <v>3.8394723079238475E-3</v>
      </c>
      <c r="CO201" s="49">
        <v>1.9273134497377199E-3</v>
      </c>
      <c r="CP201" s="49">
        <v>3.5751012531254449E-3</v>
      </c>
      <c r="CQ201" s="49">
        <v>2.6392926707516067E-3</v>
      </c>
      <c r="CR201" s="49">
        <v>1.4348110294267293E-3</v>
      </c>
      <c r="CS201" s="49">
        <v>3.2454372986374549E-3</v>
      </c>
      <c r="CT201" s="49">
        <v>1.8798193947343659E-3</v>
      </c>
      <c r="CU201" s="49">
        <v>2.6634058324619412E-3</v>
      </c>
      <c r="CV201" s="49">
        <v>2.9345148067061542E-3</v>
      </c>
      <c r="CW201" s="60">
        <v>1.7540376729881003E-3</v>
      </c>
    </row>
    <row r="202" spans="1:101" s="12" customFormat="1" ht="14.25" customHeight="1">
      <c r="A202" s="11" t="s">
        <v>811</v>
      </c>
      <c r="B202" s="49" t="s">
        <v>810</v>
      </c>
      <c r="C202" s="68" t="s">
        <v>1225</v>
      </c>
      <c r="D202" s="52">
        <f t="shared" si="42"/>
        <v>1.2336711582213521E-2</v>
      </c>
      <c r="E202" s="52">
        <f t="shared" si="43"/>
        <v>2.2854339352070957E-3</v>
      </c>
      <c r="F202" s="52">
        <f t="shared" si="44"/>
        <v>1.432739100093953E-2</v>
      </c>
      <c r="G202" s="52">
        <f t="shared" si="45"/>
        <v>2.2285055734525042E-3</v>
      </c>
      <c r="H202" s="52">
        <f t="shared" si="46"/>
        <v>1.0066010916457724E-2</v>
      </c>
      <c r="I202" s="52">
        <f t="shared" si="47"/>
        <v>1.7118932986642352E-3</v>
      </c>
      <c r="J202" s="52">
        <f t="shared" si="48"/>
        <v>1.2300027070683743E-2</v>
      </c>
      <c r="K202" s="52">
        <f t="shared" si="49"/>
        <v>2.5018105034406474E-3</v>
      </c>
      <c r="L202" s="52">
        <f t="shared" si="50"/>
        <v>1.3453621058902673E-2</v>
      </c>
      <c r="M202" s="52">
        <f t="shared" si="51"/>
        <v>2.9937340693357074E-3</v>
      </c>
      <c r="N202" s="52">
        <f t="shared" si="52"/>
        <v>1.1481470553752612E-2</v>
      </c>
      <c r="O202" s="52">
        <f t="shared" si="53"/>
        <v>1.6200382979611443E-3</v>
      </c>
      <c r="P202" s="52">
        <f t="shared" si="54"/>
        <v>9.5213605897573623E-3</v>
      </c>
      <c r="Q202" s="53">
        <f t="shared" si="55"/>
        <v>1.6647488063700167E-3</v>
      </c>
      <c r="R202" s="11">
        <v>1.1979775632494446E-2</v>
      </c>
      <c r="S202" s="49">
        <v>1.4954236189966576E-2</v>
      </c>
      <c r="T202" s="49">
        <v>1.0257236866473375E-2</v>
      </c>
      <c r="U202" s="49">
        <v>1.0156782155126354E-2</v>
      </c>
      <c r="V202" s="49">
        <v>1.0539723582278891E-2</v>
      </c>
      <c r="W202" s="49">
        <v>1.219157978064603E-2</v>
      </c>
      <c r="X202" s="49">
        <v>1.6130070805421802E-2</v>
      </c>
      <c r="Y202" s="49">
        <v>1.2646555126234806E-2</v>
      </c>
      <c r="Z202" s="49">
        <v>1.1449292912362911E-2</v>
      </c>
      <c r="AA202" s="49">
        <v>9.4708091661997208E-3</v>
      </c>
      <c r="AB202" s="49">
        <v>1.6159008890806511E-2</v>
      </c>
      <c r="AC202" s="49">
        <v>1.2105467878550829E-2</v>
      </c>
      <c r="AD202" s="49">
        <v>1.736171397614213E-2</v>
      </c>
      <c r="AE202" s="49">
        <v>1.8240210418573037E-2</v>
      </c>
      <c r="AF202" s="49">
        <v>1.2513710310732576E-2</v>
      </c>
      <c r="AG202" s="49">
        <v>1.5301642279840164E-2</v>
      </c>
      <c r="AH202" s="49">
        <v>1.4548568848780714E-2</v>
      </c>
      <c r="AI202" s="49">
        <v>1.4114885892240834E-2</v>
      </c>
      <c r="AJ202" s="49">
        <v>1.2374834964337045E-2</v>
      </c>
      <c r="AK202" s="49">
        <v>1.5167431374518786E-2</v>
      </c>
      <c r="AL202" s="49">
        <v>1.6351895287043079E-2</v>
      </c>
      <c r="AM202" s="49">
        <v>1.1777740985075754E-2</v>
      </c>
      <c r="AN202" s="49">
        <v>1.2650031287747984E-2</v>
      </c>
      <c r="AO202" s="49">
        <v>1.1526026386242281E-2</v>
      </c>
      <c r="AP202" s="49">
        <v>1.1799188105005066E-2</v>
      </c>
      <c r="AQ202" s="49">
        <v>9.6079724113970529E-3</v>
      </c>
      <c r="AR202" s="49">
        <v>1.2043923922136494E-2</v>
      </c>
      <c r="AS202" s="49">
        <v>7.2771051384953331E-3</v>
      </c>
      <c r="AT202" s="49">
        <v>8.2243837889940784E-3</v>
      </c>
      <c r="AU202" s="49">
        <v>9.5970101730674714E-3</v>
      </c>
      <c r="AV202" s="49">
        <v>1.1521179363722456E-2</v>
      </c>
      <c r="AW202" s="49">
        <v>1.1407783308873171E-2</v>
      </c>
      <c r="AX202" s="49">
        <v>1.1775598884577793E-2</v>
      </c>
      <c r="AY202" s="49">
        <v>1.0220711309332728E-2</v>
      </c>
      <c r="AZ202" s="49">
        <v>7.4554991479914325E-3</v>
      </c>
      <c r="BA202" s="49">
        <v>9.8617754438996095E-3</v>
      </c>
      <c r="BB202" s="49">
        <v>9.8996049015896148E-3</v>
      </c>
      <c r="BC202" s="49">
        <v>9.0787861662666672E-3</v>
      </c>
      <c r="BD202" s="49">
        <v>9.2730681607646262E-3</v>
      </c>
      <c r="BE202" s="49">
        <v>1.5537248795817513E-2</v>
      </c>
      <c r="BF202" s="49">
        <v>1.4983770617808798E-2</v>
      </c>
      <c r="BG202" s="49">
        <v>1.2519768694571179E-2</v>
      </c>
      <c r="BH202" s="49">
        <v>1.1032771036898956E-2</v>
      </c>
      <c r="BI202" s="49">
        <v>1.5575543497715777E-2</v>
      </c>
      <c r="BJ202" s="49">
        <v>1.5295816394890884E-2</v>
      </c>
      <c r="BK202" s="49">
        <v>1.1097963626197915E-2</v>
      </c>
      <c r="BL202" s="49">
        <v>1.0597913848265465E-2</v>
      </c>
      <c r="BM202" s="49">
        <v>1.2708069107417525E-2</v>
      </c>
      <c r="BN202" s="49">
        <v>1.8743633931087227E-2</v>
      </c>
      <c r="BO202" s="49">
        <v>1.6349186482696332E-2</v>
      </c>
      <c r="BP202" s="49">
        <v>1.5001509673899512E-2</v>
      </c>
      <c r="BQ202" s="49">
        <v>1.1419310815393043E-2</v>
      </c>
      <c r="BR202" s="49">
        <v>1.687854880231145E-2</v>
      </c>
      <c r="BS202" s="49">
        <v>1.1991143952496959E-2</v>
      </c>
      <c r="BT202" s="49">
        <v>1.1972853010963787E-2</v>
      </c>
      <c r="BU202" s="49">
        <v>1.6025226731874266E-2</v>
      </c>
      <c r="BV202" s="49">
        <v>9.6352034639868422E-3</v>
      </c>
      <c r="BW202" s="49">
        <v>1.2370316632404826E-2</v>
      </c>
      <c r="BX202" s="49">
        <v>1.0263847003371112E-2</v>
      </c>
      <c r="BY202" s="49">
        <v>1.0792672206346743E-2</v>
      </c>
      <c r="BZ202" s="49">
        <v>1.0638097605236147E-2</v>
      </c>
      <c r="CA202" s="49">
        <v>1.1717469597407054E-2</v>
      </c>
      <c r="CB202" s="49">
        <v>9.6396270553212836E-3</v>
      </c>
      <c r="CC202" s="49">
        <v>1.1483725954222141E-2</v>
      </c>
      <c r="CD202" s="49">
        <v>1.0974658242826013E-2</v>
      </c>
      <c r="CE202" s="49">
        <v>1.4101335699230687E-2</v>
      </c>
      <c r="CF202" s="49">
        <v>1.3136494728546409E-2</v>
      </c>
      <c r="CG202" s="49">
        <v>1.0394666319177733E-2</v>
      </c>
      <c r="CH202" s="49">
        <v>1.1388094018826182E-2</v>
      </c>
      <c r="CI202" s="49">
        <v>1.1127438719170471E-2</v>
      </c>
      <c r="CJ202" s="49">
        <v>8.9887083530210445E-3</v>
      </c>
      <c r="CK202" s="49">
        <v>1.4187330352046144E-2</v>
      </c>
      <c r="CL202" s="49">
        <v>1.0207701732049821E-2</v>
      </c>
      <c r="CM202" s="49">
        <v>9.0559700092248657E-3</v>
      </c>
      <c r="CN202" s="49">
        <v>1.0587085726801122E-2</v>
      </c>
      <c r="CO202" s="49">
        <v>1.1266779656810701E-2</v>
      </c>
      <c r="CP202" s="49">
        <v>8.9385292962389021E-3</v>
      </c>
      <c r="CQ202" s="49">
        <v>6.883655396223964E-3</v>
      </c>
      <c r="CR202" s="49">
        <v>8.0044474805636649E-3</v>
      </c>
      <c r="CS202" s="49">
        <v>1.3089149206034854E-2</v>
      </c>
      <c r="CT202" s="49">
        <v>9.6643219141761601E-3</v>
      </c>
      <c r="CU202" s="49">
        <v>8.0297327246211161E-3</v>
      </c>
      <c r="CV202" s="49">
        <v>9.9392629008520136E-3</v>
      </c>
      <c r="CW202" s="60">
        <v>8.5896910334911855E-3</v>
      </c>
    </row>
    <row r="203" spans="1:101" s="12" customFormat="1" ht="14.25" customHeight="1">
      <c r="A203" s="11" t="s">
        <v>814</v>
      </c>
      <c r="B203" s="49" t="s">
        <v>813</v>
      </c>
      <c r="C203" s="68" t="s">
        <v>1225</v>
      </c>
      <c r="D203" s="52">
        <f t="shared" si="42"/>
        <v>1.5760918673286512E-2</v>
      </c>
      <c r="E203" s="52">
        <f t="shared" si="43"/>
        <v>1.4575066102980574E-3</v>
      </c>
      <c r="F203" s="52">
        <f t="shared" si="44"/>
        <v>1.7735289450032759E-2</v>
      </c>
      <c r="G203" s="52">
        <f t="shared" si="45"/>
        <v>3.1130612739360356E-3</v>
      </c>
      <c r="H203" s="52">
        <f t="shared" si="46"/>
        <v>1.3113121160481347E-2</v>
      </c>
      <c r="I203" s="52">
        <f t="shared" si="47"/>
        <v>2.1112516322751669E-3</v>
      </c>
      <c r="J203" s="52">
        <f t="shared" si="48"/>
        <v>1.394356710722265E-2</v>
      </c>
      <c r="K203" s="52">
        <f t="shared" si="49"/>
        <v>2.0284700521763979E-3</v>
      </c>
      <c r="L203" s="52">
        <f t="shared" si="50"/>
        <v>1.6411549886187454E-2</v>
      </c>
      <c r="M203" s="52">
        <f t="shared" si="51"/>
        <v>3.6444678170239764E-3</v>
      </c>
      <c r="N203" s="52">
        <f t="shared" si="52"/>
        <v>1.5025904257992535E-2</v>
      </c>
      <c r="O203" s="52">
        <f t="shared" si="53"/>
        <v>2.0902234269972249E-3</v>
      </c>
      <c r="P203" s="52">
        <f t="shared" si="54"/>
        <v>1.1884917850945635E-2</v>
      </c>
      <c r="Q203" s="53">
        <f t="shared" si="55"/>
        <v>2.5306108964293873E-3</v>
      </c>
      <c r="R203" s="11">
        <v>1.8466545860044214E-2</v>
      </c>
      <c r="S203" s="49">
        <v>1.5939989707656147E-2</v>
      </c>
      <c r="T203" s="49">
        <v>1.2896275890369614E-2</v>
      </c>
      <c r="U203" s="49">
        <v>1.4875496639025465E-2</v>
      </c>
      <c r="V203" s="49">
        <v>1.512974147427038E-2</v>
      </c>
      <c r="W203" s="49">
        <v>1.4818035311529662E-2</v>
      </c>
      <c r="X203" s="49">
        <v>1.4533303026365418E-2</v>
      </c>
      <c r="Y203" s="49">
        <v>1.7025841340235961E-2</v>
      </c>
      <c r="Z203" s="49">
        <v>1.703820112445583E-2</v>
      </c>
      <c r="AA203" s="49">
        <v>1.5614326663092409E-2</v>
      </c>
      <c r="AB203" s="49">
        <v>1.6105724846047224E-2</v>
      </c>
      <c r="AC203" s="49">
        <v>1.6687542196345866E-2</v>
      </c>
      <c r="AD203" s="49">
        <v>1.7833553036105169E-2</v>
      </c>
      <c r="AE203" s="49">
        <v>2.2958049629000356E-2</v>
      </c>
      <c r="AF203" s="49">
        <v>1.9943314816858369E-2</v>
      </c>
      <c r="AG203" s="49">
        <v>2.081272984439235E-2</v>
      </c>
      <c r="AH203" s="49">
        <v>1.5848424887837376E-2</v>
      </c>
      <c r="AI203" s="49">
        <v>1.7611446499569038E-2</v>
      </c>
      <c r="AJ203" s="49">
        <v>2.0799390533963732E-2</v>
      </c>
      <c r="AK203" s="49">
        <v>1.3136297450255879E-2</v>
      </c>
      <c r="AL203" s="49">
        <v>1.590160932329442E-2</v>
      </c>
      <c r="AM203" s="49">
        <v>1.3386021876726184E-2</v>
      </c>
      <c r="AN203" s="49">
        <v>1.9320029572597163E-2</v>
      </c>
      <c r="AO203" s="49">
        <v>1.5272605929793072E-2</v>
      </c>
      <c r="AP203" s="49">
        <v>1.0170189969508346E-2</v>
      </c>
      <c r="AQ203" s="49">
        <v>9.5321102873430225E-3</v>
      </c>
      <c r="AR203" s="49">
        <v>1.4353108794596555E-2</v>
      </c>
      <c r="AS203" s="49">
        <v>1.2052045515553507E-2</v>
      </c>
      <c r="AT203" s="49">
        <v>1.1290625768363699E-2</v>
      </c>
      <c r="AU203" s="49">
        <v>1.2254482808348443E-2</v>
      </c>
      <c r="AV203" s="49">
        <v>1.5681192086577703E-2</v>
      </c>
      <c r="AW203" s="49">
        <v>1.5751061626143734E-2</v>
      </c>
      <c r="AX203" s="49">
        <v>1.4370345348567131E-2</v>
      </c>
      <c r="AY203" s="49">
        <v>1.5201458207015319E-2</v>
      </c>
      <c r="AZ203" s="49">
        <v>1.413029948595397E-2</v>
      </c>
      <c r="BA203" s="49">
        <v>1.2570534027804716E-2</v>
      </c>
      <c r="BB203" s="49">
        <v>1.3861779395707588E-2</v>
      </c>
      <c r="BC203" s="49">
        <v>1.154329634431937E-2</v>
      </c>
      <c r="BD203" s="49">
        <v>1.5068194957864014E-2</v>
      </c>
      <c r="BE203" s="49">
        <v>1.2562790219964915E-2</v>
      </c>
      <c r="BF203" s="49">
        <v>1.1853345321888489E-2</v>
      </c>
      <c r="BG203" s="49">
        <v>1.6067450689725506E-2</v>
      </c>
      <c r="BH203" s="49">
        <v>1.2128846170460512E-2</v>
      </c>
      <c r="BI203" s="49">
        <v>1.4358856041721543E-2</v>
      </c>
      <c r="BJ203" s="49">
        <v>1.4549329928222776E-2</v>
      </c>
      <c r="BK203" s="49">
        <v>1.871697567541562E-2</v>
      </c>
      <c r="BL203" s="49">
        <v>1.3380982706490751E-2</v>
      </c>
      <c r="BM203" s="49">
        <v>1.3230957834890719E-2</v>
      </c>
      <c r="BN203" s="49">
        <v>2.0212826439468437E-2</v>
      </c>
      <c r="BO203" s="49">
        <v>1.6374813397269525E-2</v>
      </c>
      <c r="BP203" s="49">
        <v>1.458492330389191E-2</v>
      </c>
      <c r="BQ203" s="49">
        <v>1.5465530762025604E-2</v>
      </c>
      <c r="BR203" s="49">
        <v>1.7383054032153657E-2</v>
      </c>
      <c r="BS203" s="49">
        <v>1.6613481024015251E-2</v>
      </c>
      <c r="BT203" s="49">
        <v>1.497507777936748E-2</v>
      </c>
      <c r="BU203" s="49">
        <v>2.5349976902583459E-2</v>
      </c>
      <c r="BV203" s="49">
        <v>1.0860016129850051E-2</v>
      </c>
      <c r="BW203" s="49">
        <v>1.2772225056836886E-2</v>
      </c>
      <c r="BX203" s="49">
        <v>1.5786165583949536E-2</v>
      </c>
      <c r="BY203" s="49">
        <v>1.6560508222837628E-2</v>
      </c>
      <c r="BZ203" s="49">
        <v>1.7904102820863906E-2</v>
      </c>
      <c r="CA203" s="49">
        <v>1.7479886362545372E-2</v>
      </c>
      <c r="CB203" s="49">
        <v>1.3112381352245624E-2</v>
      </c>
      <c r="CC203" s="49">
        <v>1.3793562387207923E-2</v>
      </c>
      <c r="CD203" s="49">
        <v>1.5174111254883388E-2</v>
      </c>
      <c r="CE203" s="49">
        <v>1.5933972896263721E-2</v>
      </c>
      <c r="CF203" s="49">
        <v>1.7819654262602971E-2</v>
      </c>
      <c r="CG203" s="49">
        <v>1.2827323254755984E-2</v>
      </c>
      <c r="CH203" s="49">
        <v>1.5681251540643339E-2</v>
      </c>
      <c r="CI203" s="49">
        <v>1.5727482733203745E-2</v>
      </c>
      <c r="CJ203" s="49">
        <v>1.1848192487870895E-2</v>
      </c>
      <c r="CK203" s="49">
        <v>1.3008929742823543E-2</v>
      </c>
      <c r="CL203" s="49">
        <v>1.1946949910886717E-2</v>
      </c>
      <c r="CM203" s="49">
        <v>1.1310553596444688E-2</v>
      </c>
      <c r="CN203" s="49">
        <v>1.2010814290245661E-2</v>
      </c>
      <c r="CO203" s="49">
        <v>1.2186113398355637E-2</v>
      </c>
      <c r="CP203" s="49">
        <v>9.9494945522783339E-3</v>
      </c>
      <c r="CQ203" s="49">
        <v>7.5613288071366995E-3</v>
      </c>
      <c r="CR203" s="49">
        <v>1.1103166636080859E-2</v>
      </c>
      <c r="CS203" s="49">
        <v>1.5673978975884271E-2</v>
      </c>
      <c r="CT203" s="49">
        <v>1.5176552324250338E-2</v>
      </c>
      <c r="CU203" s="49">
        <v>1.1989772537970471E-2</v>
      </c>
      <c r="CV203" s="49">
        <v>1.5152762368590084E-2</v>
      </c>
      <c r="CW203" s="60">
        <v>8.5575268132238799E-3</v>
      </c>
    </row>
    <row r="204" spans="1:101" s="12" customFormat="1" ht="14.25" customHeight="1">
      <c r="A204" s="11" t="s">
        <v>817</v>
      </c>
      <c r="B204" s="49" t="s">
        <v>816</v>
      </c>
      <c r="C204" s="68" t="s">
        <v>1224</v>
      </c>
      <c r="D204" s="52">
        <f t="shared" si="42"/>
        <v>1.4611148397448004E-2</v>
      </c>
      <c r="E204" s="52">
        <f t="shared" si="43"/>
        <v>2.0495583162792406E-3</v>
      </c>
      <c r="F204" s="52">
        <f t="shared" si="44"/>
        <v>1.6231602232561003E-2</v>
      </c>
      <c r="G204" s="52">
        <f t="shared" si="45"/>
        <v>5.157473039937575E-3</v>
      </c>
      <c r="H204" s="52">
        <f t="shared" si="46"/>
        <v>1.6247278849104967E-2</v>
      </c>
      <c r="I204" s="52">
        <f t="shared" si="47"/>
        <v>2.6472717149565793E-3</v>
      </c>
      <c r="J204" s="52">
        <f t="shared" si="48"/>
        <v>1.8892760779426847E-2</v>
      </c>
      <c r="K204" s="52">
        <f t="shared" si="49"/>
        <v>3.5118245249095782E-3</v>
      </c>
      <c r="L204" s="52">
        <f t="shared" si="50"/>
        <v>1.774697361851978E-2</v>
      </c>
      <c r="M204" s="52">
        <f t="shared" si="51"/>
        <v>3.2546629078310943E-3</v>
      </c>
      <c r="N204" s="52">
        <f t="shared" si="52"/>
        <v>1.5994292586978372E-2</v>
      </c>
      <c r="O204" s="52">
        <f t="shared" si="53"/>
        <v>2.7240781216998694E-3</v>
      </c>
      <c r="P204" s="52">
        <f t="shared" si="54"/>
        <v>1.5387304824402962E-2</v>
      </c>
      <c r="Q204" s="53">
        <f t="shared" si="55"/>
        <v>8.5969844095319962E-4</v>
      </c>
      <c r="R204" s="11">
        <v>1.5986330048599534E-2</v>
      </c>
      <c r="S204" s="49">
        <v>1.6049442840091556E-2</v>
      </c>
      <c r="T204" s="49">
        <v>1.3731281755681777E-2</v>
      </c>
      <c r="U204" s="49">
        <v>1.1793230037146418E-2</v>
      </c>
      <c r="V204" s="49">
        <v>1.5172357702379511E-2</v>
      </c>
      <c r="W204" s="49">
        <v>1.619641465319898E-2</v>
      </c>
      <c r="X204" s="49">
        <v>1.3723354523313856E-2</v>
      </c>
      <c r="Y204" s="49">
        <v>1.0721633684898197E-2</v>
      </c>
      <c r="Z204" s="49">
        <v>1.4494796224304886E-2</v>
      </c>
      <c r="AA204" s="49">
        <v>1.3320340885857552E-2</v>
      </c>
      <c r="AB204" s="49">
        <v>1.7777338715784453E-2</v>
      </c>
      <c r="AC204" s="49">
        <v>1.6367259698119332E-2</v>
      </c>
      <c r="AD204" s="49">
        <v>7.8120183910070588E-3</v>
      </c>
      <c r="AE204" s="49">
        <v>1.5175527568310646E-2</v>
      </c>
      <c r="AF204" s="49">
        <v>2.0766946783308999E-2</v>
      </c>
      <c r="AG204" s="49">
        <v>1.6519313127852948E-2</v>
      </c>
      <c r="AH204" s="49">
        <v>1.1987648852974193E-2</v>
      </c>
      <c r="AI204" s="49">
        <v>1.4766584075472686E-2</v>
      </c>
      <c r="AJ204" s="49">
        <v>1.4315451029187749E-2</v>
      </c>
      <c r="AK204" s="49">
        <v>2.6125273460352278E-2</v>
      </c>
      <c r="AL204" s="49">
        <v>2.3126856366261453E-2</v>
      </c>
      <c r="AM204" s="49">
        <v>1.3058350882345389E-2</v>
      </c>
      <c r="AN204" s="49">
        <v>1.2422954136981116E-2</v>
      </c>
      <c r="AO204" s="49">
        <v>1.8702302116677529E-2</v>
      </c>
      <c r="AP204" s="49">
        <v>1.6731019981351663E-2</v>
      </c>
      <c r="AQ204" s="49">
        <v>1.3903089803267533E-2</v>
      </c>
      <c r="AR204" s="49">
        <v>1.8591108542137635E-2</v>
      </c>
      <c r="AS204" s="49">
        <v>1.6085140323086985E-2</v>
      </c>
      <c r="AT204" s="49">
        <v>1.0972079881154635E-2</v>
      </c>
      <c r="AU204" s="49">
        <v>1.9778739046724513E-2</v>
      </c>
      <c r="AV204" s="49">
        <v>1.8403845006244479E-2</v>
      </c>
      <c r="AW204" s="49">
        <v>1.5458531202085093E-2</v>
      </c>
      <c r="AX204" s="49">
        <v>1.4880845557290891E-2</v>
      </c>
      <c r="AY204" s="49">
        <v>1.9834572195292496E-2</v>
      </c>
      <c r="AZ204" s="49">
        <v>1.3902116635205738E-2</v>
      </c>
      <c r="BA204" s="49">
        <v>1.6426258015417947E-2</v>
      </c>
      <c r="BB204" s="49">
        <v>2.6124734287218905E-2</v>
      </c>
      <c r="BC204" s="49">
        <v>1.5160466802693907E-2</v>
      </c>
      <c r="BD204" s="49">
        <v>1.8590290791902022E-2</v>
      </c>
      <c r="BE204" s="49">
        <v>1.9764345009748198E-2</v>
      </c>
      <c r="BF204" s="49">
        <v>1.9874536194787826E-2</v>
      </c>
      <c r="BG204" s="49">
        <v>2.1182936213835473E-2</v>
      </c>
      <c r="BH204" s="49">
        <v>1.3914814510248903E-2</v>
      </c>
      <c r="BI204" s="49">
        <v>2.2395062531324245E-2</v>
      </c>
      <c r="BJ204" s="49">
        <v>1.6689727732817017E-2</v>
      </c>
      <c r="BK204" s="49">
        <v>1.7100206275175073E-2</v>
      </c>
      <c r="BL204" s="49">
        <v>2.0742822463581001E-2</v>
      </c>
      <c r="BM204" s="49">
        <v>1.5173186539789579E-2</v>
      </c>
      <c r="BN204" s="49">
        <v>1.9246440302363863E-2</v>
      </c>
      <c r="BO204" s="49">
        <v>1.5480615457779331E-2</v>
      </c>
      <c r="BP204" s="49">
        <v>1.6453906729148985E-2</v>
      </c>
      <c r="BQ204" s="49">
        <v>1.5294428609732772E-2</v>
      </c>
      <c r="BR204" s="49">
        <v>2.2668739635034234E-2</v>
      </c>
      <c r="BS204" s="49">
        <v>1.786607026168369E-2</v>
      </c>
      <c r="BT204" s="49">
        <v>1.4505414325238213E-2</v>
      </c>
      <c r="BU204" s="49">
        <v>2.3386537452195023E-2</v>
      </c>
      <c r="BV204" s="49">
        <v>1.7890129529389797E-2</v>
      </c>
      <c r="BW204" s="49">
        <v>1.8426110417560454E-2</v>
      </c>
      <c r="BX204" s="49">
        <v>1.9573393484727534E-2</v>
      </c>
      <c r="BY204" s="49">
        <v>1.2171897217383487E-2</v>
      </c>
      <c r="BZ204" s="49">
        <v>1.6212022835302577E-2</v>
      </c>
      <c r="CA204" s="49">
        <v>1.3620870286470998E-2</v>
      </c>
      <c r="CB204" s="49">
        <v>1.5601402260193756E-2</v>
      </c>
      <c r="CC204" s="49">
        <v>2.0036812356476225E-2</v>
      </c>
      <c r="CD204" s="49">
        <v>1.6295346383581901E-2</v>
      </c>
      <c r="CE204" s="49">
        <v>2.0314389049808524E-2</v>
      </c>
      <c r="CF204" s="49">
        <v>1.9405925390882608E-2</v>
      </c>
      <c r="CG204" s="49">
        <v>1.4468417791216062E-2</v>
      </c>
      <c r="CH204" s="49">
        <v>1.609586932797152E-2</v>
      </c>
      <c r="CI204" s="49">
        <v>1.4822343786724904E-2</v>
      </c>
      <c r="CJ204" s="49">
        <v>1.1713937429088016E-2</v>
      </c>
      <c r="CK204" s="49">
        <v>1.3344174146023367E-2</v>
      </c>
      <c r="CL204" s="49">
        <v>1.6555559312030614E-2</v>
      </c>
      <c r="CM204" s="49">
        <v>1.5221610056434871E-2</v>
      </c>
      <c r="CN204" s="49">
        <v>1.4447666879604497E-2</v>
      </c>
      <c r="CO204" s="49">
        <v>1.4664311500476156E-2</v>
      </c>
      <c r="CP204" s="49">
        <v>1.5589591885183451E-2</v>
      </c>
      <c r="CQ204" s="49">
        <v>1.579591874178932E-2</v>
      </c>
      <c r="CR204" s="49">
        <v>1.5845188304823236E-2</v>
      </c>
      <c r="CS204" s="49">
        <v>1.4801448343003216E-2</v>
      </c>
      <c r="CT204" s="49">
        <v>1.5507345419058814E-2</v>
      </c>
      <c r="CU204" s="49">
        <v>1.713404152378141E-2</v>
      </c>
      <c r="CV204" s="49">
        <v>1.4344645854960843E-2</v>
      </c>
      <c r="CW204" s="60">
        <v>1.4740330071689099E-2</v>
      </c>
    </row>
    <row r="205" spans="1:101" s="12" customFormat="1" ht="14.25" customHeight="1">
      <c r="A205" s="11" t="s">
        <v>820</v>
      </c>
      <c r="B205" s="49" t="s">
        <v>819</v>
      </c>
      <c r="C205" s="68" t="s">
        <v>1224</v>
      </c>
      <c r="D205" s="52">
        <f t="shared" si="42"/>
        <v>2.6389968473527498E-2</v>
      </c>
      <c r="E205" s="52">
        <f t="shared" si="43"/>
        <v>8.3908021356458671E-3</v>
      </c>
      <c r="F205" s="52">
        <f t="shared" si="44"/>
        <v>3.1083518579382869E-2</v>
      </c>
      <c r="G205" s="52">
        <f t="shared" si="45"/>
        <v>1.3092888452995048E-2</v>
      </c>
      <c r="H205" s="52">
        <f t="shared" si="46"/>
        <v>2.9755725281750047E-2</v>
      </c>
      <c r="I205" s="52">
        <f t="shared" si="47"/>
        <v>1.0223410066104553E-2</v>
      </c>
      <c r="J205" s="52">
        <f t="shared" si="48"/>
        <v>3.684138605295996E-2</v>
      </c>
      <c r="K205" s="52">
        <f t="shared" si="49"/>
        <v>1.2275790561317909E-2</v>
      </c>
      <c r="L205" s="52">
        <f t="shared" si="50"/>
        <v>3.7260378902600824E-2</v>
      </c>
      <c r="M205" s="52">
        <f t="shared" si="51"/>
        <v>1.0976574022363707E-2</v>
      </c>
      <c r="N205" s="52">
        <f t="shared" si="52"/>
        <v>3.3764067223569331E-2</v>
      </c>
      <c r="O205" s="52">
        <f t="shared" si="53"/>
        <v>7.1257006726248087E-3</v>
      </c>
      <c r="P205" s="52">
        <f t="shared" si="54"/>
        <v>3.1769223200405601E-2</v>
      </c>
      <c r="Q205" s="53">
        <f t="shared" si="55"/>
        <v>1.0469970801765774E-2</v>
      </c>
      <c r="R205" s="11">
        <v>3.562029247105266E-2</v>
      </c>
      <c r="S205" s="49">
        <v>1.0811735098069111E-2</v>
      </c>
      <c r="T205" s="49">
        <v>2.2008674685263196E-2</v>
      </c>
      <c r="U205" s="49">
        <v>2.2694994964931877E-2</v>
      </c>
      <c r="V205" s="49">
        <v>2.9172364877124966E-2</v>
      </c>
      <c r="W205" s="49">
        <v>2.4459551840237827E-2</v>
      </c>
      <c r="X205" s="49">
        <v>3.4468599877133237E-2</v>
      </c>
      <c r="Y205" s="49">
        <v>3.1176134767095558E-2</v>
      </c>
      <c r="Z205" s="49">
        <v>3.0123510906691697E-2</v>
      </c>
      <c r="AA205" s="49">
        <v>1.2046706556678831E-2</v>
      </c>
      <c r="AB205" s="49">
        <v>2.81507487033715E-2</v>
      </c>
      <c r="AC205" s="49">
        <v>3.5946306934679588E-2</v>
      </c>
      <c r="AD205" s="49">
        <v>1.7951752340117578E-2</v>
      </c>
      <c r="AE205" s="49">
        <v>1.8241831210056209E-2</v>
      </c>
      <c r="AF205" s="49">
        <v>4.7632155109937659E-2</v>
      </c>
      <c r="AG205" s="49">
        <v>2.7888940456720589E-2</v>
      </c>
      <c r="AH205" s="49">
        <v>3.4242111683728864E-2</v>
      </c>
      <c r="AI205" s="49">
        <v>1.9772072521690921E-2</v>
      </c>
      <c r="AJ205" s="49">
        <v>1.8888269719155987E-2</v>
      </c>
      <c r="AK205" s="49">
        <v>4.6485019584820327E-2</v>
      </c>
      <c r="AL205" s="49">
        <v>1.7984837199166211E-2</v>
      </c>
      <c r="AM205" s="49">
        <v>3.6110991551798498E-2</v>
      </c>
      <c r="AN205" s="49">
        <v>3.3536162675336052E-2</v>
      </c>
      <c r="AO205" s="49">
        <v>5.4268078900065575E-2</v>
      </c>
      <c r="AP205" s="49">
        <v>6.1217368079148132E-3</v>
      </c>
      <c r="AQ205" s="49">
        <v>2.8120432099133671E-2</v>
      </c>
      <c r="AR205" s="49">
        <v>2.6746381616265975E-2</v>
      </c>
      <c r="AS205" s="49">
        <v>2.0026466964866353E-2</v>
      </c>
      <c r="AT205" s="49">
        <v>2.7774006116059236E-2</v>
      </c>
      <c r="AU205" s="49">
        <v>2.9903659926859026E-2</v>
      </c>
      <c r="AV205" s="49">
        <v>3.0600500310254523E-2</v>
      </c>
      <c r="AW205" s="49">
        <v>3.5879804246434631E-2</v>
      </c>
      <c r="AX205" s="49">
        <v>4.7765744711287944E-2</v>
      </c>
      <c r="AY205" s="49">
        <v>4.0097935508387389E-2</v>
      </c>
      <c r="AZ205" s="49">
        <v>3.1295601822398218E-2</v>
      </c>
      <c r="BA205" s="49">
        <v>3.27364332511388E-2</v>
      </c>
      <c r="BB205" s="49">
        <v>3.8116223697760875E-2</v>
      </c>
      <c r="BC205" s="49">
        <v>5.1181750880079202E-2</v>
      </c>
      <c r="BD205" s="49">
        <v>2.165693270654381E-2</v>
      </c>
      <c r="BE205" s="49">
        <v>5.9744769846996254E-2</v>
      </c>
      <c r="BF205" s="49">
        <v>3.2804056975229E-2</v>
      </c>
      <c r="BG205" s="49">
        <v>2.6454773812921408E-2</v>
      </c>
      <c r="BH205" s="49">
        <v>2.9259088626633331E-2</v>
      </c>
      <c r="BI205" s="49">
        <v>2.8898134042705758E-2</v>
      </c>
      <c r="BJ205" s="49">
        <v>4.090280432265736E-2</v>
      </c>
      <c r="BK205" s="49">
        <v>4.1592269999825945E-2</v>
      </c>
      <c r="BL205" s="49">
        <v>5.0043157921260906E-2</v>
      </c>
      <c r="BM205" s="49">
        <v>2.144266980290567E-2</v>
      </c>
      <c r="BN205" s="49">
        <v>4.1315501562584546E-2</v>
      </c>
      <c r="BO205" s="49">
        <v>1.5374230438256545E-2</v>
      </c>
      <c r="BP205" s="49">
        <v>4.4206567942423267E-2</v>
      </c>
      <c r="BQ205" s="49">
        <v>5.3703124766500743E-2</v>
      </c>
      <c r="BR205" s="49">
        <v>4.8006469739173913E-2</v>
      </c>
      <c r="BS205" s="49">
        <v>2.8520199323475295E-2</v>
      </c>
      <c r="BT205" s="49">
        <v>3.9094554020289163E-2</v>
      </c>
      <c r="BU205" s="49">
        <v>3.9749175470429984E-2</v>
      </c>
      <c r="BV205" s="49">
        <v>3.5765002884067976E-2</v>
      </c>
      <c r="BW205" s="49">
        <v>3.8143361584016919E-2</v>
      </c>
      <c r="BX205" s="49">
        <v>4.2652156085559167E-2</v>
      </c>
      <c r="BY205" s="49">
        <v>2.0594203014432322E-2</v>
      </c>
      <c r="BZ205" s="49">
        <v>2.5391913135713724E-2</v>
      </c>
      <c r="CA205" s="49">
        <v>2.3799325739747041E-2</v>
      </c>
      <c r="CB205" s="49">
        <v>3.0947549120104858E-2</v>
      </c>
      <c r="CC205" s="49">
        <v>3.6753187269639456E-2</v>
      </c>
      <c r="CD205" s="49">
        <v>3.4622418032796691E-2</v>
      </c>
      <c r="CE205" s="49">
        <v>2.97828666139715E-2</v>
      </c>
      <c r="CF205" s="49">
        <v>3.1192202695335958E-2</v>
      </c>
      <c r="CG205" s="49">
        <v>3.8771314570819893E-2</v>
      </c>
      <c r="CH205" s="49">
        <v>4.0715741678897507E-2</v>
      </c>
      <c r="CI205" s="49">
        <v>3.0231725496823982E-2</v>
      </c>
      <c r="CJ205" s="49">
        <v>3.2991518223934216E-2</v>
      </c>
      <c r="CK205" s="49">
        <v>4.9969044105047176E-2</v>
      </c>
      <c r="CL205" s="49">
        <v>1.5615378934161248E-2</v>
      </c>
      <c r="CM205" s="49">
        <v>2.6607598414437168E-2</v>
      </c>
      <c r="CN205" s="49">
        <v>4.7732640083595207E-2</v>
      </c>
      <c r="CO205" s="49">
        <v>3.046823114786797E-2</v>
      </c>
      <c r="CP205" s="49">
        <v>3.1466465088686682E-2</v>
      </c>
      <c r="CQ205" s="49">
        <v>3.0232153397244829E-2</v>
      </c>
      <c r="CR205" s="49">
        <v>2.4159625585793647E-2</v>
      </c>
      <c r="CS205" s="49">
        <v>4.6745051715875549E-2</v>
      </c>
      <c r="CT205" s="49">
        <v>3.0404256939399708E-2</v>
      </c>
      <c r="CU205" s="49">
        <v>2.4503543175765578E-2</v>
      </c>
      <c r="CV205" s="49">
        <v>2.4925673694901337E-2</v>
      </c>
      <c r="CW205" s="60">
        <v>4.8370060227138315E-2</v>
      </c>
    </row>
    <row r="206" spans="1:101" s="12" customFormat="1" ht="14.25" customHeight="1">
      <c r="A206" s="11" t="s">
        <v>823</v>
      </c>
      <c r="B206" s="49" t="s">
        <v>822</v>
      </c>
      <c r="C206" s="68" t="s">
        <v>1225</v>
      </c>
      <c r="D206" s="52">
        <f t="shared" si="42"/>
        <v>9.7771863780024126E-3</v>
      </c>
      <c r="E206" s="52">
        <f t="shared" si="43"/>
        <v>3.4673963114102875E-3</v>
      </c>
      <c r="F206" s="52">
        <f t="shared" si="44"/>
        <v>4.0052110939529893E-3</v>
      </c>
      <c r="G206" s="52">
        <f t="shared" si="45"/>
        <v>1.2110266885126094E-3</v>
      </c>
      <c r="H206" s="52">
        <f t="shared" si="46"/>
        <v>4.6782834115320091E-3</v>
      </c>
      <c r="I206" s="52">
        <f t="shared" si="47"/>
        <v>1.1548485948082007E-3</v>
      </c>
      <c r="J206" s="52">
        <f t="shared" si="48"/>
        <v>9.5644701898318363E-3</v>
      </c>
      <c r="K206" s="52">
        <f t="shared" si="49"/>
        <v>3.4768760300104393E-3</v>
      </c>
      <c r="L206" s="52">
        <f t="shared" si="50"/>
        <v>7.9295749894718239E-3</v>
      </c>
      <c r="M206" s="52">
        <f t="shared" si="51"/>
        <v>3.5265334649351712E-3</v>
      </c>
      <c r="N206" s="52">
        <f t="shared" si="52"/>
        <v>1.1612529029004432E-2</v>
      </c>
      <c r="O206" s="52">
        <f t="shared" si="53"/>
        <v>4.6602616779295647E-3</v>
      </c>
      <c r="P206" s="52">
        <f t="shared" si="54"/>
        <v>4.6338485543994789E-3</v>
      </c>
      <c r="Q206" s="53">
        <f t="shared" si="55"/>
        <v>1.2301165224552579E-3</v>
      </c>
      <c r="R206" s="11">
        <v>1.492012156153759E-2</v>
      </c>
      <c r="S206" s="49">
        <v>9.7203345207128138E-3</v>
      </c>
      <c r="T206" s="49">
        <v>7.3423261380479452E-3</v>
      </c>
      <c r="U206" s="49">
        <v>1.2674493842969609E-2</v>
      </c>
      <c r="V206" s="49">
        <v>9.2503644925674752E-3</v>
      </c>
      <c r="W206" s="49">
        <v>6.4570067650160023E-3</v>
      </c>
      <c r="X206" s="49">
        <v>1.6694107597856007E-2</v>
      </c>
      <c r="Y206" s="49">
        <v>9.2806661966202304E-3</v>
      </c>
      <c r="Z206" s="49">
        <v>5.9933419005917159E-3</v>
      </c>
      <c r="AA206" s="49">
        <v>1.0453086970767311E-2</v>
      </c>
      <c r="AB206" s="49">
        <v>8.8095835304759784E-3</v>
      </c>
      <c r="AC206" s="49">
        <v>5.7308030188662675E-3</v>
      </c>
      <c r="AD206" s="49">
        <v>4.5484575675138689E-3</v>
      </c>
      <c r="AE206" s="49">
        <v>4.42018549802237E-3</v>
      </c>
      <c r="AF206" s="49">
        <v>6.5349491377438614E-3</v>
      </c>
      <c r="AG206" s="49">
        <v>4.5715754227256917E-3</v>
      </c>
      <c r="AH206" s="49">
        <v>3.2897997541303137E-3</v>
      </c>
      <c r="AI206" s="49">
        <v>2.8876555963219851E-3</v>
      </c>
      <c r="AJ206" s="49">
        <v>3.1439576918852151E-3</v>
      </c>
      <c r="AK206" s="49">
        <v>2.0340721796116329E-3</v>
      </c>
      <c r="AL206" s="49">
        <v>3.770770113440985E-3</v>
      </c>
      <c r="AM206" s="49">
        <v>3.1463415245953476E-3</v>
      </c>
      <c r="AN206" s="49">
        <v>4.4624977623180188E-3</v>
      </c>
      <c r="AO206" s="49">
        <v>5.2522708791265787E-3</v>
      </c>
      <c r="AP206" s="49">
        <v>3.8433822912825127E-3</v>
      </c>
      <c r="AQ206" s="49">
        <v>4.8947944323718493E-3</v>
      </c>
      <c r="AR206" s="49">
        <v>4.1133973079287081E-3</v>
      </c>
      <c r="AS206" s="49">
        <v>5.9200329745726105E-3</v>
      </c>
      <c r="AT206" s="49">
        <v>4.6640484300323687E-3</v>
      </c>
      <c r="AU206" s="49">
        <v>5.5082146232758858E-3</v>
      </c>
      <c r="AV206" s="49">
        <v>5.0760333168396576E-3</v>
      </c>
      <c r="AW206" s="49">
        <v>6.1483414869330181E-3</v>
      </c>
      <c r="AX206" s="49">
        <v>4.3718038367998495E-3</v>
      </c>
      <c r="AY206" s="49">
        <v>2.8025618344879803E-3</v>
      </c>
      <c r="AZ206" s="49">
        <v>6.0244721817998698E-3</v>
      </c>
      <c r="BA206" s="49">
        <v>2.772318222059793E-3</v>
      </c>
      <c r="BB206" s="49">
        <v>8.8913323883700358E-3</v>
      </c>
      <c r="BC206" s="49">
        <v>7.6636161163489043E-3</v>
      </c>
      <c r="BD206" s="49">
        <v>6.5178119820329325E-3</v>
      </c>
      <c r="BE206" s="49">
        <v>4.942082899855994E-3</v>
      </c>
      <c r="BF206" s="49">
        <v>8.0906465769745497E-3</v>
      </c>
      <c r="BG206" s="49">
        <v>7.183158204986973E-3</v>
      </c>
      <c r="BH206" s="49">
        <v>1.5982776111669397E-2</v>
      </c>
      <c r="BI206" s="49">
        <v>1.4874762890380441E-2</v>
      </c>
      <c r="BJ206" s="49">
        <v>1.3395608211730197E-2</v>
      </c>
      <c r="BK206" s="49">
        <v>7.9505681948201633E-3</v>
      </c>
      <c r="BL206" s="49">
        <v>8.2750220816590354E-3</v>
      </c>
      <c r="BM206" s="49">
        <v>1.1006256619153418E-2</v>
      </c>
      <c r="BN206" s="49">
        <v>1.3160103612083272E-2</v>
      </c>
      <c r="BO206" s="49">
        <v>3.5567809690211349E-3</v>
      </c>
      <c r="BP206" s="49">
        <v>6.0445318936898336E-3</v>
      </c>
      <c r="BQ206" s="49">
        <v>7.3382867861266615E-3</v>
      </c>
      <c r="BR206" s="49">
        <v>1.3744169959033142E-2</v>
      </c>
      <c r="BS206" s="49">
        <v>7.0036162023560779E-3</v>
      </c>
      <c r="BT206" s="49">
        <v>1.2925412954887517E-2</v>
      </c>
      <c r="BU206" s="49">
        <v>7.6811918042150899E-3</v>
      </c>
      <c r="BV206" s="49">
        <v>3.9135641942763741E-3</v>
      </c>
      <c r="BW206" s="49">
        <v>7.5109142856401153E-3</v>
      </c>
      <c r="BX206" s="49">
        <v>4.7223387329311077E-3</v>
      </c>
      <c r="BY206" s="49">
        <v>7.5539884794015664E-3</v>
      </c>
      <c r="BZ206" s="49">
        <v>2.1207631673493862E-2</v>
      </c>
      <c r="CA206" s="49">
        <v>1.5188332281984435E-2</v>
      </c>
      <c r="CB206" s="49">
        <v>8.3423296915423675E-3</v>
      </c>
      <c r="CC206" s="49">
        <v>1.241295589029438E-2</v>
      </c>
      <c r="CD206" s="49">
        <v>1.2097544963189379E-2</v>
      </c>
      <c r="CE206" s="49">
        <v>1.6748582225029535E-2</v>
      </c>
      <c r="CF206" s="49">
        <v>1.345942850577154E-2</v>
      </c>
      <c r="CG206" s="49">
        <v>7.5198745098874311E-3</v>
      </c>
      <c r="CH206" s="49">
        <v>7.1786312889448771E-3</v>
      </c>
      <c r="CI206" s="49">
        <v>9.3960892644822068E-3</v>
      </c>
      <c r="CJ206" s="49">
        <v>4.4505302342482721E-3</v>
      </c>
      <c r="CK206" s="49">
        <v>1.1348417819184874E-2</v>
      </c>
      <c r="CL206" s="49">
        <v>3.4329336665389477E-3</v>
      </c>
      <c r="CM206" s="49">
        <v>4.1339592651259832E-3</v>
      </c>
      <c r="CN206" s="49">
        <v>5.3139883775390586E-3</v>
      </c>
      <c r="CO206" s="49">
        <v>3.7533908489030413E-3</v>
      </c>
      <c r="CP206" s="49">
        <v>6.1624243584781999E-3</v>
      </c>
      <c r="CQ206" s="49">
        <v>5.5372513086675837E-3</v>
      </c>
      <c r="CR206" s="49">
        <v>3.7834175399905708E-3</v>
      </c>
      <c r="CS206" s="49">
        <v>5.5543774583213246E-3</v>
      </c>
      <c r="CT206" s="49">
        <v>6.1097813270298935E-3</v>
      </c>
      <c r="CU206" s="49">
        <v>5.7899845043107283E-3</v>
      </c>
      <c r="CV206" s="49">
        <v>3.3713408316120201E-3</v>
      </c>
      <c r="CW206" s="60">
        <v>2.6633331662763928E-3</v>
      </c>
    </row>
    <row r="207" spans="1:101" s="12" customFormat="1" ht="14.25" customHeight="1">
      <c r="A207" s="11" t="s">
        <v>826</v>
      </c>
      <c r="B207" s="49" t="s">
        <v>1307</v>
      </c>
      <c r="C207" s="68" t="s">
        <v>1224</v>
      </c>
      <c r="D207" s="52">
        <f t="shared" si="42"/>
        <v>8.5599106460456098E-2</v>
      </c>
      <c r="E207" s="52">
        <f t="shared" si="43"/>
        <v>1.5592105316866826E-2</v>
      </c>
      <c r="F207" s="52">
        <f t="shared" si="44"/>
        <v>7.8565963719261708E-2</v>
      </c>
      <c r="G207" s="52">
        <f t="shared" si="45"/>
        <v>1.4068944950303168E-2</v>
      </c>
      <c r="H207" s="52">
        <f t="shared" si="46"/>
        <v>7.9969533128818049E-2</v>
      </c>
      <c r="I207" s="52">
        <f t="shared" si="47"/>
        <v>1.7863367061150878E-2</v>
      </c>
      <c r="J207" s="52">
        <f t="shared" si="48"/>
        <v>8.5281263697505202E-2</v>
      </c>
      <c r="K207" s="52">
        <f t="shared" si="49"/>
        <v>1.8842333566775983E-2</v>
      </c>
      <c r="L207" s="52">
        <f t="shared" si="50"/>
        <v>9.5529541919815955E-2</v>
      </c>
      <c r="M207" s="52">
        <f t="shared" si="51"/>
        <v>1.9116392068611526E-2</v>
      </c>
      <c r="N207" s="52">
        <f t="shared" si="52"/>
        <v>8.8631453412685024E-2</v>
      </c>
      <c r="O207" s="52">
        <f t="shared" si="53"/>
        <v>1.3378580635821147E-2</v>
      </c>
      <c r="P207" s="52">
        <f t="shared" si="54"/>
        <v>8.9496906580055283E-2</v>
      </c>
      <c r="Q207" s="53">
        <f t="shared" si="55"/>
        <v>1.9287291740115533E-2</v>
      </c>
      <c r="R207" s="11">
        <v>6.3521871273041E-2</v>
      </c>
      <c r="S207" s="49">
        <v>0.10721020637864516</v>
      </c>
      <c r="T207" s="49">
        <v>5.9495171996343216E-2</v>
      </c>
      <c r="U207" s="49">
        <v>8.4867062162019821E-2</v>
      </c>
      <c r="V207" s="49">
        <v>8.645455689646353E-2</v>
      </c>
      <c r="W207" s="49">
        <v>7.6986096301915385E-2</v>
      </c>
      <c r="X207" s="49">
        <v>0.1062536390175846</v>
      </c>
      <c r="Y207" s="49">
        <v>7.3552289699477816E-2</v>
      </c>
      <c r="Z207" s="49">
        <v>9.3612532988424202E-2</v>
      </c>
      <c r="AA207" s="49">
        <v>7.9854491508056777E-2</v>
      </c>
      <c r="AB207" s="49">
        <v>9.8578614041777382E-2</v>
      </c>
      <c r="AC207" s="49">
        <v>9.6802745261724166E-2</v>
      </c>
      <c r="AD207" s="49">
        <v>6.7161244851194277E-2</v>
      </c>
      <c r="AE207" s="49">
        <v>8.8676259923685177E-2</v>
      </c>
      <c r="AF207" s="49">
        <v>6.9909381876467849E-2</v>
      </c>
      <c r="AG207" s="49">
        <v>6.4971154895575811E-2</v>
      </c>
      <c r="AH207" s="49">
        <v>8.2671419648805658E-2</v>
      </c>
      <c r="AI207" s="49">
        <v>6.140137636364236E-2</v>
      </c>
      <c r="AJ207" s="49">
        <v>8.6699256231933391E-2</v>
      </c>
      <c r="AK207" s="49">
        <v>5.4811898891192659E-2</v>
      </c>
      <c r="AL207" s="49">
        <v>9.5166185112650445E-2</v>
      </c>
      <c r="AM207" s="49">
        <v>8.5299479148078367E-2</v>
      </c>
      <c r="AN207" s="49">
        <v>9.1417952264486013E-2</v>
      </c>
      <c r="AO207" s="49">
        <v>9.4605955423428659E-2</v>
      </c>
      <c r="AP207" s="49">
        <v>7.6876673765901238E-2</v>
      </c>
      <c r="AQ207" s="49">
        <v>7.1630779478197432E-2</v>
      </c>
      <c r="AR207" s="49">
        <v>9.5891325748411152E-2</v>
      </c>
      <c r="AS207" s="49">
        <v>7.8006001978263295E-2</v>
      </c>
      <c r="AT207" s="49">
        <v>7.5782823324577003E-2</v>
      </c>
      <c r="AU207" s="49">
        <v>6.2554242759527895E-2</v>
      </c>
      <c r="AV207" s="49">
        <v>7.2904143283730544E-2</v>
      </c>
      <c r="AW207" s="49">
        <v>9.8220612706375957E-2</v>
      </c>
      <c r="AX207" s="49">
        <v>8.2847953179207762E-2</v>
      </c>
      <c r="AY207" s="49">
        <v>5.2804868260561272E-2</v>
      </c>
      <c r="AZ207" s="49">
        <v>7.150195906371816E-2</v>
      </c>
      <c r="BA207" s="49">
        <v>0.12061301399734482</v>
      </c>
      <c r="BB207" s="49">
        <v>7.003536755486954E-2</v>
      </c>
      <c r="BC207" s="49">
        <v>0.10237415121353918</v>
      </c>
      <c r="BD207" s="49">
        <v>9.216489071505625E-2</v>
      </c>
      <c r="BE207" s="49">
        <v>0.10448571751232824</v>
      </c>
      <c r="BF207" s="49">
        <v>0.11780547606099551</v>
      </c>
      <c r="BG207" s="49">
        <v>7.6002915493207757E-2</v>
      </c>
      <c r="BH207" s="49">
        <v>7.391185428414386E-2</v>
      </c>
      <c r="BI207" s="49">
        <v>7.8235337267861277E-2</v>
      </c>
      <c r="BJ207" s="49">
        <v>6.3497741649707617E-2</v>
      </c>
      <c r="BK207" s="49">
        <v>6.5000082053036132E-2</v>
      </c>
      <c r="BL207" s="49">
        <v>0.10880757149331197</v>
      </c>
      <c r="BM207" s="49">
        <v>7.1054059072005099E-2</v>
      </c>
      <c r="BN207" s="49">
        <v>8.9754314206672139E-2</v>
      </c>
      <c r="BO207" s="49">
        <v>8.4399193385888194E-2</v>
      </c>
      <c r="BP207" s="49">
        <v>6.4954105018469155E-2</v>
      </c>
      <c r="BQ207" s="49">
        <v>0.13113410612220922</v>
      </c>
      <c r="BR207" s="49">
        <v>8.3936115717009666E-2</v>
      </c>
      <c r="BS207" s="49">
        <v>0.10267758574082272</v>
      </c>
      <c r="BT207" s="49">
        <v>8.1841934870579974E-2</v>
      </c>
      <c r="BU207" s="49">
        <v>0.11926414080564046</v>
      </c>
      <c r="BV207" s="49">
        <v>0.11269338738170138</v>
      </c>
      <c r="BW207" s="49">
        <v>0.10184917314382057</v>
      </c>
      <c r="BX207" s="49">
        <v>9.7907775304290651E-2</v>
      </c>
      <c r="BY207" s="49">
        <v>7.594267134068719E-2</v>
      </c>
      <c r="BZ207" s="49">
        <v>6.2643501332856441E-2</v>
      </c>
      <c r="CA207" s="49">
        <v>9.2320746437722492E-2</v>
      </c>
      <c r="CB207" s="49">
        <v>8.0450508175488739E-2</v>
      </c>
      <c r="CC207" s="49">
        <v>8.9849086556188243E-2</v>
      </c>
      <c r="CD207" s="49">
        <v>8.2241079618215279E-2</v>
      </c>
      <c r="CE207" s="49">
        <v>7.8022170029794641E-2</v>
      </c>
      <c r="CF207" s="49">
        <v>8.6939679678485676E-2</v>
      </c>
      <c r="CG207" s="49">
        <v>0.11345840740915657</v>
      </c>
      <c r="CH207" s="49">
        <v>0.10096041418485902</v>
      </c>
      <c r="CI207" s="49">
        <v>8.0213585936761742E-2</v>
      </c>
      <c r="CJ207" s="49">
        <v>9.4280382501529744E-2</v>
      </c>
      <c r="CK207" s="49">
        <v>0.10219787909116183</v>
      </c>
      <c r="CL207" s="49">
        <v>0.10196710535526446</v>
      </c>
      <c r="CM207" s="49">
        <v>7.4907337578215424E-2</v>
      </c>
      <c r="CN207" s="49">
        <v>8.1462926333357569E-2</v>
      </c>
      <c r="CO207" s="49">
        <v>0.11310430391212564</v>
      </c>
      <c r="CP207" s="49">
        <v>4.2125253224108802E-2</v>
      </c>
      <c r="CQ207" s="49">
        <v>8.4560806451267664E-2</v>
      </c>
      <c r="CR207" s="49">
        <v>9.0119870422637513E-2</v>
      </c>
      <c r="CS207" s="49">
        <v>9.8254627840602918E-2</v>
      </c>
      <c r="CT207" s="49">
        <v>0.11181821271742763</v>
      </c>
      <c r="CU207" s="49">
        <v>8.1200764140904727E-2</v>
      </c>
      <c r="CV207" s="49">
        <v>9.1310201588882436E-2</v>
      </c>
      <c r="CW207" s="60">
        <v>0.10313146939586874</v>
      </c>
    </row>
    <row r="208" spans="1:101" s="12" customFormat="1" ht="14.25" customHeight="1">
      <c r="A208" s="11" t="s">
        <v>832</v>
      </c>
      <c r="B208" s="49" t="s">
        <v>831</v>
      </c>
      <c r="C208" s="68" t="s">
        <v>1225</v>
      </c>
      <c r="D208" s="52">
        <f t="shared" si="42"/>
        <v>3.951471536682391E-3</v>
      </c>
      <c r="E208" s="52">
        <f t="shared" si="43"/>
        <v>1.100583639098952E-3</v>
      </c>
      <c r="F208" s="52">
        <f t="shared" si="44"/>
        <v>4.2281623904751224E-3</v>
      </c>
      <c r="G208" s="52">
        <f t="shared" si="45"/>
        <v>2.0864977381689219E-3</v>
      </c>
      <c r="H208" s="52">
        <f t="shared" si="46"/>
        <v>2.8226141358128221E-3</v>
      </c>
      <c r="I208" s="52">
        <f t="shared" si="47"/>
        <v>1.2796824449300501E-3</v>
      </c>
      <c r="J208" s="52">
        <f t="shared" si="48"/>
        <v>4.383207834321304E-3</v>
      </c>
      <c r="K208" s="52">
        <f t="shared" si="49"/>
        <v>1.07638273727365E-3</v>
      </c>
      <c r="L208" s="52">
        <f t="shared" si="50"/>
        <v>6.0932142752911644E-3</v>
      </c>
      <c r="M208" s="52">
        <f t="shared" si="51"/>
        <v>2.0983169248849375E-3</v>
      </c>
      <c r="N208" s="52">
        <f t="shared" si="52"/>
        <v>5.3619744793580127E-3</v>
      </c>
      <c r="O208" s="52">
        <f t="shared" si="53"/>
        <v>1.9449663796199626E-3</v>
      </c>
      <c r="P208" s="52">
        <f t="shared" si="54"/>
        <v>3.3611689819399732E-3</v>
      </c>
      <c r="Q208" s="53">
        <f t="shared" si="55"/>
        <v>7.9522210370658818E-4</v>
      </c>
      <c r="R208" s="11">
        <v>3.6743204526701219E-3</v>
      </c>
      <c r="S208" s="49">
        <v>2.0323089475915868E-3</v>
      </c>
      <c r="T208" s="49">
        <v>3.201534681058436E-3</v>
      </c>
      <c r="U208" s="49">
        <v>4.5610229594921295E-3</v>
      </c>
      <c r="V208" s="49">
        <v>3.9920765004561867E-3</v>
      </c>
      <c r="W208" s="49">
        <v>4.045782966713954E-3</v>
      </c>
      <c r="X208" s="49">
        <v>4.456457990675026E-3</v>
      </c>
      <c r="Y208" s="49">
        <v>5.6900806239980799E-3</v>
      </c>
      <c r="Z208" s="49">
        <v>5.3667669286309901E-3</v>
      </c>
      <c r="AA208" s="49">
        <v>4.4639324433632145E-3</v>
      </c>
      <c r="AB208" s="49">
        <v>3.7205361068301615E-3</v>
      </c>
      <c r="AC208" s="49">
        <v>2.2128378387088138E-3</v>
      </c>
      <c r="AD208" s="49">
        <v>2.606017832605364E-3</v>
      </c>
      <c r="AE208" s="49">
        <v>3.0139366256463889E-3</v>
      </c>
      <c r="AF208" s="49">
        <v>5.9431050580443434E-3</v>
      </c>
      <c r="AG208" s="49">
        <v>1.145124218240901E-3</v>
      </c>
      <c r="AH208" s="49">
        <v>4.2859090557661609E-3</v>
      </c>
      <c r="AI208" s="49">
        <v>1.6611837042493419E-3</v>
      </c>
      <c r="AJ208" s="49">
        <v>7.8346883014013304E-3</v>
      </c>
      <c r="AK208" s="49">
        <v>3.094393173488778E-3</v>
      </c>
      <c r="AL208" s="49">
        <v>6.6062413491258208E-3</v>
      </c>
      <c r="AM208" s="49">
        <v>3.4891468695908362E-3</v>
      </c>
      <c r="AN208" s="49">
        <v>4.8714966221414316E-3</v>
      </c>
      <c r="AO208" s="49">
        <v>6.1867058754007838E-3</v>
      </c>
      <c r="AP208" s="49">
        <v>3.9321939198732267E-3</v>
      </c>
      <c r="AQ208" s="49">
        <v>1.2008145646148216E-3</v>
      </c>
      <c r="AR208" s="49">
        <v>2.1529450610288632E-3</v>
      </c>
      <c r="AS208" s="49">
        <v>1.5298488493450664E-3</v>
      </c>
      <c r="AT208" s="49">
        <v>3.0336033437287006E-3</v>
      </c>
      <c r="AU208" s="49">
        <v>3.2296507301730502E-3</v>
      </c>
      <c r="AV208" s="49">
        <v>4.5580701143306751E-3</v>
      </c>
      <c r="AW208" s="49">
        <v>1.4611895407357512E-3</v>
      </c>
      <c r="AX208" s="49">
        <v>4.0409352715743774E-3</v>
      </c>
      <c r="AY208" s="49">
        <v>1.776240782742757E-3</v>
      </c>
      <c r="AZ208" s="49">
        <v>4.8043577809517386E-3</v>
      </c>
      <c r="BA208" s="49">
        <v>2.1515196706548396E-3</v>
      </c>
      <c r="BB208" s="49">
        <v>1.780921718272999E-3</v>
      </c>
      <c r="BC208" s="49">
        <v>3.6298235032922628E-3</v>
      </c>
      <c r="BD208" s="49">
        <v>4.3270998384744627E-3</v>
      </c>
      <c r="BE208" s="49">
        <v>5.1993870772751782E-3</v>
      </c>
      <c r="BF208" s="49">
        <v>5.078290574284273E-3</v>
      </c>
      <c r="BG208" s="49">
        <v>4.4526935686103305E-3</v>
      </c>
      <c r="BH208" s="49">
        <v>5.2376229608075585E-3</v>
      </c>
      <c r="BI208" s="49">
        <v>4.2305731555243925E-3</v>
      </c>
      <c r="BJ208" s="49">
        <v>5.451301360900284E-3</v>
      </c>
      <c r="BK208" s="49">
        <v>5.6358619804197487E-3</v>
      </c>
      <c r="BL208" s="49">
        <v>3.5941587540762525E-3</v>
      </c>
      <c r="BM208" s="49">
        <v>3.9807595199179112E-3</v>
      </c>
      <c r="BN208" s="49">
        <v>9.5023963427428373E-3</v>
      </c>
      <c r="BO208" s="49">
        <v>4.6081200784793925E-3</v>
      </c>
      <c r="BP208" s="49">
        <v>5.0043924791802856E-3</v>
      </c>
      <c r="BQ208" s="49">
        <v>3.8899673423196056E-3</v>
      </c>
      <c r="BR208" s="49">
        <v>9.7360517758571779E-3</v>
      </c>
      <c r="BS208" s="49">
        <v>5.4605830827356115E-3</v>
      </c>
      <c r="BT208" s="49">
        <v>8.667736855209586E-3</v>
      </c>
      <c r="BU208" s="49">
        <v>6.6053765362856431E-3</v>
      </c>
      <c r="BV208" s="49">
        <v>4.4665882761042641E-3</v>
      </c>
      <c r="BW208" s="49">
        <v>4.7888279072341826E-3</v>
      </c>
      <c r="BX208" s="49">
        <v>4.1843401656896807E-3</v>
      </c>
      <c r="BY208" s="49">
        <v>6.2041904616557094E-3</v>
      </c>
      <c r="BZ208" s="49">
        <v>7.5462816176963612E-3</v>
      </c>
      <c r="CA208" s="49">
        <v>4.8958492673121974E-3</v>
      </c>
      <c r="CB208" s="49">
        <v>4.2632429369762834E-3</v>
      </c>
      <c r="CC208" s="49">
        <v>4.3316490724414555E-3</v>
      </c>
      <c r="CD208" s="49">
        <v>2.9843973550061327E-3</v>
      </c>
      <c r="CE208" s="49">
        <v>6.1710911187428498E-3</v>
      </c>
      <c r="CF208" s="49">
        <v>8.5202961711541691E-3</v>
      </c>
      <c r="CG208" s="49">
        <v>3.4397009928345749E-3</v>
      </c>
      <c r="CH208" s="49">
        <v>6.1093853940194674E-3</v>
      </c>
      <c r="CI208" s="49">
        <v>6.6184734791611688E-3</v>
      </c>
      <c r="CJ208" s="49">
        <v>2.3394975143532842E-3</v>
      </c>
      <c r="CK208" s="49">
        <v>7.1238288325982096E-3</v>
      </c>
      <c r="CL208" s="49">
        <v>3.5997598840263093E-3</v>
      </c>
      <c r="CM208" s="49">
        <v>3.5118501240728652E-3</v>
      </c>
      <c r="CN208" s="49">
        <v>5.1691122427791362E-3</v>
      </c>
      <c r="CO208" s="49">
        <v>3.7835640849167252E-3</v>
      </c>
      <c r="CP208" s="49">
        <v>3.2362645836135915E-3</v>
      </c>
      <c r="CQ208" s="49">
        <v>3.3992578789651218E-3</v>
      </c>
      <c r="CR208" s="49">
        <v>2.0665719737106452E-3</v>
      </c>
      <c r="CS208" s="49">
        <v>3.2769464980515221E-3</v>
      </c>
      <c r="CT208" s="49">
        <v>3.2484365224486732E-3</v>
      </c>
      <c r="CU208" s="49">
        <v>2.0813948043453914E-3</v>
      </c>
      <c r="CV208" s="49">
        <v>3.3217723489897843E-3</v>
      </c>
      <c r="CW208" s="60">
        <v>3.6390968373599111E-3</v>
      </c>
    </row>
    <row r="209" spans="1:101" s="12" customFormat="1" ht="14.25" customHeight="1">
      <c r="A209" s="11" t="s">
        <v>835</v>
      </c>
      <c r="B209" s="49" t="s">
        <v>834</v>
      </c>
      <c r="C209" s="68" t="s">
        <v>1224</v>
      </c>
      <c r="D209" s="52">
        <f t="shared" si="42"/>
        <v>4.2949388251405325E-2</v>
      </c>
      <c r="E209" s="52">
        <f t="shared" si="43"/>
        <v>3.8325017726852958E-3</v>
      </c>
      <c r="F209" s="52">
        <f t="shared" si="44"/>
        <v>3.5326318604367614E-2</v>
      </c>
      <c r="G209" s="52">
        <f t="shared" si="45"/>
        <v>6.5364927407934384E-3</v>
      </c>
      <c r="H209" s="52">
        <f t="shared" si="46"/>
        <v>3.551046344705662E-2</v>
      </c>
      <c r="I209" s="52">
        <f t="shared" si="47"/>
        <v>6.7506765704138869E-3</v>
      </c>
      <c r="J209" s="52">
        <f t="shared" si="48"/>
        <v>4.3487902883404476E-2</v>
      </c>
      <c r="K209" s="52">
        <f t="shared" si="49"/>
        <v>6.1460913330336443E-3</v>
      </c>
      <c r="L209" s="52">
        <f t="shared" si="50"/>
        <v>3.6741180338227229E-2</v>
      </c>
      <c r="M209" s="52">
        <f t="shared" si="51"/>
        <v>6.2643719138579931E-3</v>
      </c>
      <c r="N209" s="52">
        <f t="shared" si="52"/>
        <v>3.2479881168354881E-2</v>
      </c>
      <c r="O209" s="52">
        <f t="shared" si="53"/>
        <v>5.4423856072343913E-3</v>
      </c>
      <c r="P209" s="52">
        <f t="shared" si="54"/>
        <v>3.2133573754022621E-2</v>
      </c>
      <c r="Q209" s="53">
        <f t="shared" si="55"/>
        <v>5.8528145443683651E-3</v>
      </c>
      <c r="R209" s="11">
        <v>3.9834677116035964E-2</v>
      </c>
      <c r="S209" s="49">
        <v>4.1369246057147056E-2</v>
      </c>
      <c r="T209" s="49">
        <v>3.9632259719484184E-2</v>
      </c>
      <c r="U209" s="49">
        <v>4.2811233544859224E-2</v>
      </c>
      <c r="V209" s="49">
        <v>4.6113367031859809E-2</v>
      </c>
      <c r="W209" s="49">
        <v>4.8080490341707582E-2</v>
      </c>
      <c r="X209" s="49">
        <v>4.1625786817128793E-2</v>
      </c>
      <c r="Y209" s="49">
        <v>3.9202005545793284E-2</v>
      </c>
      <c r="Z209" s="49">
        <v>4.3007342755364962E-2</v>
      </c>
      <c r="AA209" s="49">
        <v>3.934398957791263E-2</v>
      </c>
      <c r="AB209" s="49">
        <v>5.1505393662690052E-2</v>
      </c>
      <c r="AC209" s="49">
        <v>4.2866866846880486E-2</v>
      </c>
      <c r="AD209" s="49">
        <v>2.8611014414425411E-2</v>
      </c>
      <c r="AE209" s="49">
        <v>4.2109126387140774E-2</v>
      </c>
      <c r="AF209" s="49">
        <v>2.8816915163063388E-2</v>
      </c>
      <c r="AG209" s="49">
        <v>3.9924831629466397E-2</v>
      </c>
      <c r="AH209" s="49">
        <v>3.3002043916670193E-2</v>
      </c>
      <c r="AI209" s="49">
        <v>3.4699640750924077E-2</v>
      </c>
      <c r="AJ209" s="49">
        <v>3.909404611161367E-2</v>
      </c>
      <c r="AK209" s="49">
        <v>3.7459809438534712E-2</v>
      </c>
      <c r="AL209" s="49">
        <v>3.9543976930829304E-2</v>
      </c>
      <c r="AM209" s="49">
        <v>2.1723975597506467E-2</v>
      </c>
      <c r="AN209" s="49">
        <v>3.428126922167532E-2</v>
      </c>
      <c r="AO209" s="49">
        <v>4.4649173690561775E-2</v>
      </c>
      <c r="AP209" s="49">
        <v>4.9171686748621442E-2</v>
      </c>
      <c r="AQ209" s="49">
        <v>4.6527974361350519E-2</v>
      </c>
      <c r="AR209" s="49">
        <v>2.7400523242973315E-2</v>
      </c>
      <c r="AS209" s="49">
        <v>3.8212077186824615E-2</v>
      </c>
      <c r="AT209" s="49">
        <v>3.2061271568104975E-2</v>
      </c>
      <c r="AU209" s="49">
        <v>3.1027822768876338E-2</v>
      </c>
      <c r="AV209" s="49">
        <v>3.2329070158100985E-2</v>
      </c>
      <c r="AW209" s="49">
        <v>3.1998678879653429E-2</v>
      </c>
      <c r="AX209" s="49">
        <v>2.8829608664442636E-2</v>
      </c>
      <c r="AY209" s="49">
        <v>3.2714222448078686E-2</v>
      </c>
      <c r="AZ209" s="49">
        <v>3.8829981451459834E-2</v>
      </c>
      <c r="BA209" s="49">
        <v>3.7022643886192676E-2</v>
      </c>
      <c r="BB209" s="49">
        <v>4.0052695258924124E-2</v>
      </c>
      <c r="BC209" s="49">
        <v>3.7631633907449051E-2</v>
      </c>
      <c r="BD209" s="49">
        <v>4.6776412435242047E-2</v>
      </c>
      <c r="BE209" s="49">
        <v>4.3154388704223119E-2</v>
      </c>
      <c r="BF209" s="49">
        <v>5.1088324002475115E-2</v>
      </c>
      <c r="BG209" s="49">
        <v>4.7014985605701665E-2</v>
      </c>
      <c r="BH209" s="49">
        <v>3.3580944726777494E-2</v>
      </c>
      <c r="BI209" s="49">
        <v>3.7892636008827335E-2</v>
      </c>
      <c r="BJ209" s="49">
        <v>4.3059263955768957E-2</v>
      </c>
      <c r="BK209" s="49">
        <v>4.0866135629228875E-2</v>
      </c>
      <c r="BL209" s="49">
        <v>4.5026100826088926E-2</v>
      </c>
      <c r="BM209" s="49">
        <v>5.5711313540146933E-2</v>
      </c>
      <c r="BN209" s="49">
        <v>5.0095195158304608E-2</v>
      </c>
      <c r="BO209" s="49">
        <v>3.0801198173751522E-2</v>
      </c>
      <c r="BP209" s="49">
        <v>3.272708870433897E-2</v>
      </c>
      <c r="BQ209" s="49">
        <v>3.2570145312122677E-2</v>
      </c>
      <c r="BR209" s="49">
        <v>4.223418211855344E-2</v>
      </c>
      <c r="BS209" s="49">
        <v>3.0505847333071275E-2</v>
      </c>
      <c r="BT209" s="49">
        <v>4.4900546025768075E-2</v>
      </c>
      <c r="BU209" s="49">
        <v>3.5135042943212735E-2</v>
      </c>
      <c r="BV209" s="49">
        <v>3.5668024831713434E-2</v>
      </c>
      <c r="BW209" s="49">
        <v>3.8438566811205645E-2</v>
      </c>
      <c r="BX209" s="49">
        <v>3.0285522258091394E-2</v>
      </c>
      <c r="BY209" s="49">
        <v>3.7532804388592883E-2</v>
      </c>
      <c r="BZ209" s="49">
        <v>3.5117220551055449E-2</v>
      </c>
      <c r="CA209" s="49">
        <v>2.330191012350152E-2</v>
      </c>
      <c r="CB209" s="49">
        <v>2.4857477641386117E-2</v>
      </c>
      <c r="CC209" s="49">
        <v>3.8278944821267487E-2</v>
      </c>
      <c r="CD209" s="49">
        <v>3.5010786973096446E-2</v>
      </c>
      <c r="CE209" s="49">
        <v>3.5660431316571359E-2</v>
      </c>
      <c r="CF209" s="49">
        <v>3.3718362937635755E-2</v>
      </c>
      <c r="CG209" s="49">
        <v>3.3562984982051278E-2</v>
      </c>
      <c r="CH209" s="49">
        <v>2.7109468920340125E-2</v>
      </c>
      <c r="CI209" s="49">
        <v>3.6433106693673369E-2</v>
      </c>
      <c r="CJ209" s="49">
        <v>2.712221923886619E-2</v>
      </c>
      <c r="CK209" s="49">
        <v>3.9585659820813482E-2</v>
      </c>
      <c r="CL209" s="49">
        <v>3.57990328947351E-2</v>
      </c>
      <c r="CM209" s="49">
        <v>3.2443242593415245E-2</v>
      </c>
      <c r="CN209" s="49">
        <v>3.9049406727589088E-2</v>
      </c>
      <c r="CO209" s="49">
        <v>2.6520384429499104E-2</v>
      </c>
      <c r="CP209" s="49">
        <v>2.9725918248922869E-2</v>
      </c>
      <c r="CQ209" s="49">
        <v>2.5888608734475748E-2</v>
      </c>
      <c r="CR209" s="49">
        <v>2.7388045660056651E-2</v>
      </c>
      <c r="CS209" s="49">
        <v>2.5715083655493253E-2</v>
      </c>
      <c r="CT209" s="49">
        <v>3.9611010733143354E-2</v>
      </c>
      <c r="CU209" s="49">
        <v>3.4650940139061295E-2</v>
      </c>
      <c r="CV209" s="49">
        <v>4.1576895366270981E-2</v>
      </c>
      <c r="CW209" s="60">
        <v>2.7234315865608809E-2</v>
      </c>
    </row>
    <row r="210" spans="1:101" s="12" customFormat="1" ht="14.25" customHeight="1">
      <c r="A210" s="11" t="s">
        <v>838</v>
      </c>
      <c r="B210" s="49" t="s">
        <v>837</v>
      </c>
      <c r="C210" s="68" t="s">
        <v>1224</v>
      </c>
      <c r="D210" s="52">
        <f t="shared" si="42"/>
        <v>7.589406181407328E-2</v>
      </c>
      <c r="E210" s="52">
        <f t="shared" si="43"/>
        <v>1.4752448911021456E-2</v>
      </c>
      <c r="F210" s="52">
        <f t="shared" si="44"/>
        <v>6.2730896992271759E-2</v>
      </c>
      <c r="G210" s="52">
        <f t="shared" si="45"/>
        <v>1.8455451727789646E-2</v>
      </c>
      <c r="H210" s="52">
        <f t="shared" si="46"/>
        <v>5.4772348299651115E-2</v>
      </c>
      <c r="I210" s="52">
        <f t="shared" si="47"/>
        <v>1.8168243987305877E-2</v>
      </c>
      <c r="J210" s="52">
        <f t="shared" si="48"/>
        <v>7.4694633024458904E-2</v>
      </c>
      <c r="K210" s="52">
        <f t="shared" si="49"/>
        <v>1.3559654499929916E-2</v>
      </c>
      <c r="L210" s="52">
        <f t="shared" si="50"/>
        <v>5.90519756977336E-2</v>
      </c>
      <c r="M210" s="52">
        <f t="shared" si="51"/>
        <v>1.4721707707988824E-2</v>
      </c>
      <c r="N210" s="52">
        <f t="shared" si="52"/>
        <v>5.2967009418241624E-2</v>
      </c>
      <c r="O210" s="52">
        <f t="shared" si="53"/>
        <v>1.144796926338777E-2</v>
      </c>
      <c r="P210" s="52">
        <f t="shared" si="54"/>
        <v>5.0596097564593163E-2</v>
      </c>
      <c r="Q210" s="53">
        <f t="shared" si="55"/>
        <v>1.4611460141409233E-2</v>
      </c>
      <c r="R210" s="11">
        <v>5.7033150703412083E-2</v>
      </c>
      <c r="S210" s="49">
        <v>9.5021758573293161E-2</v>
      </c>
      <c r="T210" s="49">
        <v>9.2538792809327433E-2</v>
      </c>
      <c r="U210" s="49">
        <v>8.325898218917592E-2</v>
      </c>
      <c r="V210" s="49">
        <v>7.2405120011096197E-2</v>
      </c>
      <c r="W210" s="49">
        <v>7.2128022062767805E-2</v>
      </c>
      <c r="X210" s="49">
        <v>7.6647510080319087E-2</v>
      </c>
      <c r="Y210" s="49">
        <v>5.4962110427527702E-2</v>
      </c>
      <c r="Z210" s="49">
        <v>5.6697926920775604E-2</v>
      </c>
      <c r="AA210" s="49">
        <v>9.2489544866712681E-2</v>
      </c>
      <c r="AB210" s="49">
        <v>8.9154219681487137E-2</v>
      </c>
      <c r="AC210" s="49">
        <v>6.8391603442984464E-2</v>
      </c>
      <c r="AD210" s="49">
        <v>4.959604029628497E-2</v>
      </c>
      <c r="AE210" s="49">
        <v>5.7315794888837777E-2</v>
      </c>
      <c r="AF210" s="49">
        <v>7.643664227210975E-2</v>
      </c>
      <c r="AG210" s="49">
        <v>6.6933584992124776E-2</v>
      </c>
      <c r="AH210" s="49">
        <v>8.3510225879292702E-2</v>
      </c>
      <c r="AI210" s="49">
        <v>4.0820712851154531E-2</v>
      </c>
      <c r="AJ210" s="49">
        <v>4.5894114061472521E-2</v>
      </c>
      <c r="AK210" s="49">
        <v>3.1811431360925249E-2</v>
      </c>
      <c r="AL210" s="49">
        <v>8.5122495745535459E-2</v>
      </c>
      <c r="AM210" s="49">
        <v>5.4632059824196118E-2</v>
      </c>
      <c r="AN210" s="49">
        <v>8.0663086474473789E-2</v>
      </c>
      <c r="AO210" s="49">
        <v>8.0034575260853613E-2</v>
      </c>
      <c r="AP210" s="49">
        <v>8.1650202164731359E-2</v>
      </c>
      <c r="AQ210" s="49">
        <v>2.8591355366928296E-2</v>
      </c>
      <c r="AR210" s="49">
        <v>5.9182693567288315E-2</v>
      </c>
      <c r="AS210" s="49">
        <v>5.2651643741319185E-2</v>
      </c>
      <c r="AT210" s="49">
        <v>7.420391407027474E-2</v>
      </c>
      <c r="AU210" s="49">
        <v>2.9145365770781133E-2</v>
      </c>
      <c r="AV210" s="49">
        <v>5.5381222983102982E-2</v>
      </c>
      <c r="AW210" s="49">
        <v>3.8690907113577588E-2</v>
      </c>
      <c r="AX210" s="49">
        <v>4.3880455434538494E-2</v>
      </c>
      <c r="AY210" s="49">
        <v>5.1914788547152688E-2</v>
      </c>
      <c r="AZ210" s="49">
        <v>5.9737685499460139E-2</v>
      </c>
      <c r="BA210" s="49">
        <v>8.2237945336658527E-2</v>
      </c>
      <c r="BB210" s="49">
        <v>5.8359486837863364E-2</v>
      </c>
      <c r="BC210" s="49">
        <v>6.9666859515117821E-2</v>
      </c>
      <c r="BD210" s="49">
        <v>0.10027187819323875</v>
      </c>
      <c r="BE210" s="49">
        <v>5.7173752257314442E-2</v>
      </c>
      <c r="BF210" s="49">
        <v>8.0479085278014548E-2</v>
      </c>
      <c r="BG210" s="49">
        <v>6.5818054772214779E-2</v>
      </c>
      <c r="BH210" s="49">
        <v>6.5433941880339075E-2</v>
      </c>
      <c r="BI210" s="49">
        <v>6.7116899141825101E-2</v>
      </c>
      <c r="BJ210" s="49">
        <v>7.9846852817832631E-2</v>
      </c>
      <c r="BK210" s="49">
        <v>7.8143940420226515E-2</v>
      </c>
      <c r="BL210" s="49">
        <v>7.774205742465802E-2</v>
      </c>
      <c r="BM210" s="49">
        <v>9.6282787754861654E-2</v>
      </c>
      <c r="BN210" s="49">
        <v>6.4072024197617886E-2</v>
      </c>
      <c r="BO210" s="49">
        <v>5.5087034918811902E-2</v>
      </c>
      <c r="BP210" s="49">
        <v>6.3031729147572116E-2</v>
      </c>
      <c r="BQ210" s="49">
        <v>3.2183322460310831E-2</v>
      </c>
      <c r="BR210" s="49">
        <v>8.8276944064395318E-2</v>
      </c>
      <c r="BS210" s="49">
        <v>6.9644085970949537E-2</v>
      </c>
      <c r="BT210" s="49">
        <v>4.379520063610895E-2</v>
      </c>
      <c r="BU210" s="49">
        <v>5.8128388400341999E-2</v>
      </c>
      <c r="BV210" s="49">
        <v>5.9162116210073702E-2</v>
      </c>
      <c r="BW210" s="49">
        <v>4.3064577830030294E-2</v>
      </c>
      <c r="BX210" s="49">
        <v>6.1051055997076636E-2</v>
      </c>
      <c r="BY210" s="49">
        <v>7.1127228539514045E-2</v>
      </c>
      <c r="BZ210" s="49">
        <v>4.1413168559830744E-2</v>
      </c>
      <c r="CA210" s="49">
        <v>3.8663770626728322E-2</v>
      </c>
      <c r="CB210" s="49">
        <v>3.7156284939649321E-2</v>
      </c>
      <c r="CC210" s="49">
        <v>6.5923501488594272E-2</v>
      </c>
      <c r="CD210" s="49">
        <v>4.7412074392129272E-2</v>
      </c>
      <c r="CE210" s="49">
        <v>6.8426671511597023E-2</v>
      </c>
      <c r="CF210" s="49">
        <v>5.2421732965601812E-2</v>
      </c>
      <c r="CG210" s="49">
        <v>4.4227978253009635E-2</v>
      </c>
      <c r="CH210" s="49">
        <v>5.3953948208743503E-2</v>
      </c>
      <c r="CI210" s="49">
        <v>6.9887265777077642E-2</v>
      </c>
      <c r="CJ210" s="49">
        <v>5.7912210108384883E-2</v>
      </c>
      <c r="CK210" s="49">
        <v>5.8205506187553206E-2</v>
      </c>
      <c r="CL210" s="49">
        <v>5.5185051903395177E-2</v>
      </c>
      <c r="CM210" s="49">
        <v>6.6340544759496564E-2</v>
      </c>
      <c r="CN210" s="49">
        <v>7.6235412715312034E-2</v>
      </c>
      <c r="CO210" s="49">
        <v>3.7536727712284945E-2</v>
      </c>
      <c r="CP210" s="49">
        <v>5.2527624330072679E-2</v>
      </c>
      <c r="CQ210" s="49">
        <v>3.3805008196804716E-2</v>
      </c>
      <c r="CR210" s="49">
        <v>3.8922091486358334E-2</v>
      </c>
      <c r="CS210" s="49">
        <v>3.9545323442243124E-2</v>
      </c>
      <c r="CT210" s="49">
        <v>5.5338276398865092E-2</v>
      </c>
      <c r="CU210" s="49">
        <v>6.8230280469893517E-2</v>
      </c>
      <c r="CV210" s="49">
        <v>5.2167150589456729E-2</v>
      </c>
      <c r="CW210" s="60">
        <v>3.1319678770935153E-2</v>
      </c>
    </row>
    <row r="211" spans="1:101" s="12" customFormat="1" ht="14.25" customHeight="1">
      <c r="A211" s="11" t="s">
        <v>841</v>
      </c>
      <c r="B211" s="49" t="s">
        <v>840</v>
      </c>
      <c r="C211" s="68" t="s">
        <v>1224</v>
      </c>
      <c r="D211" s="52">
        <f t="shared" si="42"/>
        <v>2.8580376704692032E-2</v>
      </c>
      <c r="E211" s="52">
        <f t="shared" si="43"/>
        <v>2.0226973788867939E-3</v>
      </c>
      <c r="F211" s="52">
        <f t="shared" si="44"/>
        <v>2.3436250206463963E-2</v>
      </c>
      <c r="G211" s="52">
        <f t="shared" si="45"/>
        <v>3.5470599071982024E-3</v>
      </c>
      <c r="H211" s="52">
        <f t="shared" si="46"/>
        <v>2.2931501514090763E-2</v>
      </c>
      <c r="I211" s="52">
        <f t="shared" si="47"/>
        <v>4.259449079854827E-3</v>
      </c>
      <c r="J211" s="52">
        <f t="shared" si="48"/>
        <v>2.8622743211932238E-2</v>
      </c>
      <c r="K211" s="52">
        <f t="shared" si="49"/>
        <v>3.942693381385135E-3</v>
      </c>
      <c r="L211" s="52">
        <f t="shared" si="50"/>
        <v>2.4715399488783318E-2</v>
      </c>
      <c r="M211" s="52">
        <f t="shared" si="51"/>
        <v>3.5040115597043146E-3</v>
      </c>
      <c r="N211" s="52">
        <f t="shared" si="52"/>
        <v>2.0481419551870217E-2</v>
      </c>
      <c r="O211" s="52">
        <f t="shared" si="53"/>
        <v>3.2200334529334249E-3</v>
      </c>
      <c r="P211" s="52">
        <f t="shared" si="54"/>
        <v>2.035590756417275E-2</v>
      </c>
      <c r="Q211" s="53">
        <f t="shared" si="55"/>
        <v>5.587203880062991E-3</v>
      </c>
      <c r="R211" s="11">
        <v>2.6461258084499804E-2</v>
      </c>
      <c r="S211" s="49">
        <v>3.0065656569356829E-2</v>
      </c>
      <c r="T211" s="49">
        <v>2.9987901068373082E-2</v>
      </c>
      <c r="U211" s="49">
        <v>3.045544041955181E-2</v>
      </c>
      <c r="V211" s="49">
        <v>2.9123231886376E-2</v>
      </c>
      <c r="W211" s="49">
        <v>2.5971017703653416E-2</v>
      </c>
      <c r="X211" s="49">
        <v>2.7420048181755027E-2</v>
      </c>
      <c r="Y211" s="49">
        <v>2.6872098195713612E-2</v>
      </c>
      <c r="Z211" s="49">
        <v>2.8463203605661264E-2</v>
      </c>
      <c r="AA211" s="49">
        <v>2.5782098905736326E-2</v>
      </c>
      <c r="AB211" s="49">
        <v>3.0995400621705846E-2</v>
      </c>
      <c r="AC211" s="49">
        <v>3.13671652139213E-2</v>
      </c>
      <c r="AD211" s="49">
        <v>1.7807140306818688E-2</v>
      </c>
      <c r="AE211" s="49">
        <v>2.7010449377713901E-2</v>
      </c>
      <c r="AF211" s="49">
        <v>2.0378856726229529E-2</v>
      </c>
      <c r="AG211" s="49">
        <v>2.90067571078651E-2</v>
      </c>
      <c r="AH211" s="49">
        <v>2.7647279647564259E-2</v>
      </c>
      <c r="AI211" s="49">
        <v>2.3550863330022726E-2</v>
      </c>
      <c r="AJ211" s="49">
        <v>2.4969845877655373E-2</v>
      </c>
      <c r="AK211" s="49">
        <v>2.2769239744793824E-2</v>
      </c>
      <c r="AL211" s="49">
        <v>2.5196244035653591E-2</v>
      </c>
      <c r="AM211" s="49">
        <v>1.8186834344441797E-2</v>
      </c>
      <c r="AN211" s="49">
        <v>2.2470520050528329E-2</v>
      </c>
      <c r="AO211" s="49">
        <v>2.2240971928280413E-2</v>
      </c>
      <c r="AP211" s="49">
        <v>3.2166440025606501E-2</v>
      </c>
      <c r="AQ211" s="49">
        <v>2.565685998726398E-2</v>
      </c>
      <c r="AR211" s="49">
        <v>2.2420310505958507E-2</v>
      </c>
      <c r="AS211" s="49">
        <v>1.8837290054042236E-2</v>
      </c>
      <c r="AT211" s="49">
        <v>2.1657375488359165E-2</v>
      </c>
      <c r="AU211" s="49">
        <v>1.8504445390065852E-2</v>
      </c>
      <c r="AV211" s="49">
        <v>2.2712266834060944E-2</v>
      </c>
      <c r="AW211" s="49">
        <v>2.1464004530425514E-2</v>
      </c>
      <c r="AX211" s="49">
        <v>2.3466762539740411E-2</v>
      </c>
      <c r="AY211" s="49">
        <v>1.8391070526875428E-2</v>
      </c>
      <c r="AZ211" s="49">
        <v>2.0628728445129915E-2</v>
      </c>
      <c r="BA211" s="49">
        <v>2.9272463841560653E-2</v>
      </c>
      <c r="BB211" s="49">
        <v>2.7738350613974144E-2</v>
      </c>
      <c r="BC211" s="49">
        <v>2.9412032428827971E-2</v>
      </c>
      <c r="BD211" s="49">
        <v>3.0088992734923603E-2</v>
      </c>
      <c r="BE211" s="49">
        <v>2.7558659846519073E-2</v>
      </c>
      <c r="BF211" s="49">
        <v>3.288443982938815E-2</v>
      </c>
      <c r="BG211" s="49">
        <v>3.0730632491382789E-2</v>
      </c>
      <c r="BH211" s="49">
        <v>2.2531935339947996E-2</v>
      </c>
      <c r="BI211" s="49">
        <v>2.7295498504001592E-2</v>
      </c>
      <c r="BJ211" s="49">
        <v>2.5044455363646564E-2</v>
      </c>
      <c r="BK211" s="49">
        <v>2.4976609666882262E-2</v>
      </c>
      <c r="BL211" s="49">
        <v>3.7454132883515893E-2</v>
      </c>
      <c r="BM211" s="49">
        <v>2.775717884017681E-2</v>
      </c>
      <c r="BN211" s="49">
        <v>2.5293515097432655E-2</v>
      </c>
      <c r="BO211" s="49">
        <v>2.6360956263493211E-2</v>
      </c>
      <c r="BP211" s="49">
        <v>1.8293648464344503E-2</v>
      </c>
      <c r="BQ211" s="49">
        <v>2.4693808893185502E-2</v>
      </c>
      <c r="BR211" s="49">
        <v>3.1301550804646389E-2</v>
      </c>
      <c r="BS211" s="49">
        <v>2.0675005331579458E-2</v>
      </c>
      <c r="BT211" s="49">
        <v>2.6805721662818065E-2</v>
      </c>
      <c r="BU211" s="49">
        <v>2.9088954799079116E-2</v>
      </c>
      <c r="BV211" s="49">
        <v>2.3440052757621115E-2</v>
      </c>
      <c r="BW211" s="49">
        <v>2.4645109010137937E-2</v>
      </c>
      <c r="BX211" s="49">
        <v>2.3079504282132075E-2</v>
      </c>
      <c r="BY211" s="49">
        <v>2.2906966498929794E-2</v>
      </c>
      <c r="BZ211" s="49">
        <v>2.3960593061029944E-2</v>
      </c>
      <c r="CA211" s="49">
        <v>1.7790029829877096E-2</v>
      </c>
      <c r="CB211" s="49">
        <v>1.5977232529911449E-2</v>
      </c>
      <c r="CC211" s="49">
        <v>2.3477190340669668E-2</v>
      </c>
      <c r="CD211" s="49">
        <v>2.3021565847333589E-2</v>
      </c>
      <c r="CE211" s="49">
        <v>2.3859341229216704E-2</v>
      </c>
      <c r="CF211" s="49">
        <v>2.1252477010362328E-2</v>
      </c>
      <c r="CG211" s="49">
        <v>1.6654166831341011E-2</v>
      </c>
      <c r="CH211" s="49">
        <v>2.0303822057204976E-2</v>
      </c>
      <c r="CI211" s="49">
        <v>2.1199807601618794E-2</v>
      </c>
      <c r="CJ211" s="49">
        <v>1.5385750925155407E-2</v>
      </c>
      <c r="CK211" s="49">
        <v>2.2895057358721604E-2</v>
      </c>
      <c r="CL211" s="49">
        <v>2.348392414392091E-2</v>
      </c>
      <c r="CM211" s="49">
        <v>2.7151330654955102E-2</v>
      </c>
      <c r="CN211" s="49">
        <v>2.3391711529564898E-2</v>
      </c>
      <c r="CO211" s="49">
        <v>2.306041098920238E-2</v>
      </c>
      <c r="CP211" s="49">
        <v>1.6782034469160826E-2</v>
      </c>
      <c r="CQ211" s="49">
        <v>1.3018189876807851E-2</v>
      </c>
      <c r="CR211" s="49">
        <v>1.5293768199894487E-2</v>
      </c>
      <c r="CS211" s="49">
        <v>1.7292140451267122E-2</v>
      </c>
      <c r="CT211" s="49">
        <v>2.6654787105843104E-2</v>
      </c>
      <c r="CU211" s="49">
        <v>1.6996555313969177E-2</v>
      </c>
      <c r="CV211" s="49">
        <v>2.8261016564599187E-2</v>
      </c>
      <c r="CW211" s="60">
        <v>1.2885021470887961E-2</v>
      </c>
    </row>
    <row r="212" spans="1:101" s="12" customFormat="1" ht="14.25" customHeight="1">
      <c r="A212" s="11" t="s">
        <v>844</v>
      </c>
      <c r="B212" s="49" t="s">
        <v>843</v>
      </c>
      <c r="C212" s="68" t="s">
        <v>1224</v>
      </c>
      <c r="D212" s="52">
        <f t="shared" si="42"/>
        <v>1.6690155428906572E-2</v>
      </c>
      <c r="E212" s="52">
        <f t="shared" si="43"/>
        <v>2.8553985650935599E-3</v>
      </c>
      <c r="F212" s="52">
        <f t="shared" si="44"/>
        <v>1.7755581152451638E-2</v>
      </c>
      <c r="G212" s="52">
        <f t="shared" si="45"/>
        <v>3.1533635390633462E-3</v>
      </c>
      <c r="H212" s="52">
        <f t="shared" si="46"/>
        <v>1.5829656079705028E-2</v>
      </c>
      <c r="I212" s="52">
        <f t="shared" si="47"/>
        <v>1.8846308905628127E-3</v>
      </c>
      <c r="J212" s="52">
        <f t="shared" si="48"/>
        <v>1.9236133860853138E-2</v>
      </c>
      <c r="K212" s="52">
        <f t="shared" si="49"/>
        <v>2.6882918898206722E-3</v>
      </c>
      <c r="L212" s="52">
        <f t="shared" si="50"/>
        <v>1.838283005467916E-2</v>
      </c>
      <c r="M212" s="52">
        <f t="shared" si="51"/>
        <v>2.902454189364518E-3</v>
      </c>
      <c r="N212" s="52">
        <f t="shared" si="52"/>
        <v>1.7057663098618597E-2</v>
      </c>
      <c r="O212" s="52">
        <f t="shared" si="53"/>
        <v>2.9935062665877332E-3</v>
      </c>
      <c r="P212" s="52">
        <f t="shared" si="54"/>
        <v>1.6213005239681205E-2</v>
      </c>
      <c r="Q212" s="53">
        <f t="shared" si="55"/>
        <v>2.3437951219201789E-3</v>
      </c>
      <c r="R212" s="11">
        <v>2.1379371319906582E-2</v>
      </c>
      <c r="S212" s="49">
        <v>1.7117961417331858E-2</v>
      </c>
      <c r="T212" s="49">
        <v>1.4189978062957184E-2</v>
      </c>
      <c r="U212" s="49">
        <v>2.0434855623105631E-2</v>
      </c>
      <c r="V212" s="49">
        <v>1.6551581675297546E-2</v>
      </c>
      <c r="W212" s="49">
        <v>1.9283518465806386E-2</v>
      </c>
      <c r="X212" s="49">
        <v>1.2681520031164637E-2</v>
      </c>
      <c r="Y212" s="49">
        <v>1.9300584268614022E-2</v>
      </c>
      <c r="Z212" s="49">
        <v>1.542039014092691E-2</v>
      </c>
      <c r="AA212" s="49">
        <v>1.5616026896171193E-2</v>
      </c>
      <c r="AB212" s="49">
        <v>1.3159894573195894E-2</v>
      </c>
      <c r="AC212" s="49">
        <v>1.5146182672401023E-2</v>
      </c>
      <c r="AD212" s="49">
        <v>1.2528757771601775E-2</v>
      </c>
      <c r="AE212" s="49">
        <v>1.9230385181434495E-2</v>
      </c>
      <c r="AF212" s="49">
        <v>1.8989690000497734E-2</v>
      </c>
      <c r="AG212" s="49">
        <v>1.5219021972033788E-2</v>
      </c>
      <c r="AH212" s="49">
        <v>1.9679661808476516E-2</v>
      </c>
      <c r="AI212" s="49">
        <v>1.4084060197273544E-2</v>
      </c>
      <c r="AJ212" s="49">
        <v>2.1196738622130278E-2</v>
      </c>
      <c r="AK212" s="49">
        <v>1.8463098469189705E-2</v>
      </c>
      <c r="AL212" s="49">
        <v>1.8362649588127406E-2</v>
      </c>
      <c r="AM212" s="49">
        <v>1.6033447125199416E-2</v>
      </c>
      <c r="AN212" s="49">
        <v>1.5641593860777896E-2</v>
      </c>
      <c r="AO212" s="49">
        <v>2.3637869232677092E-2</v>
      </c>
      <c r="AP212" s="49">
        <v>1.7250564751130775E-2</v>
      </c>
      <c r="AQ212" s="49">
        <v>1.7096005779854682E-2</v>
      </c>
      <c r="AR212" s="49">
        <v>1.2967710603308176E-2</v>
      </c>
      <c r="AS212" s="49">
        <v>1.6430810880595757E-2</v>
      </c>
      <c r="AT212" s="49">
        <v>1.5363018781284628E-2</v>
      </c>
      <c r="AU212" s="49">
        <v>1.3941244792032893E-2</v>
      </c>
      <c r="AV212" s="49">
        <v>1.5422140354040664E-2</v>
      </c>
      <c r="AW212" s="49">
        <v>1.7633432823132331E-2</v>
      </c>
      <c r="AX212" s="49">
        <v>1.5427098855502523E-2</v>
      </c>
      <c r="AY212" s="49">
        <v>1.3630111108045051E-2</v>
      </c>
      <c r="AZ212" s="49">
        <v>1.5185583652511726E-2</v>
      </c>
      <c r="BA212" s="49">
        <v>1.9608150575021178E-2</v>
      </c>
      <c r="BB212" s="49">
        <v>1.8491508140453139E-2</v>
      </c>
      <c r="BC212" s="49">
        <v>1.6945066101758433E-2</v>
      </c>
      <c r="BD212" s="49">
        <v>1.6412946621684767E-2</v>
      </c>
      <c r="BE212" s="49">
        <v>2.0913696109693219E-2</v>
      </c>
      <c r="BF212" s="49">
        <v>2.2025234659795747E-2</v>
      </c>
      <c r="BG212" s="49">
        <v>2.2824808225603864E-2</v>
      </c>
      <c r="BH212" s="49">
        <v>1.5500683378542242E-2</v>
      </c>
      <c r="BI212" s="49">
        <v>2.3113914845572792E-2</v>
      </c>
      <c r="BJ212" s="49">
        <v>1.5843423000983781E-2</v>
      </c>
      <c r="BK212" s="49">
        <v>1.8982755760941484E-2</v>
      </c>
      <c r="BL212" s="49">
        <v>2.0534120401442476E-2</v>
      </c>
      <c r="BM212" s="49">
        <v>1.924544908376569E-2</v>
      </c>
      <c r="BN212" s="49">
        <v>1.8881106191465873E-2</v>
      </c>
      <c r="BO212" s="49">
        <v>2.2779786862602795E-2</v>
      </c>
      <c r="BP212" s="49">
        <v>1.3623729938873551E-2</v>
      </c>
      <c r="BQ212" s="49">
        <v>1.6589058633323685E-2</v>
      </c>
      <c r="BR212" s="49">
        <v>1.9909817974267219E-2</v>
      </c>
      <c r="BS212" s="49">
        <v>1.6547332558617976E-2</v>
      </c>
      <c r="BT212" s="49">
        <v>1.9877247550342612E-2</v>
      </c>
      <c r="BU212" s="49">
        <v>2.0300687269112817E-2</v>
      </c>
      <c r="BV212" s="49">
        <v>1.7115791225885978E-2</v>
      </c>
      <c r="BW212" s="49">
        <v>2.243830134423996E-2</v>
      </c>
      <c r="BX212" s="49">
        <v>1.8337783959468133E-2</v>
      </c>
      <c r="BY212" s="49">
        <v>1.4193317147949297E-2</v>
      </c>
      <c r="BZ212" s="49">
        <v>2.0890566552772112E-2</v>
      </c>
      <c r="CA212" s="49">
        <v>1.6401372166915111E-2</v>
      </c>
      <c r="CB212" s="49">
        <v>1.418108656437554E-2</v>
      </c>
      <c r="CC212" s="49">
        <v>1.9877223845887516E-2</v>
      </c>
      <c r="CD212" s="49">
        <v>1.4396154967201168E-2</v>
      </c>
      <c r="CE212" s="49">
        <v>2.0520208941674372E-2</v>
      </c>
      <c r="CF212" s="49">
        <v>1.6570030808345813E-2</v>
      </c>
      <c r="CG212" s="49">
        <v>1.3186370669040593E-2</v>
      </c>
      <c r="CH212" s="49">
        <v>2.0304062611730376E-2</v>
      </c>
      <c r="CI212" s="49">
        <v>1.6786909217152011E-2</v>
      </c>
      <c r="CJ212" s="49">
        <v>1.2698973100267843E-2</v>
      </c>
      <c r="CK212" s="49">
        <v>1.8878997738060673E-2</v>
      </c>
      <c r="CL212" s="49">
        <v>1.9128521932473691E-2</v>
      </c>
      <c r="CM212" s="49">
        <v>1.6512953933108629E-2</v>
      </c>
      <c r="CN212" s="49">
        <v>1.7490180367515019E-2</v>
      </c>
      <c r="CO212" s="49">
        <v>2.0364065051849567E-2</v>
      </c>
      <c r="CP212" s="49">
        <v>1.499751122103086E-2</v>
      </c>
      <c r="CQ212" s="49">
        <v>1.4288033411459891E-2</v>
      </c>
      <c r="CR212" s="49">
        <v>1.4094701407026863E-2</v>
      </c>
      <c r="CS212" s="49">
        <v>1.6755686336366898E-2</v>
      </c>
      <c r="CT212" s="49">
        <v>1.8297643676170604E-2</v>
      </c>
      <c r="CU212" s="49">
        <v>1.5488077440305942E-2</v>
      </c>
      <c r="CV212" s="49">
        <v>1.5011680310696057E-2</v>
      </c>
      <c r="CW212" s="60">
        <v>1.2127007788170456E-2</v>
      </c>
    </row>
    <row r="213" spans="1:101" s="12" customFormat="1" ht="14.25" customHeight="1">
      <c r="A213" s="11" t="s">
        <v>847</v>
      </c>
      <c r="B213" s="49" t="s">
        <v>846</v>
      </c>
      <c r="C213" s="68" t="s">
        <v>1224</v>
      </c>
      <c r="D213" s="52">
        <f t="shared" si="42"/>
        <v>1.3858741557097926E-2</v>
      </c>
      <c r="E213" s="52">
        <f t="shared" si="43"/>
        <v>2.6053578787976167E-3</v>
      </c>
      <c r="F213" s="52">
        <f t="shared" si="44"/>
        <v>1.3344174294909986E-2</v>
      </c>
      <c r="G213" s="52">
        <f t="shared" si="45"/>
        <v>2.0228766743978863E-3</v>
      </c>
      <c r="H213" s="52">
        <f t="shared" si="46"/>
        <v>1.2918532883237856E-2</v>
      </c>
      <c r="I213" s="52">
        <f t="shared" si="47"/>
        <v>2.8662703782352328E-3</v>
      </c>
      <c r="J213" s="52">
        <f t="shared" si="48"/>
        <v>1.5378329910717796E-2</v>
      </c>
      <c r="K213" s="52">
        <f t="shared" si="49"/>
        <v>3.097759840320193E-3</v>
      </c>
      <c r="L213" s="52">
        <f t="shared" si="50"/>
        <v>1.5949169847526395E-2</v>
      </c>
      <c r="M213" s="52">
        <f t="shared" si="51"/>
        <v>4.0052352496529582E-3</v>
      </c>
      <c r="N213" s="52">
        <f t="shared" si="52"/>
        <v>1.2758270978359305E-2</v>
      </c>
      <c r="O213" s="52">
        <f t="shared" si="53"/>
        <v>3.8776251463279033E-3</v>
      </c>
      <c r="P213" s="52">
        <f t="shared" si="54"/>
        <v>1.2294752605134802E-2</v>
      </c>
      <c r="Q213" s="53">
        <f t="shared" si="55"/>
        <v>2.1229828223335912E-3</v>
      </c>
      <c r="R213" s="11">
        <v>1.3627845300508219E-2</v>
      </c>
      <c r="S213" s="49">
        <v>1.4185972598150994E-2</v>
      </c>
      <c r="T213" s="49">
        <v>1.5395196000885509E-2</v>
      </c>
      <c r="U213" s="49">
        <v>1.0729809809397795E-2</v>
      </c>
      <c r="V213" s="49">
        <v>1.120422616075881E-2</v>
      </c>
      <c r="W213" s="49">
        <v>1.5294845097104392E-2</v>
      </c>
      <c r="X213" s="49">
        <v>1.7911133034146782E-2</v>
      </c>
      <c r="Y213" s="49">
        <v>1.1205026770149314E-2</v>
      </c>
      <c r="Z213" s="49">
        <v>1.6311617244139553E-2</v>
      </c>
      <c r="AA213" s="49">
        <v>1.0131225113149938E-2</v>
      </c>
      <c r="AB213" s="49">
        <v>1.3348981115039255E-2</v>
      </c>
      <c r="AC213" s="49">
        <v>1.6959020441744577E-2</v>
      </c>
      <c r="AD213" s="49">
        <v>1.5128112441180445E-2</v>
      </c>
      <c r="AE213" s="49">
        <v>1.2584106033934495E-2</v>
      </c>
      <c r="AF213" s="49">
        <v>1.0688672584781308E-2</v>
      </c>
      <c r="AG213" s="49">
        <v>1.161775832063211E-2</v>
      </c>
      <c r="AH213" s="49">
        <v>1.2602110296322664E-2</v>
      </c>
      <c r="AI213" s="49">
        <v>1.5083113839297909E-2</v>
      </c>
      <c r="AJ213" s="49">
        <v>1.3110624257189191E-2</v>
      </c>
      <c r="AK213" s="49">
        <v>1.1288164894022996E-2</v>
      </c>
      <c r="AL213" s="49">
        <v>1.778980147607279E-2</v>
      </c>
      <c r="AM213" s="49">
        <v>1.2307937782532969E-2</v>
      </c>
      <c r="AN213" s="49">
        <v>1.4901821063707802E-2</v>
      </c>
      <c r="AO213" s="49">
        <v>1.3027868549245163E-2</v>
      </c>
      <c r="AP213" s="49">
        <v>1.3111880265668773E-2</v>
      </c>
      <c r="AQ213" s="49">
        <v>1.3571180677380518E-2</v>
      </c>
      <c r="AR213" s="49">
        <v>1.1175603550115038E-2</v>
      </c>
      <c r="AS213" s="49">
        <v>9.357215398088958E-3</v>
      </c>
      <c r="AT213" s="49">
        <v>1.0649745175343502E-2</v>
      </c>
      <c r="AU213" s="49">
        <v>9.2487505399638705E-3</v>
      </c>
      <c r="AV213" s="49">
        <v>1.8459126991493997E-2</v>
      </c>
      <c r="AW213" s="49">
        <v>1.5136124470474428E-2</v>
      </c>
      <c r="AX213" s="49">
        <v>1.4523045093615837E-2</v>
      </c>
      <c r="AY213" s="49">
        <v>1.1188535323789783E-2</v>
      </c>
      <c r="AZ213" s="49">
        <v>1.2001863752823434E-2</v>
      </c>
      <c r="BA213" s="49">
        <v>1.659932336009614E-2</v>
      </c>
      <c r="BB213" s="49">
        <v>1.4218921787342867E-2</v>
      </c>
      <c r="BC213" s="49">
        <v>1.4080539826674451E-2</v>
      </c>
      <c r="BD213" s="49">
        <v>1.3852714534533333E-2</v>
      </c>
      <c r="BE213" s="49">
        <v>1.5742206032176426E-2</v>
      </c>
      <c r="BF213" s="49">
        <v>1.798368590766581E-2</v>
      </c>
      <c r="BG213" s="49">
        <v>1.8783983190948355E-2</v>
      </c>
      <c r="BH213" s="49">
        <v>1.0815509123168837E-2</v>
      </c>
      <c r="BI213" s="49">
        <v>2.1525738182444871E-2</v>
      </c>
      <c r="BJ213" s="49">
        <v>1.1548114684986774E-2</v>
      </c>
      <c r="BK213" s="49">
        <v>1.3054319858769779E-2</v>
      </c>
      <c r="BL213" s="49">
        <v>1.7028404970921784E-2</v>
      </c>
      <c r="BM213" s="49">
        <v>1.5905820828980233E-2</v>
      </c>
      <c r="BN213" s="49">
        <v>1.5343926839947166E-2</v>
      </c>
      <c r="BO213" s="49">
        <v>2.1695497383296129E-2</v>
      </c>
      <c r="BP213" s="49">
        <v>9.1182374819075082E-3</v>
      </c>
      <c r="BQ213" s="49">
        <v>1.5499188217081043E-2</v>
      </c>
      <c r="BR213" s="49">
        <v>1.9836713989614917E-2</v>
      </c>
      <c r="BS213" s="49">
        <v>1.7497901336654492E-2</v>
      </c>
      <c r="BT213" s="49">
        <v>1.1644210338603789E-2</v>
      </c>
      <c r="BU213" s="49">
        <v>2.1446122515640095E-2</v>
      </c>
      <c r="BV213" s="49">
        <v>1.7042000128458676E-2</v>
      </c>
      <c r="BW213" s="49">
        <v>1.6907251998922023E-2</v>
      </c>
      <c r="BX213" s="49">
        <v>1.447612831631339E-2</v>
      </c>
      <c r="BY213" s="49">
        <v>1.0882859623877521E-2</v>
      </c>
      <c r="BZ213" s="49">
        <v>1.5771865677151893E-2</v>
      </c>
      <c r="CA213" s="49">
        <v>1.3493036774376037E-2</v>
      </c>
      <c r="CB213" s="49">
        <v>7.9909180783744177E-3</v>
      </c>
      <c r="CC213" s="49">
        <v>1.8597474723419077E-2</v>
      </c>
      <c r="CD213" s="49">
        <v>1.1150231506217982E-2</v>
      </c>
      <c r="CE213" s="49">
        <v>1.526161741820773E-2</v>
      </c>
      <c r="CF213" s="49">
        <v>1.2650376801748853E-2</v>
      </c>
      <c r="CG213" s="49">
        <v>9.2586036530093625E-3</v>
      </c>
      <c r="CH213" s="49">
        <v>1.207999014603897E-2</v>
      </c>
      <c r="CI213" s="49">
        <v>1.2721877434019487E-2</v>
      </c>
      <c r="CJ213" s="49">
        <v>5.8807599839586343E-3</v>
      </c>
      <c r="CK213" s="49">
        <v>1.8242499543789242E-2</v>
      </c>
      <c r="CL213" s="49">
        <v>1.2588037913174201E-2</v>
      </c>
      <c r="CM213" s="49">
        <v>1.5671973883085916E-2</v>
      </c>
      <c r="CN213" s="49">
        <v>1.2844444532176411E-2</v>
      </c>
      <c r="CO213" s="49">
        <v>1.6589316907542225E-2</v>
      </c>
      <c r="CP213" s="49">
        <v>1.2348439802752615E-2</v>
      </c>
      <c r="CQ213" s="49">
        <v>9.6989317262560666E-3</v>
      </c>
      <c r="CR213" s="49">
        <v>1.1420943542421185E-2</v>
      </c>
      <c r="CS213" s="49">
        <v>1.197565324457602E-2</v>
      </c>
      <c r="CT213" s="49">
        <v>1.1617586970964688E-2</v>
      </c>
      <c r="CU213" s="49">
        <v>1.1108615100360599E-2</v>
      </c>
      <c r="CV213" s="49">
        <v>1.2512219335934615E-2</v>
      </c>
      <c r="CW213" s="60">
        <v>9.1608683023731204E-3</v>
      </c>
    </row>
    <row r="214" spans="1:101" s="12" customFormat="1" ht="14.25" customHeight="1">
      <c r="A214" s="11" t="s">
        <v>850</v>
      </c>
      <c r="B214" s="49" t="s">
        <v>849</v>
      </c>
      <c r="C214" s="68" t="s">
        <v>1224</v>
      </c>
      <c r="D214" s="52">
        <f t="shared" si="42"/>
        <v>2.5463619187335751E-2</v>
      </c>
      <c r="E214" s="52">
        <f t="shared" si="43"/>
        <v>3.1991855366421337E-3</v>
      </c>
      <c r="F214" s="52">
        <f t="shared" si="44"/>
        <v>2.8083357337046946E-2</v>
      </c>
      <c r="G214" s="52">
        <f t="shared" si="45"/>
        <v>4.1788229392852498E-3</v>
      </c>
      <c r="H214" s="52">
        <f t="shared" si="46"/>
        <v>2.6481709270351445E-2</v>
      </c>
      <c r="I214" s="52">
        <f t="shared" si="47"/>
        <v>3.1791061569741131E-3</v>
      </c>
      <c r="J214" s="52">
        <f t="shared" si="48"/>
        <v>3.1325048369114573E-2</v>
      </c>
      <c r="K214" s="52">
        <f t="shared" si="49"/>
        <v>2.1965040459012092E-3</v>
      </c>
      <c r="L214" s="52">
        <f t="shared" si="50"/>
        <v>3.3802317931791864E-2</v>
      </c>
      <c r="M214" s="52">
        <f t="shared" si="51"/>
        <v>5.2007718052681671E-3</v>
      </c>
      <c r="N214" s="52">
        <f t="shared" si="52"/>
        <v>2.6305920626582598E-2</v>
      </c>
      <c r="O214" s="52">
        <f t="shared" si="53"/>
        <v>5.5814496410542267E-3</v>
      </c>
      <c r="P214" s="52">
        <f t="shared" si="54"/>
        <v>2.4312872345839311E-2</v>
      </c>
      <c r="Q214" s="53">
        <f t="shared" si="55"/>
        <v>4.58062439247951E-3</v>
      </c>
      <c r="R214" s="11">
        <v>2.6223112970425469E-2</v>
      </c>
      <c r="S214" s="49">
        <v>2.7310479744640421E-2</v>
      </c>
      <c r="T214" s="49">
        <v>2.8669916875279245E-2</v>
      </c>
      <c r="U214" s="49">
        <v>2.5328456434340549E-2</v>
      </c>
      <c r="V214" s="49">
        <v>2.2775502432878639E-2</v>
      </c>
      <c r="W214" s="49">
        <v>2.94203533952207E-2</v>
      </c>
      <c r="X214" s="49">
        <v>2.8709425514625096E-2</v>
      </c>
      <c r="Y214" s="49">
        <v>2.3811834165727776E-2</v>
      </c>
      <c r="Z214" s="49">
        <v>2.4956746482089474E-2</v>
      </c>
      <c r="AA214" s="49">
        <v>1.7799914812828277E-2</v>
      </c>
      <c r="AB214" s="49">
        <v>2.6522506070864E-2</v>
      </c>
      <c r="AC214" s="49">
        <v>2.4035181349109369E-2</v>
      </c>
      <c r="AD214" s="49">
        <v>2.1301724069899271E-2</v>
      </c>
      <c r="AE214" s="49">
        <v>2.8483556621575899E-2</v>
      </c>
      <c r="AF214" s="49">
        <v>3.2876026567424332E-2</v>
      </c>
      <c r="AG214" s="49">
        <v>3.1027432596694514E-2</v>
      </c>
      <c r="AH214" s="49">
        <v>2.8214226881806855E-2</v>
      </c>
      <c r="AI214" s="49">
        <v>2.1623109771196775E-2</v>
      </c>
      <c r="AJ214" s="49">
        <v>3.4687960966347728E-2</v>
      </c>
      <c r="AK214" s="49">
        <v>3.1367252135571767E-2</v>
      </c>
      <c r="AL214" s="49">
        <v>2.9655132869168602E-2</v>
      </c>
      <c r="AM214" s="49">
        <v>2.4874982681031655E-2</v>
      </c>
      <c r="AN214" s="49">
        <v>2.638406952759945E-2</v>
      </c>
      <c r="AO214" s="49">
        <v>2.6504813356246434E-2</v>
      </c>
      <c r="AP214" s="49">
        <v>2.2929050746091278E-2</v>
      </c>
      <c r="AQ214" s="49">
        <v>2.6021281977075879E-2</v>
      </c>
      <c r="AR214" s="49">
        <v>2.7917026610846944E-2</v>
      </c>
      <c r="AS214" s="49">
        <v>2.3040704620186571E-2</v>
      </c>
      <c r="AT214" s="49">
        <v>2.3726388376696245E-2</v>
      </c>
      <c r="AU214" s="49">
        <v>3.0493478985196932E-2</v>
      </c>
      <c r="AV214" s="49">
        <v>2.7512350106086412E-2</v>
      </c>
      <c r="AW214" s="49">
        <v>3.1245372441554838E-2</v>
      </c>
      <c r="AX214" s="49">
        <v>3.0387212209954349E-2</v>
      </c>
      <c r="AY214" s="49">
        <v>2.584938473460191E-2</v>
      </c>
      <c r="AZ214" s="49">
        <v>2.1871583343395416E-2</v>
      </c>
      <c r="BA214" s="49">
        <v>2.6786677092530589E-2</v>
      </c>
      <c r="BB214" s="49">
        <v>2.8408575828379603E-2</v>
      </c>
      <c r="BC214" s="49">
        <v>2.8993913822540771E-2</v>
      </c>
      <c r="BD214" s="49">
        <v>3.0340513083131054E-2</v>
      </c>
      <c r="BE214" s="49">
        <v>3.1051826846029393E-2</v>
      </c>
      <c r="BF214" s="49">
        <v>3.6635064908447514E-2</v>
      </c>
      <c r="BG214" s="49">
        <v>3.3843400179779715E-2</v>
      </c>
      <c r="BH214" s="49">
        <v>3.068281250901609E-2</v>
      </c>
      <c r="BI214" s="49">
        <v>3.028160251070118E-2</v>
      </c>
      <c r="BJ214" s="49">
        <v>3.1357891001503789E-2</v>
      </c>
      <c r="BK214" s="49">
        <v>3.0286044235735624E-2</v>
      </c>
      <c r="BL214" s="49">
        <v>3.1887229226472621E-2</v>
      </c>
      <c r="BM214" s="49">
        <v>3.2131706277637583E-2</v>
      </c>
      <c r="BN214" s="49">
        <v>3.2602891900613058E-2</v>
      </c>
      <c r="BO214" s="49">
        <v>4.4144170190555485E-2</v>
      </c>
      <c r="BP214" s="49">
        <v>2.3092390950259389E-2</v>
      </c>
      <c r="BQ214" s="49">
        <v>3.1486566937756248E-2</v>
      </c>
      <c r="BR214" s="49">
        <v>3.2092916250286811E-2</v>
      </c>
      <c r="BS214" s="49">
        <v>3.1728615049523373E-2</v>
      </c>
      <c r="BT214" s="49">
        <v>3.3029908352548376E-2</v>
      </c>
      <c r="BU214" s="49">
        <v>3.8484017493692679E-2</v>
      </c>
      <c r="BV214" s="49">
        <v>3.2222317453972957E-2</v>
      </c>
      <c r="BW214" s="49">
        <v>3.8404398182544985E-2</v>
      </c>
      <c r="BX214" s="49">
        <v>3.6943586583879702E-2</v>
      </c>
      <c r="BY214" s="49">
        <v>3.1396035835869265E-2</v>
      </c>
      <c r="BZ214" s="49">
        <v>3.3626212573599101E-2</v>
      </c>
      <c r="CA214" s="49">
        <v>2.9362001319587452E-2</v>
      </c>
      <c r="CB214" s="49">
        <v>2.1072056755821664E-2</v>
      </c>
      <c r="CC214" s="49">
        <v>2.8311793969605953E-2</v>
      </c>
      <c r="CD214" s="49">
        <v>2.4983282415751276E-2</v>
      </c>
      <c r="CE214" s="49">
        <v>2.5742650308649119E-2</v>
      </c>
      <c r="CF214" s="49">
        <v>3.4490452173826153E-2</v>
      </c>
      <c r="CG214" s="49">
        <v>2.0568055506841203E-2</v>
      </c>
      <c r="CH214" s="49">
        <v>2.1356550332158625E-2</v>
      </c>
      <c r="CI214" s="49">
        <v>2.9255350629473913E-2</v>
      </c>
      <c r="CJ214" s="49">
        <v>1.6491937305119993E-2</v>
      </c>
      <c r="CK214" s="49">
        <v>3.0410704228556681E-2</v>
      </c>
      <c r="CL214" s="49">
        <v>2.566114083990028E-2</v>
      </c>
      <c r="CM214" s="49">
        <v>2.8669388975096452E-2</v>
      </c>
      <c r="CN214" s="49">
        <v>3.1522141043655603E-2</v>
      </c>
      <c r="CO214" s="49">
        <v>2.8859579519726258E-2</v>
      </c>
      <c r="CP214" s="49">
        <v>2.4619523881311382E-2</v>
      </c>
      <c r="CQ214" s="49">
        <v>1.9372888910668216E-2</v>
      </c>
      <c r="CR214" s="49">
        <v>1.9528378440744246E-2</v>
      </c>
      <c r="CS214" s="49">
        <v>2.5915848914292029E-2</v>
      </c>
      <c r="CT214" s="49">
        <v>2.8506193556367167E-2</v>
      </c>
      <c r="CU214" s="49">
        <v>1.8528843278273536E-2</v>
      </c>
      <c r="CV214" s="49">
        <v>2.1685212256454874E-2</v>
      </c>
      <c r="CW214" s="60">
        <v>1.8885328533581699E-2</v>
      </c>
    </row>
    <row r="215" spans="1:101" s="12" customFormat="1" ht="14.25" customHeight="1">
      <c r="A215" s="11" t="s">
        <v>860</v>
      </c>
      <c r="B215" s="49" t="s">
        <v>859</v>
      </c>
      <c r="C215" s="68" t="s">
        <v>1226</v>
      </c>
      <c r="D215" s="52">
        <f t="shared" si="42"/>
        <v>1.1966415028323822E-2</v>
      </c>
      <c r="E215" s="52">
        <f t="shared" si="43"/>
        <v>2.1167116921551855E-3</v>
      </c>
      <c r="F215" s="52">
        <f t="shared" si="44"/>
        <v>1.1924042311322443E-2</v>
      </c>
      <c r="G215" s="52">
        <f t="shared" si="45"/>
        <v>2.5629728966822299E-3</v>
      </c>
      <c r="H215" s="52">
        <f t="shared" si="46"/>
        <v>1.4961045085997715E-2</v>
      </c>
      <c r="I215" s="52">
        <f t="shared" si="47"/>
        <v>4.4663129550714872E-3</v>
      </c>
      <c r="J215" s="52">
        <f t="shared" si="48"/>
        <v>1.4006637327348919E-2</v>
      </c>
      <c r="K215" s="52">
        <f t="shared" si="49"/>
        <v>1.8152721268852843E-3</v>
      </c>
      <c r="L215" s="52">
        <f t="shared" si="50"/>
        <v>1.3668996785312011E-2</v>
      </c>
      <c r="M215" s="52">
        <f t="shared" si="51"/>
        <v>4.7920665187101141E-3</v>
      </c>
      <c r="N215" s="52">
        <f t="shared" si="52"/>
        <v>1.1448625394086901E-2</v>
      </c>
      <c r="O215" s="52">
        <f t="shared" si="53"/>
        <v>2.1148623862136239E-3</v>
      </c>
      <c r="P215" s="52">
        <f t="shared" si="54"/>
        <v>1.1495825766201076E-2</v>
      </c>
      <c r="Q215" s="53">
        <f t="shared" si="55"/>
        <v>1.9280494837627478E-3</v>
      </c>
      <c r="R215" s="11">
        <v>1.3175921216682419E-2</v>
      </c>
      <c r="S215" s="49">
        <v>1.2481166654825238E-2</v>
      </c>
      <c r="T215" s="49">
        <v>9.7178816595809292E-3</v>
      </c>
      <c r="U215" s="49">
        <v>1.404641114231894E-2</v>
      </c>
      <c r="V215" s="49">
        <v>1.3767628204167067E-2</v>
      </c>
      <c r="W215" s="49">
        <v>1.520000004824887E-2</v>
      </c>
      <c r="X215" s="49">
        <v>9.2380715532000817E-3</v>
      </c>
      <c r="Y215" s="49">
        <v>1.4348296764159628E-2</v>
      </c>
      <c r="Z215" s="49">
        <v>9.9100608586526924E-3</v>
      </c>
      <c r="AA215" s="49">
        <v>1.0632833315680257E-2</v>
      </c>
      <c r="AB215" s="49">
        <v>1.1338508881763895E-2</v>
      </c>
      <c r="AC215" s="49">
        <v>9.7402000406058495E-3</v>
      </c>
      <c r="AD215" s="49">
        <v>8.7027188649665375E-3</v>
      </c>
      <c r="AE215" s="49">
        <v>1.1870837740506075E-2</v>
      </c>
      <c r="AF215" s="49">
        <v>8.598401094529997E-3</v>
      </c>
      <c r="AG215" s="49">
        <v>1.1956833494020104E-2</v>
      </c>
      <c r="AH215" s="49">
        <v>1.5783137394609938E-2</v>
      </c>
      <c r="AI215" s="49">
        <v>8.8254934759841638E-3</v>
      </c>
      <c r="AJ215" s="49">
        <v>1.3658143327395069E-2</v>
      </c>
      <c r="AK215" s="49">
        <v>1.5052322700515723E-2</v>
      </c>
      <c r="AL215" s="49">
        <v>1.0451173519021582E-2</v>
      </c>
      <c r="AM215" s="49">
        <v>1.2724043658541788E-2</v>
      </c>
      <c r="AN215" s="49">
        <v>1.0563329997763129E-2</v>
      </c>
      <c r="AO215" s="49">
        <v>1.4902072468015188E-2</v>
      </c>
      <c r="AP215" s="49">
        <v>1.2816422042312144E-2</v>
      </c>
      <c r="AQ215" s="49">
        <v>1.5634985149393658E-2</v>
      </c>
      <c r="AR215" s="49">
        <v>1.3757294226553146E-2</v>
      </c>
      <c r="AS215" s="49">
        <v>1.5500999016196075E-2</v>
      </c>
      <c r="AT215" s="49">
        <v>1.2775946414883249E-2</v>
      </c>
      <c r="AU215" s="49">
        <v>1.047047995248483E-2</v>
      </c>
      <c r="AV215" s="49">
        <v>2.256220138359406E-2</v>
      </c>
      <c r="AW215" s="49">
        <v>1.0475617251484163E-2</v>
      </c>
      <c r="AX215" s="49">
        <v>1.6423220188160077E-2</v>
      </c>
      <c r="AY215" s="49">
        <v>1.230011958115749E-2</v>
      </c>
      <c r="AZ215" s="49">
        <v>2.4605227354411122E-2</v>
      </c>
      <c r="BA215" s="49">
        <v>1.2210028471342565E-2</v>
      </c>
      <c r="BB215" s="49">
        <v>1.0167951049557929E-2</v>
      </c>
      <c r="BC215" s="49">
        <v>1.3840917974913968E-2</v>
      </c>
      <c r="BD215" s="49">
        <v>1.3502291181194621E-2</v>
      </c>
      <c r="BE215" s="49">
        <v>1.5381591378495697E-2</v>
      </c>
      <c r="BF215" s="49">
        <v>1.5158450309122929E-2</v>
      </c>
      <c r="BG215" s="49">
        <v>1.3856342702485524E-2</v>
      </c>
      <c r="BH215" s="49">
        <v>1.2706792252867997E-2</v>
      </c>
      <c r="BI215" s="49">
        <v>1.5214634880677062E-2</v>
      </c>
      <c r="BJ215" s="49">
        <v>1.5136230683688433E-2</v>
      </c>
      <c r="BK215" s="49">
        <v>1.4755047865510964E-2</v>
      </c>
      <c r="BL215" s="49">
        <v>1.1635550053021831E-2</v>
      </c>
      <c r="BM215" s="49">
        <v>1.672384759665007E-2</v>
      </c>
      <c r="BN215" s="49">
        <v>2.0484058230990487E-2</v>
      </c>
      <c r="BO215" s="49">
        <v>1.4471839886302695E-2</v>
      </c>
      <c r="BP215" s="49">
        <v>7.439617444835918E-3</v>
      </c>
      <c r="BQ215" s="49">
        <v>1.2636821620965213E-2</v>
      </c>
      <c r="BR215" s="49">
        <v>2.0566894055377719E-2</v>
      </c>
      <c r="BS215" s="49">
        <v>1.0837714426044906E-2</v>
      </c>
      <c r="BT215" s="49">
        <v>2.2013534879467826E-2</v>
      </c>
      <c r="BU215" s="49">
        <v>9.6904388702531569E-3</v>
      </c>
      <c r="BV215" s="49">
        <v>1.0618065858415016E-2</v>
      </c>
      <c r="BW215" s="49">
        <v>1.0269341899182917E-2</v>
      </c>
      <c r="BX215" s="49">
        <v>1.1797832804626875E-2</v>
      </c>
      <c r="BY215" s="49">
        <v>1.3201801447281383E-2</v>
      </c>
      <c r="BZ215" s="49">
        <v>1.1236650570411327E-2</v>
      </c>
      <c r="CA215" s="49">
        <v>8.6095458831993606E-3</v>
      </c>
      <c r="CB215" s="49">
        <v>1.1570228401839461E-2</v>
      </c>
      <c r="CC215" s="49">
        <v>1.3356570591648043E-2</v>
      </c>
      <c r="CD215" s="49">
        <v>1.1108115939197147E-2</v>
      </c>
      <c r="CE215" s="49">
        <v>1.1950965408170748E-2</v>
      </c>
      <c r="CF215" s="49">
        <v>8.8118232699997481E-3</v>
      </c>
      <c r="CG215" s="49">
        <v>1.0440621579020306E-2</v>
      </c>
      <c r="CH215" s="49">
        <v>1.1887023705727907E-2</v>
      </c>
      <c r="CI215" s="49">
        <v>1.0994431873078027E-2</v>
      </c>
      <c r="CJ215" s="49">
        <v>1.0668476010118236E-2</v>
      </c>
      <c r="CK215" s="49">
        <v>1.6749051496632524E-2</v>
      </c>
      <c r="CL215" s="49">
        <v>1.3341874750953586E-2</v>
      </c>
      <c r="CM215" s="49">
        <v>1.3051850770896049E-2</v>
      </c>
      <c r="CN215" s="49">
        <v>1.5472929712160896E-2</v>
      </c>
      <c r="CO215" s="49">
        <v>1.2012497033753669E-2</v>
      </c>
      <c r="CP215" s="49">
        <v>1.2474774194855147E-2</v>
      </c>
      <c r="CQ215" s="49">
        <v>8.2685328529089157E-3</v>
      </c>
      <c r="CR215" s="49">
        <v>1.048192537775886E-2</v>
      </c>
      <c r="CS215" s="49">
        <v>1.122690125059553E-2</v>
      </c>
      <c r="CT215" s="49">
        <v>1.1040631673730936E-2</v>
      </c>
      <c r="CU215" s="49">
        <v>9.2975893859478589E-3</v>
      </c>
      <c r="CV215" s="49">
        <v>1.0639395336129445E-2</v>
      </c>
      <c r="CW215" s="60">
        <v>1.064100685472201E-2</v>
      </c>
    </row>
    <row r="216" spans="1:101" s="12" customFormat="1" ht="14.25" customHeight="1">
      <c r="A216" s="11" t="s">
        <v>863</v>
      </c>
      <c r="B216" s="49" t="s">
        <v>862</v>
      </c>
      <c r="C216" s="68" t="s">
        <v>1226</v>
      </c>
      <c r="D216" s="52">
        <f t="shared" si="42"/>
        <v>1.2005035228310463E-2</v>
      </c>
      <c r="E216" s="52">
        <f t="shared" si="43"/>
        <v>1.8173808785886363E-3</v>
      </c>
      <c r="F216" s="52">
        <f t="shared" si="44"/>
        <v>1.2159337068557471E-2</v>
      </c>
      <c r="G216" s="52">
        <f t="shared" si="45"/>
        <v>1.9073922552738456E-3</v>
      </c>
      <c r="H216" s="52">
        <f t="shared" si="46"/>
        <v>1.2254795232665814E-2</v>
      </c>
      <c r="I216" s="52">
        <f t="shared" si="47"/>
        <v>1.9639528788133981E-3</v>
      </c>
      <c r="J216" s="52">
        <f t="shared" si="48"/>
        <v>1.2028299961470616E-2</v>
      </c>
      <c r="K216" s="52">
        <f t="shared" si="49"/>
        <v>1.5959727712555011E-3</v>
      </c>
      <c r="L216" s="52">
        <f t="shared" si="50"/>
        <v>1.1826623225961815E-2</v>
      </c>
      <c r="M216" s="52">
        <f t="shared" si="51"/>
        <v>3.1584954367140667E-3</v>
      </c>
      <c r="N216" s="52">
        <f t="shared" si="52"/>
        <v>1.0398132775759199E-2</v>
      </c>
      <c r="O216" s="52">
        <f t="shared" si="53"/>
        <v>1.4637268106835854E-3</v>
      </c>
      <c r="P216" s="52">
        <f t="shared" si="54"/>
        <v>9.502952911440498E-3</v>
      </c>
      <c r="Q216" s="53">
        <f t="shared" si="55"/>
        <v>8.9274885696666924E-4</v>
      </c>
      <c r="R216" s="11">
        <v>1.0547765851289562E-2</v>
      </c>
      <c r="S216" s="49">
        <v>1.0703186037528107E-2</v>
      </c>
      <c r="T216" s="49">
        <v>1.204744658538834E-2</v>
      </c>
      <c r="U216" s="49">
        <v>1.2400153851395063E-2</v>
      </c>
      <c r="V216" s="49">
        <v>1.398052828733445E-2</v>
      </c>
      <c r="W216" s="49">
        <v>1.0866186584407363E-2</v>
      </c>
      <c r="X216" s="49">
        <v>1.1450430630981168E-2</v>
      </c>
      <c r="Y216" s="49">
        <v>8.6858835385475799E-3</v>
      </c>
      <c r="Z216" s="49">
        <v>1.3586839019889597E-2</v>
      </c>
      <c r="AA216" s="49">
        <v>1.1868079960882396E-2</v>
      </c>
      <c r="AB216" s="49">
        <v>1.564293729767088E-2</v>
      </c>
      <c r="AC216" s="49">
        <v>1.228098509441105E-2</v>
      </c>
      <c r="AD216" s="49">
        <v>1.1185796218455326E-2</v>
      </c>
      <c r="AE216" s="49">
        <v>1.2883649418156029E-2</v>
      </c>
      <c r="AF216" s="49">
        <v>9.2388102769023692E-3</v>
      </c>
      <c r="AG216" s="49">
        <v>8.5807877441739008E-3</v>
      </c>
      <c r="AH216" s="49">
        <v>1.0963244637645099E-2</v>
      </c>
      <c r="AI216" s="49">
        <v>1.2317359431333665E-2</v>
      </c>
      <c r="AJ216" s="49">
        <v>1.2916633628295609E-2</v>
      </c>
      <c r="AK216" s="49">
        <v>1.3732210169171297E-2</v>
      </c>
      <c r="AL216" s="49">
        <v>1.2893541320510843E-2</v>
      </c>
      <c r="AM216" s="49">
        <v>1.2194235442354357E-2</v>
      </c>
      <c r="AN216" s="49">
        <v>1.3733498598059639E-2</v>
      </c>
      <c r="AO216" s="49">
        <v>1.5272277937631518E-2</v>
      </c>
      <c r="AP216" s="49">
        <v>1.1964855450696209E-2</v>
      </c>
      <c r="AQ216" s="49">
        <v>1.5140460542958343E-2</v>
      </c>
      <c r="AR216" s="49">
        <v>1.0040647293614979E-2</v>
      </c>
      <c r="AS216" s="49">
        <v>1.1330305466948007E-2</v>
      </c>
      <c r="AT216" s="49">
        <v>1.0686820228569269E-2</v>
      </c>
      <c r="AU216" s="49">
        <v>9.0900464524107712E-3</v>
      </c>
      <c r="AV216" s="49">
        <v>1.3757499342662799E-2</v>
      </c>
      <c r="AW216" s="49">
        <v>1.5556018410841572E-2</v>
      </c>
      <c r="AX216" s="49">
        <v>1.1270857341242032E-2</v>
      </c>
      <c r="AY216" s="49">
        <v>1.1948154265282408E-2</v>
      </c>
      <c r="AZ216" s="49">
        <v>1.3221357176711144E-2</v>
      </c>
      <c r="BA216" s="49">
        <v>1.3050520820052232E-2</v>
      </c>
      <c r="BB216" s="49">
        <v>9.3983310121105862E-3</v>
      </c>
      <c r="BC216" s="49">
        <v>1.1715135338345558E-2</v>
      </c>
      <c r="BD216" s="49">
        <v>9.9416784081556922E-3</v>
      </c>
      <c r="BE216" s="49">
        <v>1.2961969983061998E-2</v>
      </c>
      <c r="BF216" s="49">
        <v>1.3004799594404388E-2</v>
      </c>
      <c r="BG216" s="49">
        <v>1.3307758436537795E-2</v>
      </c>
      <c r="BH216" s="49">
        <v>1.2298508850603834E-2</v>
      </c>
      <c r="BI216" s="49">
        <v>1.3479007301816687E-2</v>
      </c>
      <c r="BJ216" s="49">
        <v>1.0859157468046167E-2</v>
      </c>
      <c r="BK216" s="49">
        <v>1.1811461430225274E-2</v>
      </c>
      <c r="BL216" s="49">
        <v>1.072383028406859E-2</v>
      </c>
      <c r="BM216" s="49">
        <v>1.4837961430270814E-2</v>
      </c>
      <c r="BN216" s="49">
        <v>1.3138238894494456E-2</v>
      </c>
      <c r="BO216" s="49">
        <v>8.3242632891531634E-3</v>
      </c>
      <c r="BP216" s="49">
        <v>9.6639827845128555E-3</v>
      </c>
      <c r="BQ216" s="49">
        <v>9.9643074144397902E-3</v>
      </c>
      <c r="BR216" s="49">
        <v>2.0089696541289379E-2</v>
      </c>
      <c r="BS216" s="49">
        <v>1.1074441780860658E-2</v>
      </c>
      <c r="BT216" s="49">
        <v>1.426903733549301E-2</v>
      </c>
      <c r="BU216" s="49">
        <v>9.907465502649206E-3</v>
      </c>
      <c r="BV216" s="49">
        <v>1.2280742284054772E-2</v>
      </c>
      <c r="BW216" s="49">
        <v>1.3211942844828071E-2</v>
      </c>
      <c r="BX216" s="49">
        <v>1.0382921083218618E-2</v>
      </c>
      <c r="BY216" s="49">
        <v>9.6124389565477759E-3</v>
      </c>
      <c r="BZ216" s="49">
        <v>9.4030707229015714E-3</v>
      </c>
      <c r="CA216" s="49">
        <v>9.1348220475121547E-3</v>
      </c>
      <c r="CB216" s="49">
        <v>8.5133568275998113E-3</v>
      </c>
      <c r="CC216" s="49">
        <v>1.0177909588685497E-2</v>
      </c>
      <c r="CD216" s="49">
        <v>1.0082148134686102E-2</v>
      </c>
      <c r="CE216" s="49">
        <v>1.1232311092346974E-2</v>
      </c>
      <c r="CF216" s="49">
        <v>9.6068679115286649E-3</v>
      </c>
      <c r="CG216" s="49">
        <v>1.1395345777743383E-2</v>
      </c>
      <c r="CH216" s="49">
        <v>1.2466985283986305E-2</v>
      </c>
      <c r="CI216" s="49">
        <v>9.9758097497968257E-3</v>
      </c>
      <c r="CJ216" s="49">
        <v>9.330469048861631E-3</v>
      </c>
      <c r="CK216" s="49">
        <v>1.3458497123461482E-2</v>
      </c>
      <c r="CL216" s="49">
        <v>1.0619192920307701E-2</v>
      </c>
      <c r="CM216" s="49">
        <v>8.9981578239527737E-3</v>
      </c>
      <c r="CN216" s="49">
        <v>9.6348962125941615E-3</v>
      </c>
      <c r="CO216" s="49">
        <v>8.6876317997604535E-3</v>
      </c>
      <c r="CP216" s="49">
        <v>9.9081351801053857E-3</v>
      </c>
      <c r="CQ216" s="49">
        <v>8.9319165319022634E-3</v>
      </c>
      <c r="CR216" s="49">
        <v>8.792206616171255E-3</v>
      </c>
      <c r="CS216" s="49">
        <v>8.2107715986901031E-3</v>
      </c>
      <c r="CT216" s="49">
        <v>1.0077679944538913E-2</v>
      </c>
      <c r="CU216" s="49">
        <v>1.0849097388156309E-2</v>
      </c>
      <c r="CV216" s="49">
        <v>8.734078365388899E-3</v>
      </c>
      <c r="CW216" s="60">
        <v>1.0591670555717766E-2</v>
      </c>
    </row>
    <row r="217" spans="1:101" s="12" customFormat="1" ht="14.25" customHeight="1">
      <c r="A217" s="11" t="s">
        <v>866</v>
      </c>
      <c r="B217" s="49" t="s">
        <v>865</v>
      </c>
      <c r="C217" s="68" t="s">
        <v>1226</v>
      </c>
      <c r="D217" s="52">
        <f t="shared" si="42"/>
        <v>7.1297093450605102E-3</v>
      </c>
      <c r="E217" s="52">
        <f t="shared" si="43"/>
        <v>1.7272721371485828E-3</v>
      </c>
      <c r="F217" s="52">
        <f t="shared" si="44"/>
        <v>7.8984349241937521E-3</v>
      </c>
      <c r="G217" s="52">
        <f t="shared" si="45"/>
        <v>1.5286424595016318E-3</v>
      </c>
      <c r="H217" s="52">
        <f t="shared" si="46"/>
        <v>7.7315128720712514E-3</v>
      </c>
      <c r="I217" s="52">
        <f t="shared" si="47"/>
        <v>1.1125109458778376E-3</v>
      </c>
      <c r="J217" s="52">
        <f t="shared" si="48"/>
        <v>8.6350079780845978E-3</v>
      </c>
      <c r="K217" s="52">
        <f t="shared" si="49"/>
        <v>1.419807130080089E-3</v>
      </c>
      <c r="L217" s="52">
        <f t="shared" si="50"/>
        <v>1.0471864285125851E-2</v>
      </c>
      <c r="M217" s="52">
        <f t="shared" si="51"/>
        <v>2.0876484502612485E-3</v>
      </c>
      <c r="N217" s="52">
        <f t="shared" si="52"/>
        <v>9.636759589717929E-3</v>
      </c>
      <c r="O217" s="52">
        <f t="shared" si="53"/>
        <v>1.7226739035205655E-3</v>
      </c>
      <c r="P217" s="52">
        <f t="shared" si="54"/>
        <v>1.1000688831157351E-2</v>
      </c>
      <c r="Q217" s="53">
        <f t="shared" si="55"/>
        <v>2.1571219286560658E-3</v>
      </c>
      <c r="R217" s="11">
        <v>8.0098447282183505E-3</v>
      </c>
      <c r="S217" s="49">
        <v>8.4269982175671533E-3</v>
      </c>
      <c r="T217" s="49">
        <v>6.8835197804257659E-3</v>
      </c>
      <c r="U217" s="49">
        <v>4.8883551794350498E-3</v>
      </c>
      <c r="V217" s="49">
        <v>5.1372909370334388E-3</v>
      </c>
      <c r="W217" s="49">
        <v>8.7750423220934199E-3</v>
      </c>
      <c r="X217" s="49">
        <v>4.953362805098142E-3</v>
      </c>
      <c r="Y217" s="49">
        <v>6.439976549024431E-3</v>
      </c>
      <c r="Z217" s="49">
        <v>5.8066113713907564E-3</v>
      </c>
      <c r="AA217" s="49">
        <v>7.2541039114982359E-3</v>
      </c>
      <c r="AB217" s="49">
        <v>9.0046107704531749E-3</v>
      </c>
      <c r="AC217" s="49">
        <v>9.9767955684882184E-3</v>
      </c>
      <c r="AD217" s="49">
        <v>8.1174086655333121E-3</v>
      </c>
      <c r="AE217" s="49">
        <v>9.4113264921316248E-3</v>
      </c>
      <c r="AF217" s="49">
        <v>6.6368460996864519E-3</v>
      </c>
      <c r="AG217" s="49">
        <v>6.9558312624920463E-3</v>
      </c>
      <c r="AH217" s="49">
        <v>7.2978415596661062E-3</v>
      </c>
      <c r="AI217" s="49">
        <v>7.7609318741597788E-3</v>
      </c>
      <c r="AJ217" s="49">
        <v>9.1310130473582028E-3</v>
      </c>
      <c r="AK217" s="49">
        <v>9.1573303991879917E-3</v>
      </c>
      <c r="AL217" s="49">
        <v>1.0106463361522385E-2</v>
      </c>
      <c r="AM217" s="49">
        <v>4.4577241714719275E-3</v>
      </c>
      <c r="AN217" s="49">
        <v>7.2874840326529293E-3</v>
      </c>
      <c r="AO217" s="49">
        <v>8.4610181244622572E-3</v>
      </c>
      <c r="AP217" s="49">
        <v>7.5384674702342978E-3</v>
      </c>
      <c r="AQ217" s="49">
        <v>7.7054643548096855E-3</v>
      </c>
      <c r="AR217" s="49">
        <v>6.3705674503966503E-3</v>
      </c>
      <c r="AS217" s="49">
        <v>8.3483726852681284E-3</v>
      </c>
      <c r="AT217" s="49">
        <v>6.3500688598881454E-3</v>
      </c>
      <c r="AU217" s="49">
        <v>7.2401833122475358E-3</v>
      </c>
      <c r="AV217" s="49">
        <v>7.0349972562583733E-3</v>
      </c>
      <c r="AW217" s="49">
        <v>6.6234674329016278E-3</v>
      </c>
      <c r="AX217" s="49">
        <v>7.8751035486846806E-3</v>
      </c>
      <c r="AY217" s="49">
        <v>8.5862541736575412E-3</v>
      </c>
      <c r="AZ217" s="49">
        <v>9.3321321277147623E-3</v>
      </c>
      <c r="BA217" s="49">
        <v>9.7730757927935868E-3</v>
      </c>
      <c r="BB217" s="49">
        <v>6.770473299517285E-3</v>
      </c>
      <c r="BC217" s="49">
        <v>8.9847631473726278E-3</v>
      </c>
      <c r="BD217" s="49">
        <v>7.5685191449585531E-3</v>
      </c>
      <c r="BE217" s="49">
        <v>1.0823299470121986E-2</v>
      </c>
      <c r="BF217" s="49">
        <v>9.5091176498484919E-3</v>
      </c>
      <c r="BG217" s="49">
        <v>1.0708000162422231E-2</v>
      </c>
      <c r="BH217" s="49">
        <v>7.8298741008932162E-3</v>
      </c>
      <c r="BI217" s="49">
        <v>9.2027535224160264E-3</v>
      </c>
      <c r="BJ217" s="49">
        <v>8.7125600859566232E-3</v>
      </c>
      <c r="BK217" s="49">
        <v>8.1565297007055101E-3</v>
      </c>
      <c r="BL217" s="49">
        <v>9.1849949987287786E-3</v>
      </c>
      <c r="BM217" s="49">
        <v>6.1692104540738294E-3</v>
      </c>
      <c r="BN217" s="49">
        <v>9.1348303043214535E-3</v>
      </c>
      <c r="BO217" s="49">
        <v>7.1587519685856549E-3</v>
      </c>
      <c r="BP217" s="49">
        <v>9.0349990769749144E-3</v>
      </c>
      <c r="BQ217" s="49">
        <v>1.121782935652193E-2</v>
      </c>
      <c r="BR217" s="49">
        <v>1.3805851137349454E-2</v>
      </c>
      <c r="BS217" s="49">
        <v>1.0729900187636521E-2</v>
      </c>
      <c r="BT217" s="49">
        <v>1.2111905014020824E-2</v>
      </c>
      <c r="BU217" s="49">
        <v>1.3473361719091316E-2</v>
      </c>
      <c r="BV217" s="49">
        <v>1.1323735902301431E-2</v>
      </c>
      <c r="BW217" s="49">
        <v>9.063526195298776E-3</v>
      </c>
      <c r="BX217" s="49">
        <v>7.8483017040427271E-3</v>
      </c>
      <c r="BY217" s="49">
        <v>1.0759378855365197E-2</v>
      </c>
      <c r="BZ217" s="49">
        <v>1.0388998170272381E-2</v>
      </c>
      <c r="CA217" s="49">
        <v>9.0628515796420742E-3</v>
      </c>
      <c r="CB217" s="49">
        <v>8.4291463397138024E-3</v>
      </c>
      <c r="CC217" s="49">
        <v>1.0739612218804866E-2</v>
      </c>
      <c r="CD217" s="49">
        <v>7.2768309367192601E-3</v>
      </c>
      <c r="CE217" s="49">
        <v>8.0253646126550501E-3</v>
      </c>
      <c r="CF217" s="49">
        <v>9.1181340479618029E-3</v>
      </c>
      <c r="CG217" s="49">
        <v>1.092185831787853E-2</v>
      </c>
      <c r="CH217" s="49">
        <v>9.0207990322959224E-3</v>
      </c>
      <c r="CI217" s="49">
        <v>9.7341870851614942E-3</v>
      </c>
      <c r="CJ217" s="49">
        <v>9.0185090915898929E-3</v>
      </c>
      <c r="CK217" s="49">
        <v>1.3904823643920055E-2</v>
      </c>
      <c r="CL217" s="49">
        <v>1.331163986671215E-2</v>
      </c>
      <c r="CM217" s="49">
        <v>9.452234924864359E-3</v>
      </c>
      <c r="CN217" s="49">
        <v>1.2668484631848609E-2</v>
      </c>
      <c r="CO217" s="49">
        <v>9.5728292278060515E-3</v>
      </c>
      <c r="CP217" s="49">
        <v>1.5644881415984656E-2</v>
      </c>
      <c r="CQ217" s="49">
        <v>7.7717493041688105E-3</v>
      </c>
      <c r="CR217" s="49">
        <v>1.0562242346578977E-2</v>
      </c>
      <c r="CS217" s="49">
        <v>9.6766668452361853E-3</v>
      </c>
      <c r="CT217" s="49">
        <v>1.2503628789196504E-2</v>
      </c>
      <c r="CU217" s="49">
        <v>1.0757574871572957E-2</v>
      </c>
      <c r="CV217" s="49">
        <v>1.0560332620476611E-2</v>
      </c>
      <c r="CW217" s="60">
        <v>9.5260011294423467E-3</v>
      </c>
    </row>
    <row r="218" spans="1:101" s="12" customFormat="1" ht="14.25" customHeight="1">
      <c r="A218" s="11" t="s">
        <v>869</v>
      </c>
      <c r="B218" s="49" t="s">
        <v>868</v>
      </c>
      <c r="C218" s="68" t="s">
        <v>1226</v>
      </c>
      <c r="D218" s="52">
        <f t="shared" si="42"/>
        <v>4.2216918268469433E-2</v>
      </c>
      <c r="E218" s="52">
        <f t="shared" si="43"/>
        <v>5.2273984386156745E-3</v>
      </c>
      <c r="F218" s="52">
        <f t="shared" si="44"/>
        <v>4.4203636647326523E-2</v>
      </c>
      <c r="G218" s="52">
        <f t="shared" si="45"/>
        <v>4.5556573135466334E-3</v>
      </c>
      <c r="H218" s="52">
        <f t="shared" si="46"/>
        <v>4.1179082577741041E-2</v>
      </c>
      <c r="I218" s="52">
        <f t="shared" si="47"/>
        <v>5.6795871964142207E-3</v>
      </c>
      <c r="J218" s="52">
        <f t="shared" si="48"/>
        <v>4.5319796078273793E-2</v>
      </c>
      <c r="K218" s="52">
        <f t="shared" si="49"/>
        <v>4.2393172460795814E-3</v>
      </c>
      <c r="L218" s="52">
        <f t="shared" si="50"/>
        <v>4.1773094372896863E-2</v>
      </c>
      <c r="M218" s="52">
        <f t="shared" si="51"/>
        <v>5.8232306408265962E-3</v>
      </c>
      <c r="N218" s="52">
        <f t="shared" si="52"/>
        <v>3.8811265718725625E-2</v>
      </c>
      <c r="O218" s="52">
        <f t="shared" si="53"/>
        <v>3.392117358155713E-3</v>
      </c>
      <c r="P218" s="52">
        <f t="shared" si="54"/>
        <v>3.8908587048984179E-2</v>
      </c>
      <c r="Q218" s="53">
        <f t="shared" si="55"/>
        <v>3.1663702058903464E-3</v>
      </c>
      <c r="R218" s="11">
        <v>3.9233077997876828E-2</v>
      </c>
      <c r="S218" s="49">
        <v>4.0970680592045811E-2</v>
      </c>
      <c r="T218" s="49">
        <v>4.6030832127889762E-2</v>
      </c>
      <c r="U218" s="49">
        <v>3.6076118121938769E-2</v>
      </c>
      <c r="V218" s="49">
        <v>4.9369805483091583E-2</v>
      </c>
      <c r="W218" s="49">
        <v>3.8587921397000916E-2</v>
      </c>
      <c r="X218" s="49">
        <v>3.8686470997806983E-2</v>
      </c>
      <c r="Y218" s="49">
        <v>3.6649618350350376E-2</v>
      </c>
      <c r="Z218" s="49">
        <v>4.5796311310549585E-2</v>
      </c>
      <c r="AA218" s="49">
        <v>3.7569586256370316E-2</v>
      </c>
      <c r="AB218" s="49">
        <v>5.0885740175800498E-2</v>
      </c>
      <c r="AC218" s="49">
        <v>4.6746856410911815E-2</v>
      </c>
      <c r="AD218" s="49">
        <v>4.1162246661820071E-2</v>
      </c>
      <c r="AE218" s="49">
        <v>3.9591702795737045E-2</v>
      </c>
      <c r="AF218" s="49">
        <v>4.0315764527549446E-2</v>
      </c>
      <c r="AG218" s="49">
        <v>4.3776337292536986E-2</v>
      </c>
      <c r="AH218" s="49">
        <v>5.0923008654616291E-2</v>
      </c>
      <c r="AI218" s="49">
        <v>4.0314316868183792E-2</v>
      </c>
      <c r="AJ218" s="49">
        <v>4.4982030610178476E-2</v>
      </c>
      <c r="AK218" s="49">
        <v>5.2528625089747649E-2</v>
      </c>
      <c r="AL218" s="49">
        <v>4.5140792124075138E-2</v>
      </c>
      <c r="AM218" s="49">
        <v>4.3051926594606431E-2</v>
      </c>
      <c r="AN218" s="49">
        <v>3.9325840985938249E-2</v>
      </c>
      <c r="AO218" s="49">
        <v>4.9331047562928693E-2</v>
      </c>
      <c r="AP218" s="49">
        <v>4.8795370683344511E-2</v>
      </c>
      <c r="AQ218" s="49">
        <v>5.0224837000103127E-2</v>
      </c>
      <c r="AR218" s="49">
        <v>3.3629744866491548E-2</v>
      </c>
      <c r="AS218" s="49">
        <v>4.7956120131658612E-2</v>
      </c>
      <c r="AT218" s="49">
        <v>3.748816810257901E-2</v>
      </c>
      <c r="AU218" s="49">
        <v>4.1112146062202613E-2</v>
      </c>
      <c r="AV218" s="49">
        <v>3.7635903723675333E-2</v>
      </c>
      <c r="AW218" s="49">
        <v>4.1840508351254649E-2</v>
      </c>
      <c r="AX218" s="49">
        <v>3.8163068140925918E-2</v>
      </c>
      <c r="AY218" s="49">
        <v>3.4896085991625643E-2</v>
      </c>
      <c r="AZ218" s="49">
        <v>3.6908868289355468E-2</v>
      </c>
      <c r="BA218" s="49">
        <v>4.5498169589676112E-2</v>
      </c>
      <c r="BB218" s="49">
        <v>4.5998657002676469E-2</v>
      </c>
      <c r="BC218" s="49">
        <v>4.1474713813301402E-2</v>
      </c>
      <c r="BD218" s="49">
        <v>4.8563913567646222E-2</v>
      </c>
      <c r="BE218" s="49">
        <v>4.4363159030174897E-2</v>
      </c>
      <c r="BF218" s="49">
        <v>4.8197723049782336E-2</v>
      </c>
      <c r="BG218" s="49">
        <v>4.1796276589182509E-2</v>
      </c>
      <c r="BH218" s="49">
        <v>4.450244933369512E-2</v>
      </c>
      <c r="BI218" s="49">
        <v>4.6402048760662284E-2</v>
      </c>
      <c r="BJ218" s="49">
        <v>4.2060901166520247E-2</v>
      </c>
      <c r="BK218" s="49">
        <v>3.7576210979238071E-2</v>
      </c>
      <c r="BL218" s="49">
        <v>5.0287289113356011E-2</v>
      </c>
      <c r="BM218" s="49">
        <v>5.261421053304996E-2</v>
      </c>
      <c r="BN218" s="49">
        <v>4.0709133654929279E-2</v>
      </c>
      <c r="BO218" s="49">
        <v>4.0216570947324851E-2</v>
      </c>
      <c r="BP218" s="49">
        <v>3.9494121414821878E-2</v>
      </c>
      <c r="BQ218" s="49">
        <v>4.5250187903223368E-2</v>
      </c>
      <c r="BR218" s="49">
        <v>4.4767906744080731E-2</v>
      </c>
      <c r="BS218" s="49">
        <v>4.2215514645356438E-2</v>
      </c>
      <c r="BT218" s="49">
        <v>4.0602044201280635E-2</v>
      </c>
      <c r="BU218" s="49">
        <v>4.1915296707933251E-2</v>
      </c>
      <c r="BV218" s="49">
        <v>4.5881851022003525E-2</v>
      </c>
      <c r="BW218" s="49">
        <v>5.1187380699445673E-2</v>
      </c>
      <c r="BX218" s="49">
        <v>4.2607076781068461E-2</v>
      </c>
      <c r="BY218" s="49">
        <v>2.643004775329429E-2</v>
      </c>
      <c r="BZ218" s="49">
        <v>4.4691804754866428E-2</v>
      </c>
      <c r="CA218" s="49">
        <v>3.8279586122080433E-2</v>
      </c>
      <c r="CB218" s="49">
        <v>3.6872716515889511E-2</v>
      </c>
      <c r="CC218" s="49">
        <v>3.6157843139822628E-2</v>
      </c>
      <c r="CD218" s="49">
        <v>3.5188859988295171E-2</v>
      </c>
      <c r="CE218" s="49">
        <v>4.1681902353102949E-2</v>
      </c>
      <c r="CF218" s="49">
        <v>3.9003700355430153E-2</v>
      </c>
      <c r="CG218" s="49">
        <v>4.0984893744134381E-2</v>
      </c>
      <c r="CH218" s="49">
        <v>3.9131310419725084E-2</v>
      </c>
      <c r="CI218" s="49">
        <v>3.3908857820965435E-2</v>
      </c>
      <c r="CJ218" s="49">
        <v>3.6161576926454525E-2</v>
      </c>
      <c r="CK218" s="49">
        <v>4.3672136483940839E-2</v>
      </c>
      <c r="CL218" s="49">
        <v>4.4005745264254589E-2</v>
      </c>
      <c r="CM218" s="49">
        <v>3.6942995178374134E-2</v>
      </c>
      <c r="CN218" s="49">
        <v>4.0923724687894895E-2</v>
      </c>
      <c r="CO218" s="49">
        <v>4.0455041100059798E-2</v>
      </c>
      <c r="CP218" s="49">
        <v>3.8515999730633403E-2</v>
      </c>
      <c r="CQ218" s="49">
        <v>3.2009615407187567E-2</v>
      </c>
      <c r="CR218" s="49">
        <v>3.8525571580873823E-2</v>
      </c>
      <c r="CS218" s="49">
        <v>3.5035722592559639E-2</v>
      </c>
      <c r="CT218" s="49">
        <v>4.1112776367063474E-2</v>
      </c>
      <c r="CU218" s="49">
        <v>3.8305634041587107E-2</v>
      </c>
      <c r="CV218" s="49">
        <v>3.9996981430033725E-2</v>
      </c>
      <c r="CW218" s="60">
        <v>4.1073237207287991E-2</v>
      </c>
    </row>
    <row r="219" spans="1:101" s="12" customFormat="1" ht="14.25" customHeight="1">
      <c r="A219" s="11" t="s">
        <v>872</v>
      </c>
      <c r="B219" s="49" t="s">
        <v>871</v>
      </c>
      <c r="C219" s="68" t="s">
        <v>1226</v>
      </c>
      <c r="D219" s="52">
        <f t="shared" si="42"/>
        <v>2.3616543317856871</v>
      </c>
      <c r="E219" s="52">
        <f t="shared" si="43"/>
        <v>0.19410844432924063</v>
      </c>
      <c r="F219" s="52">
        <f t="shared" si="44"/>
        <v>2.4775328357256785</v>
      </c>
      <c r="G219" s="52">
        <f t="shared" si="45"/>
        <v>0.22959514144430801</v>
      </c>
      <c r="H219" s="52">
        <f t="shared" si="46"/>
        <v>2.3905805211991487</v>
      </c>
      <c r="I219" s="52">
        <f t="shared" si="47"/>
        <v>0.23775828691140613</v>
      </c>
      <c r="J219" s="52">
        <f t="shared" si="48"/>
        <v>2.5759479465000856</v>
      </c>
      <c r="K219" s="52">
        <f t="shared" si="49"/>
        <v>0.18677207890992742</v>
      </c>
      <c r="L219" s="52">
        <f t="shared" si="50"/>
        <v>2.4444923618302918</v>
      </c>
      <c r="M219" s="52">
        <f t="shared" si="51"/>
        <v>0.2723936116638449</v>
      </c>
      <c r="N219" s="52">
        <f t="shared" si="52"/>
        <v>2.2829511437848065</v>
      </c>
      <c r="O219" s="52">
        <f t="shared" si="53"/>
        <v>0.14487873281072516</v>
      </c>
      <c r="P219" s="52">
        <f t="shared" si="54"/>
        <v>2.366415495993055</v>
      </c>
      <c r="Q219" s="53">
        <f t="shared" si="55"/>
        <v>0.17443983098126081</v>
      </c>
      <c r="R219" s="11">
        <v>2.3262559363530042</v>
      </c>
      <c r="S219" s="49">
        <v>2.4773036380340923</v>
      </c>
      <c r="T219" s="49">
        <v>2.1432562913583948</v>
      </c>
      <c r="U219" s="49">
        <v>2.2521992763843861</v>
      </c>
      <c r="V219" s="49">
        <v>2.4455332003298116</v>
      </c>
      <c r="W219" s="49">
        <v>2.4015127811424071</v>
      </c>
      <c r="X219" s="49">
        <v>2.2776612733879529</v>
      </c>
      <c r="Y219" s="49">
        <v>2.0064716515936021</v>
      </c>
      <c r="Z219" s="49">
        <v>2.4381849809625979</v>
      </c>
      <c r="AA219" s="49">
        <v>2.2851435114040717</v>
      </c>
      <c r="AB219" s="49">
        <v>2.7617228786567471</v>
      </c>
      <c r="AC219" s="49">
        <v>2.5246065618211682</v>
      </c>
      <c r="AD219" s="49">
        <v>2.1597266902810279</v>
      </c>
      <c r="AE219" s="49">
        <v>2.5462409506898118</v>
      </c>
      <c r="AF219" s="49">
        <v>2.2188654061421968</v>
      </c>
      <c r="AG219" s="49">
        <v>2.3972960974268478</v>
      </c>
      <c r="AH219" s="49">
        <v>2.6705934739009249</v>
      </c>
      <c r="AI219" s="49">
        <v>2.5133574232959468</v>
      </c>
      <c r="AJ219" s="49">
        <v>2.6204378624255891</v>
      </c>
      <c r="AK219" s="49">
        <v>2.9029040362625782</v>
      </c>
      <c r="AL219" s="49">
        <v>2.6920290228318877</v>
      </c>
      <c r="AM219" s="49">
        <v>2.1914766475544627</v>
      </c>
      <c r="AN219" s="49">
        <v>2.3001904894191267</v>
      </c>
      <c r="AO219" s="49">
        <v>2.5172759284777357</v>
      </c>
      <c r="AP219" s="49">
        <v>2.6528031525523317</v>
      </c>
      <c r="AQ219" s="49">
        <v>2.6466410554909179</v>
      </c>
      <c r="AR219" s="49">
        <v>2.1262025009244074</v>
      </c>
      <c r="AS219" s="49">
        <v>2.3149568218294783</v>
      </c>
      <c r="AT219" s="49">
        <v>2.166748832715673</v>
      </c>
      <c r="AU219" s="49">
        <v>2.3811506561217248</v>
      </c>
      <c r="AV219" s="49">
        <v>2.3068509997545505</v>
      </c>
      <c r="AW219" s="49">
        <v>2.1969744247413998</v>
      </c>
      <c r="AX219" s="49">
        <v>2.4103554026487535</v>
      </c>
      <c r="AY219" s="49">
        <v>2.2248039239687709</v>
      </c>
      <c r="AZ219" s="49">
        <v>2.3339974355751192</v>
      </c>
      <c r="BA219" s="49">
        <v>2.9254810480666555</v>
      </c>
      <c r="BB219" s="49">
        <v>2.6684875844102791</v>
      </c>
      <c r="BC219" s="49">
        <v>2.7203643799152299</v>
      </c>
      <c r="BD219" s="49">
        <v>2.5801553372181325</v>
      </c>
      <c r="BE219" s="49">
        <v>2.4824209167634077</v>
      </c>
      <c r="BF219" s="49">
        <v>2.8196267479764874</v>
      </c>
      <c r="BG219" s="49">
        <v>2.5061054974055974</v>
      </c>
      <c r="BH219" s="49">
        <v>2.2316446872424169</v>
      </c>
      <c r="BI219" s="49">
        <v>2.6850592044062664</v>
      </c>
      <c r="BJ219" s="49">
        <v>2.6115249444729107</v>
      </c>
      <c r="BK219" s="49">
        <v>2.2305643556963815</v>
      </c>
      <c r="BL219" s="49">
        <v>2.6362694401425473</v>
      </c>
      <c r="BM219" s="49">
        <v>2.7391522623513724</v>
      </c>
      <c r="BN219" s="49">
        <v>2.7676860649263224</v>
      </c>
      <c r="BO219" s="49">
        <v>2.335260971482926</v>
      </c>
      <c r="BP219" s="49">
        <v>2.0779278135220229</v>
      </c>
      <c r="BQ219" s="49">
        <v>2.4149728030273834</v>
      </c>
      <c r="BR219" s="49">
        <v>2.492669682772513</v>
      </c>
      <c r="BS219" s="49">
        <v>2.7669333000580574</v>
      </c>
      <c r="BT219" s="49">
        <v>2.5373169857181637</v>
      </c>
      <c r="BU219" s="49">
        <v>2.6579694373190295</v>
      </c>
      <c r="BV219" s="49">
        <v>2.448265108593128</v>
      </c>
      <c r="BW219" s="49">
        <v>2.6810232262517668</v>
      </c>
      <c r="BX219" s="49">
        <v>2.2743344307922073</v>
      </c>
      <c r="BY219" s="49">
        <v>1.8795485174999791</v>
      </c>
      <c r="BZ219" s="49">
        <v>2.1161307009176191</v>
      </c>
      <c r="CA219" s="49">
        <v>2.2682284774767565</v>
      </c>
      <c r="CB219" s="49">
        <v>2.1012228381575278</v>
      </c>
      <c r="CC219" s="49">
        <v>2.1957868261929283</v>
      </c>
      <c r="CD219" s="49">
        <v>2.1333309290493077</v>
      </c>
      <c r="CE219" s="49">
        <v>2.3565300635634578</v>
      </c>
      <c r="CF219" s="49">
        <v>2.3573880901572291</v>
      </c>
      <c r="CG219" s="49">
        <v>2.5346287017518079</v>
      </c>
      <c r="CH219" s="49">
        <v>2.1507333778750661</v>
      </c>
      <c r="CI219" s="49">
        <v>2.3789916504885475</v>
      </c>
      <c r="CJ219" s="49">
        <v>2.3275449263457642</v>
      </c>
      <c r="CK219" s="49">
        <v>2.4748971434416678</v>
      </c>
      <c r="CL219" s="49">
        <v>2.5352008592605197</v>
      </c>
      <c r="CM219" s="49">
        <v>2.3652956001592278</v>
      </c>
      <c r="CN219" s="49">
        <v>2.1681844650820841</v>
      </c>
      <c r="CO219" s="49">
        <v>2.4863378433935361</v>
      </c>
      <c r="CP219" s="49">
        <v>2.5411809855191301</v>
      </c>
      <c r="CQ219" s="49">
        <v>2.1353602475497029</v>
      </c>
      <c r="CR219" s="49">
        <v>2.3870556565430356</v>
      </c>
      <c r="CS219" s="49">
        <v>2.0099543340096795</v>
      </c>
      <c r="CT219" s="49">
        <v>2.4370567011178408</v>
      </c>
      <c r="CU219" s="49">
        <v>2.3634981316190942</v>
      </c>
      <c r="CV219" s="49">
        <v>2.4186742104573797</v>
      </c>
      <c r="CW219" s="60">
        <v>2.5491869172054296</v>
      </c>
    </row>
    <row r="220" spans="1:101" s="12" customFormat="1" ht="14.25" customHeight="1">
      <c r="A220" s="11" t="s">
        <v>875</v>
      </c>
      <c r="B220" s="49" t="s">
        <v>874</v>
      </c>
      <c r="C220" s="68" t="s">
        <v>1226</v>
      </c>
      <c r="D220" s="52">
        <f t="shared" si="42"/>
        <v>5.0549632062584937</v>
      </c>
      <c r="E220" s="52">
        <f t="shared" si="43"/>
        <v>0.29398762776449194</v>
      </c>
      <c r="F220" s="52">
        <f t="shared" si="44"/>
        <v>5.8689874515606135</v>
      </c>
      <c r="G220" s="52">
        <f t="shared" si="45"/>
        <v>0.46079373322817135</v>
      </c>
      <c r="H220" s="52">
        <f t="shared" si="46"/>
        <v>5.4178213851955261</v>
      </c>
      <c r="I220" s="52">
        <f t="shared" si="47"/>
        <v>0.45885320991255263</v>
      </c>
      <c r="J220" s="52">
        <f t="shared" si="48"/>
        <v>5.5617027156046674</v>
      </c>
      <c r="K220" s="52">
        <f t="shared" si="49"/>
        <v>0.34398825914250625</v>
      </c>
      <c r="L220" s="52">
        <f t="shared" si="50"/>
        <v>5.7092538928674115</v>
      </c>
      <c r="M220" s="52">
        <f t="shared" si="51"/>
        <v>0.39054398496840437</v>
      </c>
      <c r="N220" s="52">
        <f t="shared" si="52"/>
        <v>5.4337455499357361</v>
      </c>
      <c r="O220" s="52">
        <f t="shared" si="53"/>
        <v>0.39411619767157013</v>
      </c>
      <c r="P220" s="52">
        <f t="shared" si="54"/>
        <v>5.277590527972631</v>
      </c>
      <c r="Q220" s="53">
        <f t="shared" si="55"/>
        <v>0.43459305358731809</v>
      </c>
      <c r="R220" s="11">
        <v>5.1396719814080738</v>
      </c>
      <c r="S220" s="49">
        <v>5.5498834925669689</v>
      </c>
      <c r="T220" s="49">
        <v>5.0374342926461217</v>
      </c>
      <c r="U220" s="49">
        <v>5.0250892505952907</v>
      </c>
      <c r="V220" s="49">
        <v>4.7705630477644272</v>
      </c>
      <c r="W220" s="49">
        <v>5.4240354818029939</v>
      </c>
      <c r="X220" s="49">
        <v>5.06691206440542</v>
      </c>
      <c r="Y220" s="49">
        <v>4.4180104782729748</v>
      </c>
      <c r="Z220" s="49">
        <v>5.1958041272656459</v>
      </c>
      <c r="AA220" s="49">
        <v>4.9454932066780497</v>
      </c>
      <c r="AB220" s="49">
        <v>4.8978060198936211</v>
      </c>
      <c r="AC220" s="49">
        <v>5.1888550318023334</v>
      </c>
      <c r="AD220" s="49">
        <v>5.3335042810920639</v>
      </c>
      <c r="AE220" s="49">
        <v>5.8007170126817043</v>
      </c>
      <c r="AF220" s="49">
        <v>5.6489515189772135</v>
      </c>
      <c r="AG220" s="49">
        <v>5.495383328318046</v>
      </c>
      <c r="AH220" s="49">
        <v>6.1957499605571211</v>
      </c>
      <c r="AI220" s="49">
        <v>5.6525742183979508</v>
      </c>
      <c r="AJ220" s="49">
        <v>6.0023641158712673</v>
      </c>
      <c r="AK220" s="49">
        <v>6.5153593708368636</v>
      </c>
      <c r="AL220" s="49">
        <v>6.4964697957291531</v>
      </c>
      <c r="AM220" s="49">
        <v>5.0954282247433396</v>
      </c>
      <c r="AN220" s="49">
        <v>5.8022928191474845</v>
      </c>
      <c r="AO220" s="49">
        <v>6.3890547723751663</v>
      </c>
      <c r="AP220" s="49">
        <v>5.1838454681878146</v>
      </c>
      <c r="AQ220" s="49">
        <v>5.1545290996848987</v>
      </c>
      <c r="AR220" s="49">
        <v>4.7663959266824723</v>
      </c>
      <c r="AS220" s="49">
        <v>4.8234019296997417</v>
      </c>
      <c r="AT220" s="49">
        <v>4.9142742800114352</v>
      </c>
      <c r="AU220" s="49">
        <v>5.9566172002684725</v>
      </c>
      <c r="AV220" s="49">
        <v>5.6319820733421784</v>
      </c>
      <c r="AW220" s="49">
        <v>5.5418925787779898</v>
      </c>
      <c r="AX220" s="49">
        <v>5.6995718703478087</v>
      </c>
      <c r="AY220" s="49">
        <v>5.4423515056674532</v>
      </c>
      <c r="AZ220" s="49">
        <v>5.6633252090731698</v>
      </c>
      <c r="BA220" s="49">
        <v>6.2356694806028852</v>
      </c>
      <c r="BB220" s="49">
        <v>5.8222159835362248</v>
      </c>
      <c r="BC220" s="49">
        <v>5.6768211964289259</v>
      </c>
      <c r="BD220" s="49">
        <v>5.1789110658275108</v>
      </c>
      <c r="BE220" s="49">
        <v>5.5687015420400998</v>
      </c>
      <c r="BF220" s="49">
        <v>5.8221902912169012</v>
      </c>
      <c r="BG220" s="49">
        <v>5.9166019458813821</v>
      </c>
      <c r="BH220" s="49">
        <v>5.1903452771858847</v>
      </c>
      <c r="BI220" s="49">
        <v>6.1636411689298125</v>
      </c>
      <c r="BJ220" s="49">
        <v>5.5694069400405777</v>
      </c>
      <c r="BK220" s="49">
        <v>4.9785622442891082</v>
      </c>
      <c r="BL220" s="49">
        <v>5.3864954006096299</v>
      </c>
      <c r="BM220" s="49">
        <v>5.4665395312699481</v>
      </c>
      <c r="BN220" s="49">
        <v>5.6914802813382543</v>
      </c>
      <c r="BO220" s="49">
        <v>5.4012408915257257</v>
      </c>
      <c r="BP220" s="49">
        <v>5.2256110307771912</v>
      </c>
      <c r="BQ220" s="49">
        <v>6.2838418364507476</v>
      </c>
      <c r="BR220" s="49">
        <v>5.6675402557922334</v>
      </c>
      <c r="BS220" s="49">
        <v>6.1246878014818904</v>
      </c>
      <c r="BT220" s="49">
        <v>5.4663813303447784</v>
      </c>
      <c r="BU220" s="49">
        <v>6.2079534022302463</v>
      </c>
      <c r="BV220" s="49">
        <v>5.4924877880384937</v>
      </c>
      <c r="BW220" s="49">
        <v>6.0451154732687398</v>
      </c>
      <c r="BX220" s="49">
        <v>5.8021539748066147</v>
      </c>
      <c r="BY220" s="49">
        <v>5.1025526483540276</v>
      </c>
      <c r="BZ220" s="49">
        <v>5.4073454744810432</v>
      </c>
      <c r="CA220" s="49">
        <v>6.1021816017450279</v>
      </c>
      <c r="CB220" s="49">
        <v>5.3664648020335806</v>
      </c>
      <c r="CC220" s="49">
        <v>4.9258999971381456</v>
      </c>
      <c r="CD220" s="49">
        <v>4.7081200910483698</v>
      </c>
      <c r="CE220" s="49">
        <v>5.7301781525828934</v>
      </c>
      <c r="CF220" s="49">
        <v>5.7790969962533181</v>
      </c>
      <c r="CG220" s="49">
        <v>5.6207154255612126</v>
      </c>
      <c r="CH220" s="49">
        <v>5.1763962280012468</v>
      </c>
      <c r="CI220" s="49">
        <v>5.1498058813992804</v>
      </c>
      <c r="CJ220" s="49">
        <v>5.5348965098714595</v>
      </c>
      <c r="CK220" s="49">
        <v>5.703845439113266</v>
      </c>
      <c r="CL220" s="49">
        <v>5.6152270385521881</v>
      </c>
      <c r="CM220" s="49">
        <v>5.1818105195685353</v>
      </c>
      <c r="CN220" s="49">
        <v>5.3113396482837292</v>
      </c>
      <c r="CO220" s="49">
        <v>5.7456401569756954</v>
      </c>
      <c r="CP220" s="49">
        <v>5.4053201054751074</v>
      </c>
      <c r="CQ220" s="49">
        <v>4.6251693962858038</v>
      </c>
      <c r="CR220" s="49">
        <v>5.1414997852735818</v>
      </c>
      <c r="CS220" s="49">
        <v>4.4856236560730913</v>
      </c>
      <c r="CT220" s="49">
        <v>5.4594505568546898</v>
      </c>
      <c r="CU220" s="49">
        <v>5.460590604372265</v>
      </c>
      <c r="CV220" s="49">
        <v>4.9394674357112294</v>
      </c>
      <c r="CW220" s="60">
        <v>5.9599474322456576</v>
      </c>
    </row>
    <row r="221" spans="1:101" s="12" customFormat="1" ht="14.25" customHeight="1">
      <c r="A221" s="11" t="s">
        <v>878</v>
      </c>
      <c r="B221" s="49" t="s">
        <v>877</v>
      </c>
      <c r="C221" s="68" t="s">
        <v>1227</v>
      </c>
      <c r="D221" s="52">
        <f t="shared" si="42"/>
        <v>2.556784998336489E-2</v>
      </c>
      <c r="E221" s="52">
        <f t="shared" si="43"/>
        <v>2.6929508635619337E-3</v>
      </c>
      <c r="F221" s="52">
        <f t="shared" si="44"/>
        <v>3.304037313214496E-2</v>
      </c>
      <c r="G221" s="52">
        <f t="shared" si="45"/>
        <v>5.4064734002612254E-3</v>
      </c>
      <c r="H221" s="52">
        <f t="shared" si="46"/>
        <v>2.0122084000480739E-2</v>
      </c>
      <c r="I221" s="52">
        <f t="shared" si="47"/>
        <v>2.9692651218316173E-3</v>
      </c>
      <c r="J221" s="52">
        <f t="shared" si="48"/>
        <v>2.6855198048628345E-2</v>
      </c>
      <c r="K221" s="52">
        <f t="shared" si="49"/>
        <v>4.7647308659460406E-3</v>
      </c>
      <c r="L221" s="52">
        <f t="shared" si="50"/>
        <v>2.8256526290106943E-2</v>
      </c>
      <c r="M221" s="52">
        <f t="shared" si="51"/>
        <v>5.9036490708825658E-3</v>
      </c>
      <c r="N221" s="52">
        <f t="shared" si="52"/>
        <v>2.4893756987821574E-2</v>
      </c>
      <c r="O221" s="52">
        <f t="shared" si="53"/>
        <v>3.7871873288184469E-3</v>
      </c>
      <c r="P221" s="52">
        <f t="shared" si="54"/>
        <v>2.4646789548135761E-2</v>
      </c>
      <c r="Q221" s="53">
        <f t="shared" si="55"/>
        <v>4.6220737365159654E-3</v>
      </c>
      <c r="R221" s="11">
        <v>2.9048153537727401E-2</v>
      </c>
      <c r="S221" s="49">
        <v>2.5318866555571029E-2</v>
      </c>
      <c r="T221" s="49">
        <v>2.1013733675098099E-2</v>
      </c>
      <c r="U221" s="49">
        <v>2.5995996460971109E-2</v>
      </c>
      <c r="V221" s="49">
        <v>2.8665988894153085E-2</v>
      </c>
      <c r="W221" s="49">
        <v>2.6896501538016065E-2</v>
      </c>
      <c r="X221" s="49">
        <v>2.346663178087998E-2</v>
      </c>
      <c r="Y221" s="49">
        <v>2.8464780153051719E-2</v>
      </c>
      <c r="Z221" s="49">
        <v>2.1638258696013723E-2</v>
      </c>
      <c r="AA221" s="49">
        <v>2.7141444505288173E-2</v>
      </c>
      <c r="AB221" s="49">
        <v>2.3432804911512312E-2</v>
      </c>
      <c r="AC221" s="49">
        <v>2.5731039092096033E-2</v>
      </c>
      <c r="AD221" s="49">
        <v>3.5710375295320777E-2</v>
      </c>
      <c r="AE221" s="49">
        <v>4.3495456069289284E-2</v>
      </c>
      <c r="AF221" s="49">
        <v>2.7264458760994991E-2</v>
      </c>
      <c r="AG221" s="49">
        <v>3.7000705579180261E-2</v>
      </c>
      <c r="AH221" s="49">
        <v>3.1124701569837543E-2</v>
      </c>
      <c r="AI221" s="49">
        <v>2.7873165386414708E-2</v>
      </c>
      <c r="AJ221" s="49">
        <v>3.0100693214547784E-2</v>
      </c>
      <c r="AK221" s="49">
        <v>3.0668863295145642E-2</v>
      </c>
      <c r="AL221" s="49">
        <v>3.6226738902405513E-2</v>
      </c>
      <c r="AM221" s="49">
        <v>2.4240957697367588E-2</v>
      </c>
      <c r="AN221" s="49">
        <v>3.5552779682029668E-2</v>
      </c>
      <c r="AO221" s="49">
        <v>3.722558213320571E-2</v>
      </c>
      <c r="AP221" s="49">
        <v>1.8596706273529471E-2</v>
      </c>
      <c r="AQ221" s="49">
        <v>1.7146216821863017E-2</v>
      </c>
      <c r="AR221" s="49">
        <v>2.1204838145099363E-2</v>
      </c>
      <c r="AS221" s="49">
        <v>2.0170358027857008E-2</v>
      </c>
      <c r="AT221" s="49">
        <v>1.9461459506331061E-2</v>
      </c>
      <c r="AU221" s="49">
        <v>1.4820754473647156E-2</v>
      </c>
      <c r="AV221" s="49">
        <v>2.1531547714616232E-2</v>
      </c>
      <c r="AW221" s="49">
        <v>2.1866349422064599E-2</v>
      </c>
      <c r="AX221" s="49">
        <v>1.8445478794583286E-2</v>
      </c>
      <c r="AY221" s="49">
        <v>1.9376750980220174E-2</v>
      </c>
      <c r="AZ221" s="49">
        <v>2.6735850920134443E-2</v>
      </c>
      <c r="BA221" s="49">
        <v>2.2108696925823068E-2</v>
      </c>
      <c r="BB221" s="49">
        <v>1.7307666926461327E-2</v>
      </c>
      <c r="BC221" s="49">
        <v>2.8466216908829785E-2</v>
      </c>
      <c r="BD221" s="49">
        <v>2.9347024095860052E-2</v>
      </c>
      <c r="BE221" s="49">
        <v>2.1841556883701648E-2</v>
      </c>
      <c r="BF221" s="49">
        <v>3.2565027077719758E-2</v>
      </c>
      <c r="BG221" s="49">
        <v>3.1731266976113962E-2</v>
      </c>
      <c r="BH221" s="49">
        <v>2.758394007137879E-2</v>
      </c>
      <c r="BI221" s="49">
        <v>2.6952695571382503E-2</v>
      </c>
      <c r="BJ221" s="49">
        <v>2.6736160661548661E-2</v>
      </c>
      <c r="BK221" s="49">
        <v>3.3276658242160764E-2</v>
      </c>
      <c r="BL221" s="49">
        <v>2.3489940758954397E-2</v>
      </c>
      <c r="BM221" s="49">
        <v>2.2964222409428546E-2</v>
      </c>
      <c r="BN221" s="49">
        <v>2.965619790596797E-2</v>
      </c>
      <c r="BO221" s="49">
        <v>2.5499413263789922E-2</v>
      </c>
      <c r="BP221" s="49">
        <v>2.4323460244715052E-2</v>
      </c>
      <c r="BQ221" s="49">
        <v>3.2044015410870784E-2</v>
      </c>
      <c r="BR221" s="49">
        <v>3.3009227115946421E-2</v>
      </c>
      <c r="BS221" s="49">
        <v>2.0771138222077372E-2</v>
      </c>
      <c r="BT221" s="49">
        <v>2.9548090291945658E-2</v>
      </c>
      <c r="BU221" s="49">
        <v>3.0807629152418116E-2</v>
      </c>
      <c r="BV221" s="49">
        <v>2.3842764215274721E-2</v>
      </c>
      <c r="BW221" s="49">
        <v>2.1283285123010566E-2</v>
      </c>
      <c r="BX221" s="49">
        <v>2.6409577081216117E-2</v>
      </c>
      <c r="BY221" s="49">
        <v>4.1883517454050591E-2</v>
      </c>
      <c r="BZ221" s="49">
        <v>2.5611825546209492E-2</v>
      </c>
      <c r="CA221" s="49">
        <v>1.9298145596068482E-2</v>
      </c>
      <c r="CB221" s="49">
        <v>2.188384250472656E-2</v>
      </c>
      <c r="CC221" s="49">
        <v>2.0678890372311225E-2</v>
      </c>
      <c r="CD221" s="49">
        <v>2.7177589109330772E-2</v>
      </c>
      <c r="CE221" s="49">
        <v>2.8848349368503907E-2</v>
      </c>
      <c r="CF221" s="49">
        <v>2.209305099991454E-2</v>
      </c>
      <c r="CG221" s="49">
        <v>2.7102936740425691E-2</v>
      </c>
      <c r="CH221" s="49">
        <v>2.7724044250276147E-2</v>
      </c>
      <c r="CI221" s="49">
        <v>2.8507277576707079E-2</v>
      </c>
      <c r="CJ221" s="49">
        <v>2.0184046430872554E-2</v>
      </c>
      <c r="CK221" s="49">
        <v>2.9615085358512455E-2</v>
      </c>
      <c r="CL221" s="49">
        <v>2.9078021486991585E-2</v>
      </c>
      <c r="CM221" s="49">
        <v>2.5783274576594593E-2</v>
      </c>
      <c r="CN221" s="49">
        <v>2.4699182958076851E-2</v>
      </c>
      <c r="CO221" s="49">
        <v>1.9143445445067797E-2</v>
      </c>
      <c r="CP221" s="49">
        <v>2.5104086850387203E-2</v>
      </c>
      <c r="CQ221" s="49">
        <v>1.7012126309891115E-2</v>
      </c>
      <c r="CR221" s="49">
        <v>2.3170853948183551E-2</v>
      </c>
      <c r="CS221" s="49">
        <v>2.6242880989237962E-2</v>
      </c>
      <c r="CT221" s="49">
        <v>3.3873338047196229E-2</v>
      </c>
      <c r="CU221" s="49">
        <v>2.5041155193190338E-2</v>
      </c>
      <c r="CV221" s="49">
        <v>2.7286628906378344E-2</v>
      </c>
      <c r="CW221" s="60">
        <v>1.932647986643353E-2</v>
      </c>
    </row>
    <row r="222" spans="1:101" s="12" customFormat="1" ht="14.25" customHeight="1">
      <c r="A222" s="11" t="s">
        <v>881</v>
      </c>
      <c r="B222" s="49" t="s">
        <v>880</v>
      </c>
      <c r="C222" s="68" t="s">
        <v>1227</v>
      </c>
      <c r="D222" s="52">
        <f t="shared" si="42"/>
        <v>8.7204787794189133E-3</v>
      </c>
      <c r="E222" s="52">
        <f t="shared" si="43"/>
        <v>1.5477614146302365E-3</v>
      </c>
      <c r="F222" s="52">
        <f t="shared" si="44"/>
        <v>1.3675504011524372E-2</v>
      </c>
      <c r="G222" s="52">
        <f t="shared" si="45"/>
        <v>1.8322906450933074E-3</v>
      </c>
      <c r="H222" s="52">
        <f t="shared" si="46"/>
        <v>7.5933509414768258E-3</v>
      </c>
      <c r="I222" s="52">
        <f t="shared" si="47"/>
        <v>1.5245238683294969E-3</v>
      </c>
      <c r="J222" s="52">
        <f t="shared" si="48"/>
        <v>7.786166373392185E-3</v>
      </c>
      <c r="K222" s="52">
        <f t="shared" si="49"/>
        <v>1.2601653707079474E-3</v>
      </c>
      <c r="L222" s="52">
        <f t="shared" si="50"/>
        <v>8.4816139892786441E-3</v>
      </c>
      <c r="M222" s="52">
        <f t="shared" si="51"/>
        <v>2.1856237110821661E-3</v>
      </c>
      <c r="N222" s="52">
        <f t="shared" si="52"/>
        <v>7.6688343105960491E-3</v>
      </c>
      <c r="O222" s="52">
        <f t="shared" si="53"/>
        <v>1.7359355359613921E-3</v>
      </c>
      <c r="P222" s="52">
        <f t="shared" si="54"/>
        <v>5.8930379036760093E-3</v>
      </c>
      <c r="Q222" s="53">
        <f t="shared" si="55"/>
        <v>1.1309949010282661E-3</v>
      </c>
      <c r="R222" s="11">
        <v>8.7785081184601418E-3</v>
      </c>
      <c r="S222" s="49">
        <v>7.9320620366655822E-3</v>
      </c>
      <c r="T222" s="49">
        <v>7.9271166808108067E-3</v>
      </c>
      <c r="U222" s="49">
        <v>9.7900006359691264E-3</v>
      </c>
      <c r="V222" s="49">
        <v>9.4099823873588211E-3</v>
      </c>
      <c r="W222" s="49">
        <v>1.0873810711470991E-2</v>
      </c>
      <c r="X222" s="49">
        <v>7.5952815147068515E-3</v>
      </c>
      <c r="Y222" s="49">
        <v>9.5132883332179601E-3</v>
      </c>
      <c r="Z222" s="49">
        <v>5.6989733578247893E-3</v>
      </c>
      <c r="AA222" s="49">
        <v>1.1201758400384005E-2</v>
      </c>
      <c r="AB222" s="49">
        <v>7.4571509958699742E-3</v>
      </c>
      <c r="AC222" s="49">
        <v>8.4678121802879026E-3</v>
      </c>
      <c r="AD222" s="49">
        <v>1.3498865350572558E-2</v>
      </c>
      <c r="AE222" s="49">
        <v>1.3505129593479494E-2</v>
      </c>
      <c r="AF222" s="49">
        <v>1.4066569108637895E-2</v>
      </c>
      <c r="AG222" s="49">
        <v>1.2271076210199123E-2</v>
      </c>
      <c r="AH222" s="49">
        <v>1.4755448089856085E-2</v>
      </c>
      <c r="AI222" s="49">
        <v>1.6635927015017177E-2</v>
      </c>
      <c r="AJ222" s="49">
        <v>1.2470565019658861E-2</v>
      </c>
      <c r="AK222" s="49">
        <v>1.5120181222118898E-2</v>
      </c>
      <c r="AL222" s="49">
        <v>1.3883718164498612E-2</v>
      </c>
      <c r="AM222" s="49">
        <v>1.051322019220504E-2</v>
      </c>
      <c r="AN222" s="49">
        <v>1.1322941445865148E-2</v>
      </c>
      <c r="AO222" s="49">
        <v>1.6062406726183556E-2</v>
      </c>
      <c r="AP222" s="49">
        <v>8.0874278244792933E-3</v>
      </c>
      <c r="AQ222" s="49">
        <v>6.5604033371272361E-3</v>
      </c>
      <c r="AR222" s="49">
        <v>6.8598135226057748E-3</v>
      </c>
      <c r="AS222" s="49">
        <v>8.618678807067022E-3</v>
      </c>
      <c r="AT222" s="49">
        <v>8.8002206970003837E-3</v>
      </c>
      <c r="AU222" s="49">
        <v>5.3290508718962506E-3</v>
      </c>
      <c r="AV222" s="49">
        <v>1.0634362382706718E-2</v>
      </c>
      <c r="AW222" s="49">
        <v>6.3556945292408658E-3</v>
      </c>
      <c r="AX222" s="49">
        <v>6.650127712576271E-3</v>
      </c>
      <c r="AY222" s="49">
        <v>7.6760937295294422E-3</v>
      </c>
      <c r="AZ222" s="49">
        <v>9.2473281423057375E-3</v>
      </c>
      <c r="BA222" s="49">
        <v>6.3010097411869068E-3</v>
      </c>
      <c r="BB222" s="49">
        <v>8.373495647727075E-3</v>
      </c>
      <c r="BC222" s="49">
        <v>8.007399529193172E-3</v>
      </c>
      <c r="BD222" s="49">
        <v>6.0709676822005582E-3</v>
      </c>
      <c r="BE222" s="49">
        <v>5.543813433253237E-3</v>
      </c>
      <c r="BF222" s="49">
        <v>7.9755241130166597E-3</v>
      </c>
      <c r="BG222" s="49">
        <v>6.8972925484813794E-3</v>
      </c>
      <c r="BH222" s="49">
        <v>7.2960232089748344E-3</v>
      </c>
      <c r="BI222" s="49">
        <v>8.4501842120946972E-3</v>
      </c>
      <c r="BJ222" s="49">
        <v>9.9073013080070039E-3</v>
      </c>
      <c r="BK222" s="49">
        <v>7.3871627850203543E-3</v>
      </c>
      <c r="BL222" s="49">
        <v>8.0438847528183557E-3</v>
      </c>
      <c r="BM222" s="49">
        <v>9.4809472599189024E-3</v>
      </c>
      <c r="BN222" s="49">
        <v>9.8598339407422776E-3</v>
      </c>
      <c r="BO222" s="49">
        <v>1.3364251828284881E-2</v>
      </c>
      <c r="BP222" s="49">
        <v>9.7383342321932399E-3</v>
      </c>
      <c r="BQ222" s="49">
        <v>8.8407551727736119E-3</v>
      </c>
      <c r="BR222" s="49">
        <v>7.4636890881510749E-3</v>
      </c>
      <c r="BS222" s="49">
        <v>7.613227091179918E-3</v>
      </c>
      <c r="BT222" s="49">
        <v>9.865517655077885E-3</v>
      </c>
      <c r="BU222" s="49">
        <v>8.0071496966539341E-3</v>
      </c>
      <c r="BV222" s="49">
        <v>8.4422243885073946E-3</v>
      </c>
      <c r="BW222" s="49">
        <v>6.045282854555298E-3</v>
      </c>
      <c r="BX222" s="49">
        <v>7.9194314368323058E-3</v>
      </c>
      <c r="BY222" s="49">
        <v>4.6196704863919061E-3</v>
      </c>
      <c r="BZ222" s="49">
        <v>8.3172771436427571E-3</v>
      </c>
      <c r="CA222" s="49">
        <v>8.4272902607529301E-3</v>
      </c>
      <c r="CB222" s="49">
        <v>5.510662731244057E-3</v>
      </c>
      <c r="CC222" s="49">
        <v>5.1754226362257967E-3</v>
      </c>
      <c r="CD222" s="49">
        <v>6.9056841961316479E-3</v>
      </c>
      <c r="CE222" s="49">
        <v>1.0479358890230358E-2</v>
      </c>
      <c r="CF222" s="49">
        <v>7.9422460811483728E-3</v>
      </c>
      <c r="CG222" s="49">
        <v>6.5149001577036927E-3</v>
      </c>
      <c r="CH222" s="49">
        <v>6.9293633440412677E-3</v>
      </c>
      <c r="CI222" s="49">
        <v>9.5952672985628856E-3</v>
      </c>
      <c r="CJ222" s="49">
        <v>6.2791804975819458E-3</v>
      </c>
      <c r="CK222" s="49">
        <v>9.9493584898868864E-3</v>
      </c>
      <c r="CL222" s="49">
        <v>7.1768573533560224E-3</v>
      </c>
      <c r="CM222" s="49">
        <v>6.6651610960290625E-3</v>
      </c>
      <c r="CN222" s="49">
        <v>5.2548479896247112E-3</v>
      </c>
      <c r="CO222" s="49">
        <v>7.0666313732883398E-3</v>
      </c>
      <c r="CP222" s="49">
        <v>6.7423084329560883E-3</v>
      </c>
      <c r="CQ222" s="49">
        <v>4.1786519765261198E-3</v>
      </c>
      <c r="CR222" s="49">
        <v>4.3221758072111757E-3</v>
      </c>
      <c r="CS222" s="49">
        <v>6.55402354682474E-3</v>
      </c>
      <c r="CT222" s="49">
        <v>4.6813627229212052E-3</v>
      </c>
      <c r="CU222" s="49">
        <v>7.1549723531088875E-3</v>
      </c>
      <c r="CV222" s="49">
        <v>5.3171909914418412E-3</v>
      </c>
      <c r="CW222" s="60">
        <v>5.6022712008239207E-3</v>
      </c>
    </row>
    <row r="223" spans="1:101" s="12" customFormat="1" ht="14.25" customHeight="1">
      <c r="A223" s="11" t="s">
        <v>886</v>
      </c>
      <c r="B223" s="49" t="s">
        <v>885</v>
      </c>
      <c r="C223" s="68" t="s">
        <v>1226</v>
      </c>
      <c r="D223" s="52">
        <f t="shared" si="42"/>
        <v>0.55554255432509325</v>
      </c>
      <c r="E223" s="52">
        <f t="shared" si="43"/>
        <v>6.2898868364319016E-2</v>
      </c>
      <c r="F223" s="52">
        <f t="shared" si="44"/>
        <v>0.57070413722461089</v>
      </c>
      <c r="G223" s="52">
        <f t="shared" si="45"/>
        <v>6.546947990446858E-2</v>
      </c>
      <c r="H223" s="52">
        <f t="shared" si="46"/>
        <v>0.54224543265993053</v>
      </c>
      <c r="I223" s="52">
        <f t="shared" si="47"/>
        <v>8.0386340511160115E-2</v>
      </c>
      <c r="J223" s="52">
        <f t="shared" si="48"/>
        <v>0.60844464143497301</v>
      </c>
      <c r="K223" s="52">
        <f t="shared" si="49"/>
        <v>4.4909628005710855E-2</v>
      </c>
      <c r="L223" s="52">
        <f t="shared" si="50"/>
        <v>0.55794038134826318</v>
      </c>
      <c r="M223" s="52">
        <f t="shared" si="51"/>
        <v>0.1019734703647722</v>
      </c>
      <c r="N223" s="52">
        <f t="shared" si="52"/>
        <v>0.5108803292156624</v>
      </c>
      <c r="O223" s="52">
        <f t="shared" si="53"/>
        <v>4.7774999054213549E-2</v>
      </c>
      <c r="P223" s="52">
        <f t="shared" si="54"/>
        <v>0.5171974895726601</v>
      </c>
      <c r="Q223" s="53">
        <f t="shared" si="55"/>
        <v>6.2259714828193272E-2</v>
      </c>
      <c r="R223" s="11">
        <v>0.5425485261632732</v>
      </c>
      <c r="S223" s="49">
        <v>0.51577982589219673</v>
      </c>
      <c r="T223" s="49">
        <v>0.51668514982216496</v>
      </c>
      <c r="U223" s="49">
        <v>0.49412252249980476</v>
      </c>
      <c r="V223" s="49">
        <v>0.58352249191762018</v>
      </c>
      <c r="W223" s="49">
        <v>0.55547720429624214</v>
      </c>
      <c r="X223" s="49">
        <v>0.53492943553593819</v>
      </c>
      <c r="Y223" s="49">
        <v>0.49018524708612626</v>
      </c>
      <c r="Z223" s="49">
        <v>0.62166057447626233</v>
      </c>
      <c r="AA223" s="49">
        <v>0.49944556519218453</v>
      </c>
      <c r="AB223" s="49">
        <v>0.69654006746562558</v>
      </c>
      <c r="AC223" s="49">
        <v>0.6156140415536806</v>
      </c>
      <c r="AD223" s="49">
        <v>0.52693274396796852</v>
      </c>
      <c r="AE223" s="49">
        <v>0.5316480054521715</v>
      </c>
      <c r="AF223" s="49">
        <v>0.59235433472894006</v>
      </c>
      <c r="AG223" s="49">
        <v>0.52208147503501046</v>
      </c>
      <c r="AH223" s="49">
        <v>0.66393940401696661</v>
      </c>
      <c r="AI223" s="49">
        <v>0.54290804729925679</v>
      </c>
      <c r="AJ223" s="49">
        <v>0.58524930224428406</v>
      </c>
      <c r="AK223" s="49">
        <v>0.69370880386902944</v>
      </c>
      <c r="AL223" s="49">
        <v>0.64693175974201111</v>
      </c>
      <c r="AM223" s="49">
        <v>0.53213780436555747</v>
      </c>
      <c r="AN223" s="49">
        <v>0.49506848221714644</v>
      </c>
      <c r="AO223" s="49">
        <v>0.51548948375698855</v>
      </c>
      <c r="AP223" s="49">
        <v>0.66349654816680526</v>
      </c>
      <c r="AQ223" s="49">
        <v>0.61683182944053305</v>
      </c>
      <c r="AR223" s="49">
        <v>0.53387623553251984</v>
      </c>
      <c r="AS223" s="49">
        <v>0.63800062715393524</v>
      </c>
      <c r="AT223" s="49">
        <v>0.47969894647743971</v>
      </c>
      <c r="AU223" s="49">
        <v>0.45906817968702868</v>
      </c>
      <c r="AV223" s="49">
        <v>0.52395216485621732</v>
      </c>
      <c r="AW223" s="49">
        <v>0.49131641495132267</v>
      </c>
      <c r="AX223" s="49">
        <v>0.52347657362604105</v>
      </c>
      <c r="AY223" s="49">
        <v>0.53323262639983682</v>
      </c>
      <c r="AZ223" s="49">
        <v>0.4067474609286606</v>
      </c>
      <c r="BA223" s="49">
        <v>0.6372475846988257</v>
      </c>
      <c r="BB223" s="49">
        <v>0.63984981076569403</v>
      </c>
      <c r="BC223" s="49">
        <v>0.62998883667820071</v>
      </c>
      <c r="BD223" s="49">
        <v>0.54930939640372678</v>
      </c>
      <c r="BE223" s="49">
        <v>0.63567825572400372</v>
      </c>
      <c r="BF223" s="49">
        <v>0.65604294997839641</v>
      </c>
      <c r="BG223" s="49">
        <v>0.52682188363417115</v>
      </c>
      <c r="BH223" s="49">
        <v>0.55905321876492275</v>
      </c>
      <c r="BI223" s="49">
        <v>0.63854957896300746</v>
      </c>
      <c r="BJ223" s="49">
        <v>0.60144108184962719</v>
      </c>
      <c r="BK223" s="49">
        <v>0.58303949578813008</v>
      </c>
      <c r="BL223" s="49">
        <v>0.61397439014660482</v>
      </c>
      <c r="BM223" s="49">
        <v>0.66758679852319158</v>
      </c>
      <c r="BN223" s="49">
        <v>0.63338135888295166</v>
      </c>
      <c r="BO223" s="49">
        <v>0.5969312469314888</v>
      </c>
      <c r="BP223" s="49">
        <v>0.45852256388667068</v>
      </c>
      <c r="BQ223" s="49">
        <v>0.53181052701617426</v>
      </c>
      <c r="BR223" s="49">
        <v>0.51225167937091198</v>
      </c>
      <c r="BS223" s="49">
        <v>0.65616855209844438</v>
      </c>
      <c r="BT223" s="49">
        <v>0.55886482320582842</v>
      </c>
      <c r="BU223" s="49">
        <v>0.78055884068299686</v>
      </c>
      <c r="BV223" s="49">
        <v>0.51138612366407632</v>
      </c>
      <c r="BW223" s="49">
        <v>0.57498560139802357</v>
      </c>
      <c r="BX223" s="49">
        <v>0.49086809178686219</v>
      </c>
      <c r="BY223" s="49">
        <v>0.38955516725472911</v>
      </c>
      <c r="BZ223" s="49">
        <v>0.5224858420554378</v>
      </c>
      <c r="CA223" s="49">
        <v>0.46570963479035016</v>
      </c>
      <c r="CB223" s="49">
        <v>0.44973304153274296</v>
      </c>
      <c r="CC223" s="49">
        <v>0.46878648722442862</v>
      </c>
      <c r="CD223" s="49">
        <v>0.51808144115777088</v>
      </c>
      <c r="CE223" s="49">
        <v>0.52451792025847654</v>
      </c>
      <c r="CF223" s="49">
        <v>0.59917346958920015</v>
      </c>
      <c r="CG223" s="49">
        <v>0.53716376855883208</v>
      </c>
      <c r="CH223" s="49">
        <v>0.48314930153664043</v>
      </c>
      <c r="CI223" s="49">
        <v>0.50538787122440876</v>
      </c>
      <c r="CJ223" s="49">
        <v>0.46777899016464008</v>
      </c>
      <c r="CK223" s="49">
        <v>0.58859618249502021</v>
      </c>
      <c r="CL223" s="49">
        <v>0.56591361674750462</v>
      </c>
      <c r="CM223" s="49">
        <v>0.490781741695278</v>
      </c>
      <c r="CN223" s="49">
        <v>0.51586879270610275</v>
      </c>
      <c r="CO223" s="49">
        <v>0.65253184155192712</v>
      </c>
      <c r="CP223" s="49">
        <v>0.5189884604219368</v>
      </c>
      <c r="CQ223" s="49">
        <v>0.39059844893975698</v>
      </c>
      <c r="CR223" s="49">
        <v>0.49348463603876558</v>
      </c>
      <c r="CS223" s="49">
        <v>0.50423530229740854</v>
      </c>
      <c r="CT223" s="49">
        <v>0.51681055885622429</v>
      </c>
      <c r="CU223" s="49">
        <v>0.46440626630585852</v>
      </c>
      <c r="CV223" s="49">
        <v>0.54670385292352797</v>
      </c>
      <c r="CW223" s="60">
        <v>0.54604635638763044</v>
      </c>
    </row>
    <row r="224" spans="1:101" s="12" customFormat="1" ht="14.25" customHeight="1">
      <c r="A224" s="11" t="s">
        <v>889</v>
      </c>
      <c r="B224" s="49" t="s">
        <v>888</v>
      </c>
      <c r="C224" s="68" t="s">
        <v>1226</v>
      </c>
      <c r="D224" s="52">
        <f t="shared" si="42"/>
        <v>1.3718401796790332</v>
      </c>
      <c r="E224" s="52">
        <f t="shared" si="43"/>
        <v>8.772381082115932E-2</v>
      </c>
      <c r="F224" s="52">
        <f t="shared" si="44"/>
        <v>1.4291669558360114</v>
      </c>
      <c r="G224" s="52">
        <f t="shared" si="45"/>
        <v>0.10136727116960169</v>
      </c>
      <c r="H224" s="52">
        <f t="shared" si="46"/>
        <v>1.3919061397650287</v>
      </c>
      <c r="I224" s="52">
        <f t="shared" si="47"/>
        <v>0.10718897018211812</v>
      </c>
      <c r="J224" s="52">
        <f t="shared" si="48"/>
        <v>1.4494602047233445</v>
      </c>
      <c r="K224" s="52">
        <f t="shared" si="49"/>
        <v>8.7893783384086516E-2</v>
      </c>
      <c r="L224" s="52">
        <f t="shared" si="50"/>
        <v>1.3992121464033176</v>
      </c>
      <c r="M224" s="52">
        <f t="shared" si="51"/>
        <v>0.12144365885232528</v>
      </c>
      <c r="N224" s="52">
        <f t="shared" si="52"/>
        <v>1.2913763205007756</v>
      </c>
      <c r="O224" s="52">
        <f t="shared" si="53"/>
        <v>8.3560480430566755E-2</v>
      </c>
      <c r="P224" s="52">
        <f t="shared" si="54"/>
        <v>1.2985192281343687</v>
      </c>
      <c r="Q224" s="53">
        <f t="shared" si="55"/>
        <v>0.12312459491487004</v>
      </c>
      <c r="R224" s="11">
        <v>1.3368722198978413</v>
      </c>
      <c r="S224" s="49">
        <v>1.4513929074697014</v>
      </c>
      <c r="T224" s="49">
        <v>1.3036877562569653</v>
      </c>
      <c r="U224" s="49">
        <v>1.2347402742342004</v>
      </c>
      <c r="V224" s="49">
        <v>1.403235419080703</v>
      </c>
      <c r="W224" s="49">
        <v>1.3491296859402011</v>
      </c>
      <c r="X224" s="49">
        <v>1.2832293422056278</v>
      </c>
      <c r="Y224" s="49">
        <v>1.2881255250018622</v>
      </c>
      <c r="Z224" s="49">
        <v>1.4790232784061472</v>
      </c>
      <c r="AA224" s="49">
        <v>1.3653320734626677</v>
      </c>
      <c r="AB224" s="49">
        <v>1.50314596064996</v>
      </c>
      <c r="AC224" s="49">
        <v>1.4641677135425195</v>
      </c>
      <c r="AD224" s="49">
        <v>1.391345569508988</v>
      </c>
      <c r="AE224" s="49">
        <v>1.5236201116487373</v>
      </c>
      <c r="AF224" s="49">
        <v>1.4024379371625439</v>
      </c>
      <c r="AG224" s="49">
        <v>1.3348383823755443</v>
      </c>
      <c r="AH224" s="49">
        <v>1.4357423910267373</v>
      </c>
      <c r="AI224" s="49">
        <v>1.4215036511606838</v>
      </c>
      <c r="AJ224" s="49">
        <v>1.4258557152861755</v>
      </c>
      <c r="AK224" s="49">
        <v>1.6737387436615285</v>
      </c>
      <c r="AL224" s="49">
        <v>1.4754371932944503</v>
      </c>
      <c r="AM224" s="49">
        <v>1.271524300614451</v>
      </c>
      <c r="AN224" s="49">
        <v>1.3518581116397039</v>
      </c>
      <c r="AO224" s="49">
        <v>1.4421013626525925</v>
      </c>
      <c r="AP224" s="49">
        <v>1.4533452864097487</v>
      </c>
      <c r="AQ224" s="49">
        <v>1.5119933377394361</v>
      </c>
      <c r="AR224" s="49">
        <v>1.2419893701631284</v>
      </c>
      <c r="AS224" s="49">
        <v>1.4838844910257478</v>
      </c>
      <c r="AT224" s="49">
        <v>1.2507743422554392</v>
      </c>
      <c r="AU224" s="49">
        <v>1.3439861934944184</v>
      </c>
      <c r="AV224" s="49">
        <v>1.3722233554192429</v>
      </c>
      <c r="AW224" s="49">
        <v>1.3823708074144121</v>
      </c>
      <c r="AX224" s="49">
        <v>1.4650178006451353</v>
      </c>
      <c r="AY224" s="49">
        <v>1.3724374615209993</v>
      </c>
      <c r="AZ224" s="49">
        <v>1.2575156616923988</v>
      </c>
      <c r="BA224" s="49">
        <v>1.5673355694002384</v>
      </c>
      <c r="BB224" s="49">
        <v>1.4506407682362708</v>
      </c>
      <c r="BC224" s="49">
        <v>1.5412527843738284</v>
      </c>
      <c r="BD224" s="49">
        <v>1.3773625081100294</v>
      </c>
      <c r="BE224" s="49">
        <v>1.4206771127970721</v>
      </c>
      <c r="BF224" s="49">
        <v>1.5102221349480229</v>
      </c>
      <c r="BG224" s="49">
        <v>1.3329091225571945</v>
      </c>
      <c r="BH224" s="49">
        <v>1.3754919782582624</v>
      </c>
      <c r="BI224" s="49">
        <v>1.5186657082021155</v>
      </c>
      <c r="BJ224" s="49">
        <v>1.4533022421453261</v>
      </c>
      <c r="BK224" s="49">
        <v>1.3123107914000183</v>
      </c>
      <c r="BL224" s="49">
        <v>1.5067079856438585</v>
      </c>
      <c r="BM224" s="49">
        <v>1.5939793200081356</v>
      </c>
      <c r="BN224" s="49">
        <v>1.4366450788144827</v>
      </c>
      <c r="BO224" s="49">
        <v>1.3989739687406468</v>
      </c>
      <c r="BP224" s="49">
        <v>1.247657248384882</v>
      </c>
      <c r="BQ224" s="49">
        <v>1.4695046946151078</v>
      </c>
      <c r="BR224" s="49">
        <v>1.3724926633643575</v>
      </c>
      <c r="BS224" s="49">
        <v>1.5065303926283853</v>
      </c>
      <c r="BT224" s="49">
        <v>1.3097083474206532</v>
      </c>
      <c r="BU224" s="49">
        <v>1.5995647334566934</v>
      </c>
      <c r="BV224" s="49">
        <v>1.4464892334244595</v>
      </c>
      <c r="BW224" s="49">
        <v>1.4719744028061916</v>
      </c>
      <c r="BX224" s="49">
        <v>1.3864440913546299</v>
      </c>
      <c r="BY224" s="49">
        <v>1.1445609018293224</v>
      </c>
      <c r="BZ224" s="49">
        <v>1.2030337721776669</v>
      </c>
      <c r="CA224" s="49">
        <v>1.1932578450361522</v>
      </c>
      <c r="CB224" s="49">
        <v>1.233085837771037</v>
      </c>
      <c r="CC224" s="49">
        <v>1.2373122701487234</v>
      </c>
      <c r="CD224" s="49">
        <v>1.2488153043862593</v>
      </c>
      <c r="CE224" s="49">
        <v>1.387287052510471</v>
      </c>
      <c r="CF224" s="49">
        <v>1.3972799652723304</v>
      </c>
      <c r="CG224" s="49">
        <v>1.3819036285171304</v>
      </c>
      <c r="CH224" s="49">
        <v>1.2451341103755027</v>
      </c>
      <c r="CI224" s="49">
        <v>1.319262125264637</v>
      </c>
      <c r="CJ224" s="49">
        <v>1.2316757350405934</v>
      </c>
      <c r="CK224" s="49">
        <v>1.4184681995088009</v>
      </c>
      <c r="CL224" s="49">
        <v>1.4826786947985513</v>
      </c>
      <c r="CM224" s="49">
        <v>1.3450661671144464</v>
      </c>
      <c r="CN224" s="49">
        <v>1.2523034081148952</v>
      </c>
      <c r="CO224" s="49">
        <v>1.2658067720699335</v>
      </c>
      <c r="CP224" s="49">
        <v>1.366436758680573</v>
      </c>
      <c r="CQ224" s="49">
        <v>0.98795711305231704</v>
      </c>
      <c r="CR224" s="49">
        <v>1.1972800270059305</v>
      </c>
      <c r="CS224" s="49">
        <v>1.3180935603157902</v>
      </c>
      <c r="CT224" s="49">
        <v>1.3879858531980709</v>
      </c>
      <c r="CU224" s="49">
        <v>1.2673330008439425</v>
      </c>
      <c r="CV224" s="49">
        <v>1.3672926023754688</v>
      </c>
      <c r="CW224" s="60">
        <v>1.3439967800425066</v>
      </c>
    </row>
    <row r="225" spans="1:101" s="12" customFormat="1" ht="14.25" customHeight="1">
      <c r="A225" s="11" t="s">
        <v>892</v>
      </c>
      <c r="B225" s="49" t="s">
        <v>891</v>
      </c>
      <c r="C225" s="68" t="s">
        <v>1226</v>
      </c>
      <c r="D225" s="52">
        <f t="shared" si="42"/>
        <v>0.25578454786628702</v>
      </c>
      <c r="E225" s="52">
        <f t="shared" si="43"/>
        <v>4.9017861079525722E-2</v>
      </c>
      <c r="F225" s="52">
        <f t="shared" si="44"/>
        <v>0.23959619031851132</v>
      </c>
      <c r="G225" s="52">
        <f t="shared" si="45"/>
        <v>3.8860738357237336E-2</v>
      </c>
      <c r="H225" s="52">
        <f t="shared" si="46"/>
        <v>0.2617553595404013</v>
      </c>
      <c r="I225" s="52">
        <f t="shared" si="47"/>
        <v>4.2708009356662448E-2</v>
      </c>
      <c r="J225" s="52">
        <f t="shared" si="48"/>
        <v>0.26343748606100442</v>
      </c>
      <c r="K225" s="52">
        <f t="shared" si="49"/>
        <v>4.1804324415923244E-2</v>
      </c>
      <c r="L225" s="52">
        <f t="shared" si="50"/>
        <v>0.24363055818805932</v>
      </c>
      <c r="M225" s="52">
        <f t="shared" si="51"/>
        <v>5.1677433529071545E-2</v>
      </c>
      <c r="N225" s="52">
        <f t="shared" si="52"/>
        <v>0.2431265767474953</v>
      </c>
      <c r="O225" s="52">
        <f t="shared" si="53"/>
        <v>4.0432247707677532E-2</v>
      </c>
      <c r="P225" s="52">
        <f t="shared" si="54"/>
        <v>0.25506713078068394</v>
      </c>
      <c r="Q225" s="53">
        <f t="shared" si="55"/>
        <v>3.7512622551487268E-2</v>
      </c>
      <c r="R225" s="11">
        <v>0.23048611809081587</v>
      </c>
      <c r="S225" s="49">
        <v>0.24416473675306424</v>
      </c>
      <c r="T225" s="49">
        <v>0.27577571456665539</v>
      </c>
      <c r="U225" s="49">
        <v>0.24587688286117498</v>
      </c>
      <c r="V225" s="49">
        <v>0.29396481180722706</v>
      </c>
      <c r="W225" s="49">
        <v>0.33873674841200341</v>
      </c>
      <c r="X225" s="49">
        <v>0.18802314681060991</v>
      </c>
      <c r="Y225" s="49">
        <v>0.17430791652545646</v>
      </c>
      <c r="Z225" s="49">
        <v>0.30473563653992297</v>
      </c>
      <c r="AA225" s="49">
        <v>0.21174726835239041</v>
      </c>
      <c r="AB225" s="49">
        <v>0.27986151525646036</v>
      </c>
      <c r="AC225" s="49">
        <v>0.28173407841966275</v>
      </c>
      <c r="AD225" s="49">
        <v>0.23726087778263036</v>
      </c>
      <c r="AE225" s="49">
        <v>0.2328738479086187</v>
      </c>
      <c r="AF225" s="49">
        <v>0.20170864090318369</v>
      </c>
      <c r="AG225" s="49">
        <v>0.19848926248767421</v>
      </c>
      <c r="AH225" s="49">
        <v>0.21483136264890507</v>
      </c>
      <c r="AI225" s="49">
        <v>0.23781049079851552</v>
      </c>
      <c r="AJ225" s="49">
        <v>0.29405413959867299</v>
      </c>
      <c r="AK225" s="49">
        <v>0.31066834764005147</v>
      </c>
      <c r="AL225" s="49">
        <v>0.19367428266701223</v>
      </c>
      <c r="AM225" s="49">
        <v>0.27679330803765911</v>
      </c>
      <c r="AN225" s="49">
        <v>0.21292574811045012</v>
      </c>
      <c r="AO225" s="49">
        <v>0.26406397523876252</v>
      </c>
      <c r="AP225" s="49">
        <v>0.26302192484993742</v>
      </c>
      <c r="AQ225" s="49">
        <v>0.31824149320207024</v>
      </c>
      <c r="AR225" s="49">
        <v>0.17938938730613369</v>
      </c>
      <c r="AS225" s="49">
        <v>0.32103402882862503</v>
      </c>
      <c r="AT225" s="49">
        <v>0.21384619142403724</v>
      </c>
      <c r="AU225" s="49">
        <v>0.26032557864230721</v>
      </c>
      <c r="AV225" s="49">
        <v>0.23596193569167823</v>
      </c>
      <c r="AW225" s="49">
        <v>0.24558995277796869</v>
      </c>
      <c r="AX225" s="49">
        <v>0.29155225395889639</v>
      </c>
      <c r="AY225" s="49">
        <v>0.25554030301820813</v>
      </c>
      <c r="AZ225" s="49">
        <v>0.24764806545788184</v>
      </c>
      <c r="BA225" s="49">
        <v>0.30891319932707184</v>
      </c>
      <c r="BB225" s="49">
        <v>0.31258055552850905</v>
      </c>
      <c r="BC225" s="49">
        <v>0.27443499613797867</v>
      </c>
      <c r="BD225" s="49">
        <v>0.27355977084384192</v>
      </c>
      <c r="BE225" s="49">
        <v>0.24973257782845931</v>
      </c>
      <c r="BF225" s="49">
        <v>0.31091092060083519</v>
      </c>
      <c r="BG225" s="49">
        <v>0.2542524598074859</v>
      </c>
      <c r="BH225" s="49">
        <v>0.21679843047402902</v>
      </c>
      <c r="BI225" s="49">
        <v>0.27261602576298372</v>
      </c>
      <c r="BJ225" s="49">
        <v>0.2488933126890871</v>
      </c>
      <c r="BK225" s="49">
        <v>0.16928549796217324</v>
      </c>
      <c r="BL225" s="49">
        <v>0.26256621673448061</v>
      </c>
      <c r="BM225" s="49">
        <v>0.31561906836218961</v>
      </c>
      <c r="BN225" s="49">
        <v>0.27833667753994568</v>
      </c>
      <c r="BO225" s="49">
        <v>0.20940380948589876</v>
      </c>
      <c r="BP225" s="49">
        <v>0.17629768543047325</v>
      </c>
      <c r="BQ225" s="49">
        <v>0.26638191596412009</v>
      </c>
      <c r="BR225" s="49">
        <v>0.23567647761494898</v>
      </c>
      <c r="BS225" s="49">
        <v>0.25961702411046694</v>
      </c>
      <c r="BT225" s="49">
        <v>0.22139314397285989</v>
      </c>
      <c r="BU225" s="49">
        <v>0.27951077208200281</v>
      </c>
      <c r="BV225" s="49">
        <v>0.25310097654550323</v>
      </c>
      <c r="BW225" s="49">
        <v>0.34590828200115425</v>
      </c>
      <c r="BX225" s="49">
        <v>0.25048946849389941</v>
      </c>
      <c r="BY225" s="49">
        <v>0.1474504650154391</v>
      </c>
      <c r="BZ225" s="49">
        <v>0.32708305133812798</v>
      </c>
      <c r="CA225" s="49">
        <v>0.25625220869193316</v>
      </c>
      <c r="CB225" s="49">
        <v>0.20615561535562091</v>
      </c>
      <c r="CC225" s="49">
        <v>0.23173111551100853</v>
      </c>
      <c r="CD225" s="49">
        <v>0.21112335204558313</v>
      </c>
      <c r="CE225" s="49">
        <v>0.23774892670853215</v>
      </c>
      <c r="CF225" s="49">
        <v>0.293818643726308</v>
      </c>
      <c r="CG225" s="49">
        <v>0.23358137257249936</v>
      </c>
      <c r="CH225" s="49">
        <v>0.19703276654256185</v>
      </c>
      <c r="CI225" s="49">
        <v>0.21782897957595912</v>
      </c>
      <c r="CJ225" s="49">
        <v>0.21647442337497425</v>
      </c>
      <c r="CK225" s="49">
        <v>0.28868846552683564</v>
      </c>
      <c r="CL225" s="49">
        <v>0.29883333334953704</v>
      </c>
      <c r="CM225" s="49">
        <v>0.25744959360143604</v>
      </c>
      <c r="CN225" s="49">
        <v>0.23747567280325516</v>
      </c>
      <c r="CO225" s="49">
        <v>0.31277163338597835</v>
      </c>
      <c r="CP225" s="49">
        <v>0.23785978072361375</v>
      </c>
      <c r="CQ225" s="49">
        <v>0.22757473560637384</v>
      </c>
      <c r="CR225" s="49">
        <v>0.28230287085759298</v>
      </c>
      <c r="CS225" s="49">
        <v>0.16680364940316095</v>
      </c>
      <c r="CT225" s="49">
        <v>0.24715192181810469</v>
      </c>
      <c r="CU225" s="49">
        <v>0.26657512976022091</v>
      </c>
      <c r="CV225" s="49">
        <v>0.26040295756941145</v>
      </c>
      <c r="CW225" s="60">
        <v>0.26560429048952217</v>
      </c>
    </row>
    <row r="226" spans="1:101" s="12" customFormat="1" ht="14.25" customHeight="1">
      <c r="A226" s="11" t="s">
        <v>894</v>
      </c>
      <c r="B226" s="49" t="s">
        <v>893</v>
      </c>
      <c r="C226" s="68" t="s">
        <v>1226</v>
      </c>
      <c r="D226" s="52">
        <f t="shared" si="42"/>
        <v>3.5073725993394977</v>
      </c>
      <c r="E226" s="52">
        <f t="shared" si="43"/>
        <v>0.18039065123599199</v>
      </c>
      <c r="F226" s="52">
        <f t="shared" si="44"/>
        <v>3.8570190795005996</v>
      </c>
      <c r="G226" s="52">
        <f t="shared" si="45"/>
        <v>0.31925546770466173</v>
      </c>
      <c r="H226" s="52">
        <f t="shared" si="46"/>
        <v>3.6720960367726825</v>
      </c>
      <c r="I226" s="52">
        <f t="shared" si="47"/>
        <v>0.23658267517369266</v>
      </c>
      <c r="J226" s="52">
        <f t="shared" si="48"/>
        <v>3.7967562242976918</v>
      </c>
      <c r="K226" s="52">
        <f t="shared" si="49"/>
        <v>0.16662486815187147</v>
      </c>
      <c r="L226" s="52">
        <f t="shared" si="50"/>
        <v>3.837684859366433</v>
      </c>
      <c r="M226" s="52">
        <f t="shared" si="51"/>
        <v>0.20583066701246666</v>
      </c>
      <c r="N226" s="52">
        <f t="shared" si="52"/>
        <v>3.5670156460757223</v>
      </c>
      <c r="O226" s="52">
        <f t="shared" si="53"/>
        <v>0.13532164498634475</v>
      </c>
      <c r="P226" s="52">
        <f t="shared" si="54"/>
        <v>3.4138312719648187</v>
      </c>
      <c r="Q226" s="53">
        <f t="shared" si="55"/>
        <v>0.24204287980643888</v>
      </c>
      <c r="R226" s="11">
        <v>3.4608304109400776</v>
      </c>
      <c r="S226" s="49">
        <v>3.8866260118087328</v>
      </c>
      <c r="T226" s="49">
        <v>3.6368727284382278</v>
      </c>
      <c r="U226" s="49">
        <v>3.3297518294738211</v>
      </c>
      <c r="V226" s="49">
        <v>3.3399970175858527</v>
      </c>
      <c r="W226" s="49">
        <v>3.6339400392771832</v>
      </c>
      <c r="X226" s="49">
        <v>3.4420882834060773</v>
      </c>
      <c r="Y226" s="49">
        <v>3.2715929159274202</v>
      </c>
      <c r="Z226" s="49">
        <v>3.7196991959944508</v>
      </c>
      <c r="AA226" s="49">
        <v>3.5018883731095936</v>
      </c>
      <c r="AB226" s="49">
        <v>3.3910890115924506</v>
      </c>
      <c r="AC226" s="49">
        <v>3.4740953745200827</v>
      </c>
      <c r="AD226" s="49">
        <v>3.7246932168051474</v>
      </c>
      <c r="AE226" s="49">
        <v>3.7998326633916006</v>
      </c>
      <c r="AF226" s="49">
        <v>3.5067023508286295</v>
      </c>
      <c r="AG226" s="49">
        <v>3.6991477472191714</v>
      </c>
      <c r="AH226" s="49">
        <v>3.9535411016374638</v>
      </c>
      <c r="AI226" s="49">
        <v>3.8366391962672584</v>
      </c>
      <c r="AJ226" s="49">
        <v>3.9972959282604172</v>
      </c>
      <c r="AK226" s="49">
        <v>4.3237662849985163</v>
      </c>
      <c r="AL226" s="49">
        <v>4.3799969634198561</v>
      </c>
      <c r="AM226" s="49">
        <v>3.2747509104318238</v>
      </c>
      <c r="AN226" s="49">
        <v>3.6815525034633771</v>
      </c>
      <c r="AO226" s="49">
        <v>4.1063100872839273</v>
      </c>
      <c r="AP226" s="49">
        <v>3.6106818261734861</v>
      </c>
      <c r="AQ226" s="49">
        <v>3.2995038346285828</v>
      </c>
      <c r="AR226" s="49">
        <v>3.5325324841861732</v>
      </c>
      <c r="AS226" s="49">
        <v>3.5420829831808422</v>
      </c>
      <c r="AT226" s="49">
        <v>3.4617925159675367</v>
      </c>
      <c r="AU226" s="49">
        <v>3.6842987002886605</v>
      </c>
      <c r="AV226" s="49">
        <v>3.6294348240328271</v>
      </c>
      <c r="AW226" s="49">
        <v>3.7905372830575805</v>
      </c>
      <c r="AX226" s="49">
        <v>3.8383993314211193</v>
      </c>
      <c r="AY226" s="49">
        <v>3.9733245289431944</v>
      </c>
      <c r="AZ226" s="49">
        <v>3.5399369899215443</v>
      </c>
      <c r="BA226" s="49">
        <v>4.1626271394706365</v>
      </c>
      <c r="BB226" s="49">
        <v>3.8186908247125002</v>
      </c>
      <c r="BC226" s="49">
        <v>3.7386158235126565</v>
      </c>
      <c r="BD226" s="49">
        <v>3.6352551273644012</v>
      </c>
      <c r="BE226" s="49">
        <v>3.6280449608986749</v>
      </c>
      <c r="BF226" s="49">
        <v>3.8081446548962417</v>
      </c>
      <c r="BG226" s="49">
        <v>4.0619485469969288</v>
      </c>
      <c r="BH226" s="49">
        <v>3.6942088683652945</v>
      </c>
      <c r="BI226" s="49">
        <v>4.0400202877957945</v>
      </c>
      <c r="BJ226" s="49">
        <v>3.6856997559846318</v>
      </c>
      <c r="BK226" s="49">
        <v>3.6941876500512163</v>
      </c>
      <c r="BL226" s="49">
        <v>3.6900495686130581</v>
      </c>
      <c r="BM226" s="49">
        <v>4.0662086223808993</v>
      </c>
      <c r="BN226" s="49">
        <v>3.8707912538406375</v>
      </c>
      <c r="BO226" s="49">
        <v>3.9396969093538989</v>
      </c>
      <c r="BP226" s="49">
        <v>3.7737056567896188</v>
      </c>
      <c r="BQ226" s="49">
        <v>4.236871747985604</v>
      </c>
      <c r="BR226" s="49">
        <v>3.4691193925346053</v>
      </c>
      <c r="BS226" s="49">
        <v>3.6568037455648175</v>
      </c>
      <c r="BT226" s="49">
        <v>3.6099711617700123</v>
      </c>
      <c r="BU226" s="49">
        <v>3.8641614641945456</v>
      </c>
      <c r="BV226" s="49">
        <v>4.0208153353095968</v>
      </c>
      <c r="BW226" s="49">
        <v>3.9430936002153563</v>
      </c>
      <c r="BX226" s="49">
        <v>3.9460409723501075</v>
      </c>
      <c r="BY226" s="49">
        <v>3.7211470724884004</v>
      </c>
      <c r="BZ226" s="49">
        <v>3.4541614078778777</v>
      </c>
      <c r="CA226" s="49">
        <v>3.5168596081445092</v>
      </c>
      <c r="CB226" s="49">
        <v>3.5294416652610812</v>
      </c>
      <c r="CC226" s="49">
        <v>3.3872621729079686</v>
      </c>
      <c r="CD226" s="49">
        <v>3.3880569292152733</v>
      </c>
      <c r="CE226" s="49">
        <v>3.7744327673925677</v>
      </c>
      <c r="CF226" s="49">
        <v>3.8369063055477706</v>
      </c>
      <c r="CG226" s="49">
        <v>3.5397343758529214</v>
      </c>
      <c r="CH226" s="49">
        <v>3.5723221228391107</v>
      </c>
      <c r="CI226" s="49">
        <v>3.5903833878133788</v>
      </c>
      <c r="CJ226" s="49">
        <v>3.6080996337796756</v>
      </c>
      <c r="CK226" s="49">
        <v>3.6065273762765417</v>
      </c>
      <c r="CL226" s="49">
        <v>3.6949930695101645</v>
      </c>
      <c r="CM226" s="49">
        <v>3.5997982071215175</v>
      </c>
      <c r="CN226" s="49">
        <v>3.5379039849419009</v>
      </c>
      <c r="CO226" s="49">
        <v>3.399317633201473</v>
      </c>
      <c r="CP226" s="49">
        <v>3.5026634922571707</v>
      </c>
      <c r="CQ226" s="49">
        <v>2.7718868408820692</v>
      </c>
      <c r="CR226" s="49">
        <v>3.1876079826649533</v>
      </c>
      <c r="CS226" s="49">
        <v>3.4372003920808929</v>
      </c>
      <c r="CT226" s="49">
        <v>3.5030075950486728</v>
      </c>
      <c r="CU226" s="49">
        <v>3.5363829757063723</v>
      </c>
      <c r="CV226" s="49">
        <v>3.2976384437731823</v>
      </c>
      <c r="CW226" s="60">
        <v>3.4975746463894599</v>
      </c>
    </row>
    <row r="227" spans="1:101" s="12" customFormat="1" ht="14.25" customHeight="1">
      <c r="A227" s="11" t="s">
        <v>897</v>
      </c>
      <c r="B227" s="49" t="s">
        <v>896</v>
      </c>
      <c r="C227" s="68" t="s">
        <v>1226</v>
      </c>
      <c r="D227" s="52">
        <f t="shared" si="42"/>
        <v>0.23349563677794197</v>
      </c>
      <c r="E227" s="52">
        <f t="shared" si="43"/>
        <v>4.3457736843344932E-2</v>
      </c>
      <c r="F227" s="52">
        <f t="shared" si="44"/>
        <v>0.23326881614571018</v>
      </c>
      <c r="G227" s="52">
        <f t="shared" si="45"/>
        <v>2.6650776636833719E-2</v>
      </c>
      <c r="H227" s="52">
        <f t="shared" si="46"/>
        <v>0.22074515524532301</v>
      </c>
      <c r="I227" s="52">
        <f t="shared" si="47"/>
        <v>3.599208814731035E-2</v>
      </c>
      <c r="J227" s="52">
        <f t="shared" si="48"/>
        <v>0.24107360003876499</v>
      </c>
      <c r="K227" s="52">
        <f t="shared" si="49"/>
        <v>3.135880491863291E-2</v>
      </c>
      <c r="L227" s="52">
        <f t="shared" si="50"/>
        <v>0.23216218004499276</v>
      </c>
      <c r="M227" s="52">
        <f t="shared" si="51"/>
        <v>4.0373040371730555E-2</v>
      </c>
      <c r="N227" s="52">
        <f t="shared" si="52"/>
        <v>0.22281708954369403</v>
      </c>
      <c r="O227" s="52">
        <f t="shared" si="53"/>
        <v>3.2049674928472327E-2</v>
      </c>
      <c r="P227" s="52">
        <f t="shared" si="54"/>
        <v>0.22864204072041261</v>
      </c>
      <c r="Q227" s="53">
        <f t="shared" si="55"/>
        <v>3.5729314877200824E-2</v>
      </c>
      <c r="R227" s="11">
        <v>0.26041388435898027</v>
      </c>
      <c r="S227" s="49">
        <v>0.22969068771731327</v>
      </c>
      <c r="T227" s="49">
        <v>0.26937104106829785</v>
      </c>
      <c r="U227" s="49">
        <v>0.20083291854283183</v>
      </c>
      <c r="V227" s="49">
        <v>0.21649717506866892</v>
      </c>
      <c r="W227" s="49">
        <v>0.21903097254003856</v>
      </c>
      <c r="X227" s="49">
        <v>0.25763466884920067</v>
      </c>
      <c r="Y227" s="49">
        <v>0.14139650429881362</v>
      </c>
      <c r="Z227" s="49">
        <v>0.25017076327586996</v>
      </c>
      <c r="AA227" s="49">
        <v>0.1988455213980132</v>
      </c>
      <c r="AB227" s="49">
        <v>0.31433382781376851</v>
      </c>
      <c r="AC227" s="49">
        <v>0.2437296764035071</v>
      </c>
      <c r="AD227" s="49">
        <v>0.23783446571574315</v>
      </c>
      <c r="AE227" s="49">
        <v>0.20268022040702915</v>
      </c>
      <c r="AF227" s="49">
        <v>0.24236548212718406</v>
      </c>
      <c r="AG227" s="49">
        <v>0.20332525369107665</v>
      </c>
      <c r="AH227" s="49">
        <v>0.2374120727209631</v>
      </c>
      <c r="AI227" s="49">
        <v>0.22402874586155355</v>
      </c>
      <c r="AJ227" s="49">
        <v>0.24855937445185011</v>
      </c>
      <c r="AK227" s="49">
        <v>0.26532738057898925</v>
      </c>
      <c r="AL227" s="49">
        <v>0.28193426363415053</v>
      </c>
      <c r="AM227" s="49">
        <v>0.25018271571648121</v>
      </c>
      <c r="AN227" s="49">
        <v>0.20320857020344849</v>
      </c>
      <c r="AO227" s="49">
        <v>0.20236724864005259</v>
      </c>
      <c r="AP227" s="49">
        <v>0.2137367261747512</v>
      </c>
      <c r="AQ227" s="49">
        <v>0.21478841541946558</v>
      </c>
      <c r="AR227" s="49">
        <v>0.18219162602701636</v>
      </c>
      <c r="AS227" s="49">
        <v>0.24940028518280921</v>
      </c>
      <c r="AT227" s="49">
        <v>0.17237777109174249</v>
      </c>
      <c r="AU227" s="49">
        <v>0.26430813878966619</v>
      </c>
      <c r="AV227" s="49">
        <v>0.25315943830120274</v>
      </c>
      <c r="AW227" s="49">
        <v>0.19033227205242412</v>
      </c>
      <c r="AX227" s="49">
        <v>0.25790420212757409</v>
      </c>
      <c r="AY227" s="49">
        <v>0.18305105752608047</v>
      </c>
      <c r="AZ227" s="49">
        <v>0.1984908114379407</v>
      </c>
      <c r="BA227" s="49">
        <v>0.26920111881320247</v>
      </c>
      <c r="BB227" s="49">
        <v>0.25129721419180084</v>
      </c>
      <c r="BC227" s="49">
        <v>0.24999224069719383</v>
      </c>
      <c r="BD227" s="49">
        <v>0.21150090161084537</v>
      </c>
      <c r="BE227" s="49">
        <v>0.25536365725235655</v>
      </c>
      <c r="BF227" s="49">
        <v>0.25197724403496491</v>
      </c>
      <c r="BG227" s="49">
        <v>0.2457540334523183</v>
      </c>
      <c r="BH227" s="49">
        <v>0.2341062588383177</v>
      </c>
      <c r="BI227" s="49">
        <v>0.32178204098197005</v>
      </c>
      <c r="BJ227" s="49">
        <v>0.22837254444683899</v>
      </c>
      <c r="BK227" s="49">
        <v>0.19590135455041099</v>
      </c>
      <c r="BL227" s="49">
        <v>0.21982515280979295</v>
      </c>
      <c r="BM227" s="49">
        <v>0.22701055759836949</v>
      </c>
      <c r="BN227" s="49">
        <v>0.24461307388489256</v>
      </c>
      <c r="BO227" s="49">
        <v>0.21650886256604265</v>
      </c>
      <c r="BP227" s="49">
        <v>0.17867134105920804</v>
      </c>
      <c r="BQ227" s="49">
        <v>0.24445041887866006</v>
      </c>
      <c r="BR227" s="49">
        <v>0.24529015516325944</v>
      </c>
      <c r="BS227" s="49">
        <v>0.29138662864974912</v>
      </c>
      <c r="BT227" s="49">
        <v>0.20354324549418124</v>
      </c>
      <c r="BU227" s="49">
        <v>0.2549442014946865</v>
      </c>
      <c r="BV227" s="49">
        <v>0.24138449355483257</v>
      </c>
      <c r="BW227" s="49">
        <v>0.28676195515321096</v>
      </c>
      <c r="BX227" s="49">
        <v>0.22621717858614235</v>
      </c>
      <c r="BY227" s="49">
        <v>0.15217460605504751</v>
      </c>
      <c r="BZ227" s="49">
        <v>0.25225462786285197</v>
      </c>
      <c r="CA227" s="49">
        <v>0.23028661788687221</v>
      </c>
      <c r="CB227" s="49">
        <v>0.1759965506329344</v>
      </c>
      <c r="CC227" s="49">
        <v>0.23162407007004016</v>
      </c>
      <c r="CD227" s="49">
        <v>0.18424510578070596</v>
      </c>
      <c r="CE227" s="49">
        <v>0.22460413780556154</v>
      </c>
      <c r="CF227" s="49">
        <v>0.29012473346998607</v>
      </c>
      <c r="CG227" s="49">
        <v>0.21907823475777233</v>
      </c>
      <c r="CH227" s="49">
        <v>0.18541085006593191</v>
      </c>
      <c r="CI227" s="49">
        <v>0.20962167872168427</v>
      </c>
      <c r="CJ227" s="49">
        <v>0.2255925192728726</v>
      </c>
      <c r="CK227" s="49">
        <v>0.2449659481971147</v>
      </c>
      <c r="CL227" s="49">
        <v>0.22762168144035752</v>
      </c>
      <c r="CM227" s="49">
        <v>0.25883720098056262</v>
      </c>
      <c r="CN227" s="49">
        <v>0.22106030985486197</v>
      </c>
      <c r="CO227" s="49">
        <v>0.2615574508598229</v>
      </c>
      <c r="CP227" s="49">
        <v>0.24905366695178491</v>
      </c>
      <c r="CQ227" s="49">
        <v>0.241802071100265</v>
      </c>
      <c r="CR227" s="49">
        <v>0.23675070151288172</v>
      </c>
      <c r="CS227" s="49">
        <v>0.14991231595626767</v>
      </c>
      <c r="CT227" s="49">
        <v>0.22781082217700427</v>
      </c>
      <c r="CU227" s="49">
        <v>0.20770687381114555</v>
      </c>
      <c r="CV227" s="49">
        <v>0.18238837204314975</v>
      </c>
      <c r="CW227" s="60">
        <v>0.27920302195684726</v>
      </c>
    </row>
    <row r="228" spans="1:101" s="12" customFormat="1" ht="14.25" customHeight="1">
      <c r="A228" s="11" t="s">
        <v>900</v>
      </c>
      <c r="B228" s="49" t="s">
        <v>899</v>
      </c>
      <c r="C228" s="68" t="s">
        <v>1226</v>
      </c>
      <c r="D228" s="52">
        <f t="shared" si="42"/>
        <v>0.43178315416932134</v>
      </c>
      <c r="E228" s="52">
        <f t="shared" si="43"/>
        <v>5.9100576980620996E-2</v>
      </c>
      <c r="F228" s="52">
        <f t="shared" si="44"/>
        <v>0.49437991218678223</v>
      </c>
      <c r="G228" s="52">
        <f t="shared" si="45"/>
        <v>5.5812142892310616E-2</v>
      </c>
      <c r="H228" s="52">
        <f t="shared" si="46"/>
        <v>0.45167996981508757</v>
      </c>
      <c r="I228" s="52">
        <f t="shared" si="47"/>
        <v>5.7906425433261008E-2</v>
      </c>
      <c r="J228" s="52">
        <f t="shared" si="48"/>
        <v>0.47211326179206942</v>
      </c>
      <c r="K228" s="52">
        <f t="shared" si="49"/>
        <v>4.9887594526289804E-2</v>
      </c>
      <c r="L228" s="52">
        <f t="shared" si="50"/>
        <v>0.47745450211067969</v>
      </c>
      <c r="M228" s="52">
        <f t="shared" si="51"/>
        <v>7.5603891163661216E-2</v>
      </c>
      <c r="N228" s="52">
        <f t="shared" si="52"/>
        <v>0.47099231263000219</v>
      </c>
      <c r="O228" s="52">
        <f t="shared" si="53"/>
        <v>6.7894008792910285E-2</v>
      </c>
      <c r="P228" s="52">
        <f t="shared" si="54"/>
        <v>0.46305768416004889</v>
      </c>
      <c r="Q228" s="53">
        <f t="shared" si="55"/>
        <v>6.9288849693277907E-2</v>
      </c>
      <c r="R228" s="11">
        <v>0.4298411762222073</v>
      </c>
      <c r="S228" s="49">
        <v>0.4876826385820292</v>
      </c>
      <c r="T228" s="49">
        <v>0.49136871081273042</v>
      </c>
      <c r="U228" s="49">
        <v>0.36999699316505069</v>
      </c>
      <c r="V228" s="49">
        <v>0.42464713909589397</v>
      </c>
      <c r="W228" s="49">
        <v>0.41925433639640264</v>
      </c>
      <c r="X228" s="49">
        <v>0.44065203893566102</v>
      </c>
      <c r="Y228" s="49">
        <v>0.31621514576570076</v>
      </c>
      <c r="Z228" s="49">
        <v>0.50854243536591059</v>
      </c>
      <c r="AA228" s="49">
        <v>0.36355760122773734</v>
      </c>
      <c r="AB228" s="49">
        <v>0.49268643794430833</v>
      </c>
      <c r="AC228" s="49">
        <v>0.43695319651822362</v>
      </c>
      <c r="AD228" s="49">
        <v>0.41944460044845761</v>
      </c>
      <c r="AE228" s="49">
        <v>0.44063504177763857</v>
      </c>
      <c r="AF228" s="49">
        <v>0.49042526604157072</v>
      </c>
      <c r="AG228" s="49">
        <v>0.41440127050096304</v>
      </c>
      <c r="AH228" s="49">
        <v>0.47718647759713423</v>
      </c>
      <c r="AI228" s="49">
        <v>0.50449355864127354</v>
      </c>
      <c r="AJ228" s="49">
        <v>0.55761089243130202</v>
      </c>
      <c r="AK228" s="49">
        <v>0.5781463136262901</v>
      </c>
      <c r="AL228" s="49">
        <v>0.5665029099807013</v>
      </c>
      <c r="AM228" s="49">
        <v>0.48055149017599069</v>
      </c>
      <c r="AN228" s="49">
        <v>0.46665638651944435</v>
      </c>
      <c r="AO228" s="49">
        <v>0.53650473850062053</v>
      </c>
      <c r="AP228" s="49">
        <v>0.40436941004764299</v>
      </c>
      <c r="AQ228" s="49">
        <v>0.40584321154222014</v>
      </c>
      <c r="AR228" s="49">
        <v>0.34503767945107272</v>
      </c>
      <c r="AS228" s="49">
        <v>0.45379048222624974</v>
      </c>
      <c r="AT228" s="49">
        <v>0.4027609151733354</v>
      </c>
      <c r="AU228" s="49">
        <v>0.52544000510631006</v>
      </c>
      <c r="AV228" s="49">
        <v>0.49194768192663524</v>
      </c>
      <c r="AW228" s="49">
        <v>0.45919802059204701</v>
      </c>
      <c r="AX228" s="49">
        <v>0.52176042867289352</v>
      </c>
      <c r="AY228" s="49">
        <v>0.43839121287243121</v>
      </c>
      <c r="AZ228" s="49">
        <v>0.4397716215617678</v>
      </c>
      <c r="BA228" s="49">
        <v>0.53184896860844477</v>
      </c>
      <c r="BB228" s="49">
        <v>0.51866159029903958</v>
      </c>
      <c r="BC228" s="49">
        <v>0.45058149873328968</v>
      </c>
      <c r="BD228" s="49">
        <v>0.43415562390538676</v>
      </c>
      <c r="BE228" s="49">
        <v>0.48744447682452241</v>
      </c>
      <c r="BF228" s="49">
        <v>0.48137759535179347</v>
      </c>
      <c r="BG228" s="49">
        <v>0.50480248449395748</v>
      </c>
      <c r="BH228" s="49">
        <v>0.45643539804051159</v>
      </c>
      <c r="BI228" s="49">
        <v>0.59679682805273238</v>
      </c>
      <c r="BJ228" s="49">
        <v>0.4237864381042068</v>
      </c>
      <c r="BK228" s="49">
        <v>0.4308779713903868</v>
      </c>
      <c r="BL228" s="49">
        <v>0.44540905418437132</v>
      </c>
      <c r="BM228" s="49">
        <v>0.43503018212463451</v>
      </c>
      <c r="BN228" s="49">
        <v>0.45152307063506564</v>
      </c>
      <c r="BO228" s="49">
        <v>0.40692081375445105</v>
      </c>
      <c r="BP228" s="49">
        <v>0.39674493666335886</v>
      </c>
      <c r="BQ228" s="49">
        <v>0.54522157817310002</v>
      </c>
      <c r="BR228" s="49">
        <v>0.4645823259590664</v>
      </c>
      <c r="BS228" s="49">
        <v>0.5648489298331304</v>
      </c>
      <c r="BT228" s="49">
        <v>0.42676563702362103</v>
      </c>
      <c r="BU228" s="49">
        <v>0.54402843375038701</v>
      </c>
      <c r="BV228" s="49">
        <v>0.44560213784285024</v>
      </c>
      <c r="BW228" s="49">
        <v>0.60294135179917363</v>
      </c>
      <c r="BX228" s="49">
        <v>0.51685115435495843</v>
      </c>
      <c r="BY228" s="49">
        <v>0.36342365553899353</v>
      </c>
      <c r="BZ228" s="49">
        <v>0.54898890718760018</v>
      </c>
      <c r="CA228" s="49">
        <v>0.58330459330790485</v>
      </c>
      <c r="CB228" s="49">
        <v>0.41394452386415748</v>
      </c>
      <c r="CC228" s="49">
        <v>0.48112018421147601</v>
      </c>
      <c r="CD228" s="49">
        <v>0.36347842971820221</v>
      </c>
      <c r="CE228" s="49">
        <v>0.51399622927318356</v>
      </c>
      <c r="CF228" s="49">
        <v>0.54703563126676402</v>
      </c>
      <c r="CG228" s="49">
        <v>0.44807070347880384</v>
      </c>
      <c r="CH228" s="49">
        <v>0.41301691824205178</v>
      </c>
      <c r="CI228" s="49">
        <v>0.40271299742346678</v>
      </c>
      <c r="CJ228" s="49">
        <v>0.44696817261936661</v>
      </c>
      <c r="CK228" s="49">
        <v>0.48927046096704885</v>
      </c>
      <c r="CL228" s="49">
        <v>0.50416622869264249</v>
      </c>
      <c r="CM228" s="49">
        <v>0.47952648524244396</v>
      </c>
      <c r="CN228" s="49">
        <v>0.48596945187859636</v>
      </c>
      <c r="CO228" s="49">
        <v>0.59221281158568573</v>
      </c>
      <c r="CP228" s="49">
        <v>0.46604297097961223</v>
      </c>
      <c r="CQ228" s="49">
        <v>0.44245728225897052</v>
      </c>
      <c r="CR228" s="49">
        <v>0.46336565234060384</v>
      </c>
      <c r="CS228" s="49">
        <v>0.32406479436343122</v>
      </c>
      <c r="CT228" s="49">
        <v>0.4196605875494836</v>
      </c>
      <c r="CU228" s="49">
        <v>0.48383007692071744</v>
      </c>
      <c r="CV228" s="49">
        <v>0.37318548264224261</v>
      </c>
      <c r="CW228" s="60">
        <v>0.52221038546615672</v>
      </c>
    </row>
    <row r="229" spans="1:101" s="12" customFormat="1" ht="14.25" customHeight="1">
      <c r="A229" s="11" t="s">
        <v>903</v>
      </c>
      <c r="B229" s="49" t="s">
        <v>902</v>
      </c>
      <c r="C229" s="68" t="s">
        <v>1227</v>
      </c>
      <c r="D229" s="52">
        <f t="shared" si="42"/>
        <v>2.3754903950501459E-3</v>
      </c>
      <c r="E229" s="52">
        <f t="shared" si="43"/>
        <v>8.0373128582647275E-4</v>
      </c>
      <c r="F229" s="52">
        <f t="shared" si="44"/>
        <v>1.7532631008126721E-3</v>
      </c>
      <c r="G229" s="52">
        <f t="shared" si="45"/>
        <v>9.4319021968326919E-4</v>
      </c>
      <c r="H229" s="52">
        <f t="shared" si="46"/>
        <v>2.0588081535832981E-3</v>
      </c>
      <c r="I229" s="52">
        <f t="shared" si="47"/>
        <v>8.6325416652553906E-4</v>
      </c>
      <c r="J229" s="52">
        <f t="shared" si="48"/>
        <v>2.417061710987115E-3</v>
      </c>
      <c r="K229" s="52">
        <f t="shared" si="49"/>
        <v>6.1993488348733835E-4</v>
      </c>
      <c r="L229" s="52">
        <f t="shared" si="50"/>
        <v>2.3824815499351774E-3</v>
      </c>
      <c r="M229" s="52">
        <f t="shared" si="51"/>
        <v>1.5074902184438698E-3</v>
      </c>
      <c r="N229" s="52">
        <f t="shared" si="52"/>
        <v>2.4576549865974293E-3</v>
      </c>
      <c r="O229" s="52">
        <f t="shared" si="53"/>
        <v>6.8813539767212958E-4</v>
      </c>
      <c r="P229" s="52">
        <f t="shared" si="54"/>
        <v>1.2994989964590236E-3</v>
      </c>
      <c r="Q229" s="53">
        <f t="shared" si="55"/>
        <v>4.5141183418858575E-4</v>
      </c>
      <c r="R229" s="11">
        <v>2.1747319135198761E-3</v>
      </c>
      <c r="S229" s="49">
        <v>2.0091409169488324E-3</v>
      </c>
      <c r="T229" s="49">
        <v>3.4949892972960194E-3</v>
      </c>
      <c r="U229" s="49">
        <v>2.6450220730823461E-3</v>
      </c>
      <c r="V229" s="49">
        <v>2.1508035592177131E-3</v>
      </c>
      <c r="W229" s="49">
        <v>3.7872301104845399E-3</v>
      </c>
      <c r="X229" s="49">
        <v>2.8353550865717237E-3</v>
      </c>
      <c r="Y229" s="49">
        <v>2.3465021152623204E-3</v>
      </c>
      <c r="Z229" s="49">
        <v>2.317377951415503E-3</v>
      </c>
      <c r="AA229" s="49">
        <v>1.0809978405507011E-3</v>
      </c>
      <c r="AB229" s="49">
        <v>2.5665208510588099E-3</v>
      </c>
      <c r="AC229" s="49">
        <v>1.0972130251933607E-3</v>
      </c>
      <c r="AD229" s="49">
        <v>1.2133688849973795E-3</v>
      </c>
      <c r="AE229" s="49">
        <v>3.957995763550908E-3</v>
      </c>
      <c r="AF229" s="49">
        <v>1.835103293992352E-3</v>
      </c>
      <c r="AG229" s="49">
        <v>5.9080399712100684E-4</v>
      </c>
      <c r="AH229" s="49">
        <v>1.7307162798088358E-3</v>
      </c>
      <c r="AI229" s="49">
        <v>1.054388843069849E-3</v>
      </c>
      <c r="AJ229" s="49">
        <v>2.2452248312677886E-3</v>
      </c>
      <c r="AK229" s="49">
        <v>2.6149824054771224E-3</v>
      </c>
      <c r="AL229" s="49">
        <v>1.6285683738092829E-3</v>
      </c>
      <c r="AM229" s="49">
        <v>4.3728049910222408E-4</v>
      </c>
      <c r="AN229" s="49">
        <v>1.7442558197717441E-3</v>
      </c>
      <c r="AO229" s="49">
        <v>1.9864682177835736E-3</v>
      </c>
      <c r="AP229" s="49">
        <v>8.9007650336553302E-4</v>
      </c>
      <c r="AQ229" s="49">
        <v>2.1515794192728172E-3</v>
      </c>
      <c r="AR229" s="49">
        <v>1.594925669332324E-3</v>
      </c>
      <c r="AS229" s="49">
        <v>3.4769962117029911E-3</v>
      </c>
      <c r="AT229" s="49">
        <v>1.9789555987809885E-3</v>
      </c>
      <c r="AU229" s="49">
        <v>1.7042571196381746E-3</v>
      </c>
      <c r="AV229" s="49">
        <v>2.7452195514137264E-3</v>
      </c>
      <c r="AW229" s="49">
        <v>2.5472677770990394E-3</v>
      </c>
      <c r="AX229" s="49">
        <v>1.855058409080718E-3</v>
      </c>
      <c r="AY229" s="49">
        <v>1.0434274050269601E-3</v>
      </c>
      <c r="AZ229" s="49">
        <v>3.4773949450509394E-3</v>
      </c>
      <c r="BA229" s="49">
        <v>1.2405392332353658E-3</v>
      </c>
      <c r="BB229" s="49">
        <v>2.0798274384300273E-3</v>
      </c>
      <c r="BC229" s="49">
        <v>3.5385120115429543E-3</v>
      </c>
      <c r="BD229" s="49">
        <v>1.4532355746977514E-3</v>
      </c>
      <c r="BE229" s="49">
        <v>1.6561004645548642E-3</v>
      </c>
      <c r="BF229" s="49">
        <v>2.3114351972496391E-3</v>
      </c>
      <c r="BG229" s="49">
        <v>1.9985182737570998E-3</v>
      </c>
      <c r="BH229" s="49">
        <v>1.9928951209056489E-3</v>
      </c>
      <c r="BI229" s="49">
        <v>2.7583547832174394E-3</v>
      </c>
      <c r="BJ229" s="49">
        <v>2.9548836617951132E-3</v>
      </c>
      <c r="BK229" s="49">
        <v>3.1336770675378716E-3</v>
      </c>
      <c r="BL229" s="49">
        <v>2.4646279663840705E-3</v>
      </c>
      <c r="BM229" s="49">
        <v>2.6626729717728987E-3</v>
      </c>
      <c r="BN229" s="49">
        <v>2.3563169452171817E-3</v>
      </c>
      <c r="BO229" s="49">
        <v>1.7409491490616678E-3</v>
      </c>
      <c r="BP229" s="49">
        <v>1.4678587312261819E-3</v>
      </c>
      <c r="BQ229" s="49">
        <v>2.0969116416959493E-3</v>
      </c>
      <c r="BR229" s="49">
        <v>5.3439918925317206E-3</v>
      </c>
      <c r="BS229" s="49">
        <v>1.7034279123133709E-3</v>
      </c>
      <c r="BT229" s="49">
        <v>4.3432133143246976E-3</v>
      </c>
      <c r="BU229" s="49">
        <v>1.6840452201665184E-3</v>
      </c>
      <c r="BV229" s="49">
        <v>1.5827804057575979E-3</v>
      </c>
      <c r="BW229" s="49">
        <v>8.5276119802559695E-4</v>
      </c>
      <c r="BX229" s="49">
        <v>8.4985843471397705E-4</v>
      </c>
      <c r="BY229" s="49">
        <v>4.5676637541876702E-3</v>
      </c>
      <c r="BZ229" s="49">
        <v>3.0368717579266629E-3</v>
      </c>
      <c r="CA229" s="49">
        <v>2.4410673182312884E-3</v>
      </c>
      <c r="CB229" s="49">
        <v>1.7144581135190757E-3</v>
      </c>
      <c r="CC229" s="49">
        <v>3.9342052222463442E-3</v>
      </c>
      <c r="CD229" s="49">
        <v>2.0475950472871882E-3</v>
      </c>
      <c r="CE229" s="49">
        <v>2.2347980749339359E-3</v>
      </c>
      <c r="CF229" s="49">
        <v>2.7704897680854205E-3</v>
      </c>
      <c r="CG229" s="49">
        <v>2.4988455107260482E-3</v>
      </c>
      <c r="CH229" s="49">
        <v>2.8629534707997222E-3</v>
      </c>
      <c r="CI229" s="49">
        <v>1.733690293570048E-3</v>
      </c>
      <c r="CJ229" s="49">
        <v>1.4410382265708055E-3</v>
      </c>
      <c r="CK229" s="49">
        <v>2.77584703527261E-3</v>
      </c>
      <c r="CL229" s="49">
        <v>1.2362274601089844E-3</v>
      </c>
      <c r="CM229" s="49">
        <v>1.1829773986679352E-3</v>
      </c>
      <c r="CN229" s="49">
        <v>1.425797215369987E-3</v>
      </c>
      <c r="CO229" s="49">
        <v>1.3605350705185009E-3</v>
      </c>
      <c r="CP229" s="49">
        <v>1.9729946362200771E-3</v>
      </c>
      <c r="CQ229" s="49">
        <v>8.8312144594431842E-4</v>
      </c>
      <c r="CR229" s="49">
        <v>1.2060542036215615E-3</v>
      </c>
      <c r="CS229" s="49">
        <v>1.2720107336363312E-3</v>
      </c>
      <c r="CT229" s="49">
        <v>1.1501363854996877E-3</v>
      </c>
      <c r="CU229" s="49">
        <v>1.7986412555693427E-3</v>
      </c>
      <c r="CV229" s="49">
        <v>2.8640362497338279E-4</v>
      </c>
      <c r="CW229" s="60">
        <v>1.8190885273781749E-3</v>
      </c>
    </row>
    <row r="230" spans="1:101" s="12" customFormat="1" ht="14.25" customHeight="1">
      <c r="A230" s="11" t="s">
        <v>906</v>
      </c>
      <c r="B230" s="49" t="s">
        <v>905</v>
      </c>
      <c r="C230" s="68" t="s">
        <v>1227</v>
      </c>
      <c r="D230" s="52">
        <f t="shared" si="42"/>
        <v>8.2646003848376223E-3</v>
      </c>
      <c r="E230" s="52">
        <f t="shared" si="43"/>
        <v>1.1033157861321319E-3</v>
      </c>
      <c r="F230" s="52">
        <f t="shared" si="44"/>
        <v>9.509035156577781E-3</v>
      </c>
      <c r="G230" s="52">
        <f t="shared" si="45"/>
        <v>1.7384800618401503E-3</v>
      </c>
      <c r="H230" s="52">
        <f t="shared" si="46"/>
        <v>6.1563765416214819E-3</v>
      </c>
      <c r="I230" s="52">
        <f t="shared" si="47"/>
        <v>1.415366694742062E-3</v>
      </c>
      <c r="J230" s="52">
        <f t="shared" si="48"/>
        <v>7.8010280015914429E-3</v>
      </c>
      <c r="K230" s="52">
        <f t="shared" si="49"/>
        <v>1.6851206906097688E-3</v>
      </c>
      <c r="L230" s="52">
        <f t="shared" si="50"/>
        <v>7.8629399317501295E-3</v>
      </c>
      <c r="M230" s="52">
        <f t="shared" si="51"/>
        <v>1.7623373656881298E-3</v>
      </c>
      <c r="N230" s="52">
        <f t="shared" si="52"/>
        <v>7.2132624433863578E-3</v>
      </c>
      <c r="O230" s="52">
        <f t="shared" si="53"/>
        <v>1.5575012689177886E-3</v>
      </c>
      <c r="P230" s="52">
        <f t="shared" si="54"/>
        <v>6.6835922021837588E-3</v>
      </c>
      <c r="Q230" s="53">
        <f t="shared" si="55"/>
        <v>1.4261458169814278E-3</v>
      </c>
      <c r="R230" s="11">
        <v>9.1930421089444006E-3</v>
      </c>
      <c r="S230" s="49">
        <v>7.6047992700890533E-3</v>
      </c>
      <c r="T230" s="49">
        <v>6.595398111175591E-3</v>
      </c>
      <c r="U230" s="49">
        <v>8.0902232781086877E-3</v>
      </c>
      <c r="V230" s="49">
        <v>9.1432631602631851E-3</v>
      </c>
      <c r="W230" s="49">
        <v>7.7972612812863464E-3</v>
      </c>
      <c r="X230" s="49">
        <v>7.7169082891920104E-3</v>
      </c>
      <c r="Y230" s="49">
        <v>8.0142859765848732E-3</v>
      </c>
      <c r="Z230" s="49">
        <v>7.5035998465281702E-3</v>
      </c>
      <c r="AA230" s="49">
        <v>1.0720237413561531E-2</v>
      </c>
      <c r="AB230" s="49">
        <v>7.5985980366082258E-3</v>
      </c>
      <c r="AC230" s="49">
        <v>9.1975878457093811E-3</v>
      </c>
      <c r="AD230" s="49">
        <v>1.2051588645017312E-2</v>
      </c>
      <c r="AE230" s="49">
        <v>9.8812628380525961E-3</v>
      </c>
      <c r="AF230" s="49">
        <v>9.3325812007952636E-3</v>
      </c>
      <c r="AG230" s="49">
        <v>1.1508392485129647E-2</v>
      </c>
      <c r="AH230" s="49">
        <v>7.522397015854318E-3</v>
      </c>
      <c r="AI230" s="49">
        <v>1.075229875696217E-2</v>
      </c>
      <c r="AJ230" s="49">
        <v>8.6127994060173664E-3</v>
      </c>
      <c r="AK230" s="49">
        <v>8.8197160001964817E-3</v>
      </c>
      <c r="AL230" s="49">
        <v>9.8292213056310161E-3</v>
      </c>
      <c r="AM230" s="49">
        <v>5.6360117267454561E-3</v>
      </c>
      <c r="AN230" s="49">
        <v>9.8741726706144412E-3</v>
      </c>
      <c r="AO230" s="49">
        <v>1.0287979827917312E-2</v>
      </c>
      <c r="AP230" s="49">
        <v>6.8446072818526445E-3</v>
      </c>
      <c r="AQ230" s="49">
        <v>5.9772517778350891E-3</v>
      </c>
      <c r="AR230" s="49">
        <v>5.6666526841298043E-3</v>
      </c>
      <c r="AS230" s="49">
        <v>9.1666709152384701E-3</v>
      </c>
      <c r="AT230" s="49">
        <v>3.9477361980843027E-3</v>
      </c>
      <c r="AU230" s="49">
        <v>5.0245608716442559E-3</v>
      </c>
      <c r="AV230" s="49">
        <v>5.293123267415426E-3</v>
      </c>
      <c r="AW230" s="49">
        <v>4.7995899928051774E-3</v>
      </c>
      <c r="AX230" s="49">
        <v>6.8038356005714912E-3</v>
      </c>
      <c r="AY230" s="49">
        <v>6.5862687799854514E-3</v>
      </c>
      <c r="AZ230" s="49">
        <v>7.8378285070343674E-3</v>
      </c>
      <c r="BA230" s="49">
        <v>5.9283926228613105E-3</v>
      </c>
      <c r="BB230" s="49">
        <v>4.3152920625515335E-3</v>
      </c>
      <c r="BC230" s="49">
        <v>9.5777209110394345E-3</v>
      </c>
      <c r="BD230" s="49">
        <v>6.9629372611857239E-3</v>
      </c>
      <c r="BE230" s="49">
        <v>8.3504974825440639E-3</v>
      </c>
      <c r="BF230" s="49">
        <v>9.1823262786233286E-3</v>
      </c>
      <c r="BG230" s="49">
        <v>8.1419494189920432E-3</v>
      </c>
      <c r="BH230" s="49">
        <v>8.9290106241261564E-3</v>
      </c>
      <c r="BI230" s="49">
        <v>5.0868331448254657E-3</v>
      </c>
      <c r="BJ230" s="49">
        <v>9.1670248217505801E-3</v>
      </c>
      <c r="BK230" s="49">
        <v>7.1872858032025391E-3</v>
      </c>
      <c r="BL230" s="49">
        <v>7.518107668327452E-3</v>
      </c>
      <c r="BM230" s="49">
        <v>9.1933505419290046E-3</v>
      </c>
      <c r="BN230" s="49">
        <v>7.7409380725082747E-3</v>
      </c>
      <c r="BO230" s="49">
        <v>1.0260014134750035E-2</v>
      </c>
      <c r="BP230" s="49">
        <v>5.0130161199348341E-3</v>
      </c>
      <c r="BQ230" s="49">
        <v>9.2712869979743213E-3</v>
      </c>
      <c r="BR230" s="49">
        <v>8.0088215410327353E-3</v>
      </c>
      <c r="BS230" s="49">
        <v>6.3775251373225086E-3</v>
      </c>
      <c r="BT230" s="49">
        <v>8.4595569094031292E-3</v>
      </c>
      <c r="BU230" s="49">
        <v>7.6046615864182711E-3</v>
      </c>
      <c r="BV230" s="49">
        <v>9.2448706967149102E-3</v>
      </c>
      <c r="BW230" s="49">
        <v>5.4095845104330719E-3</v>
      </c>
      <c r="BX230" s="49">
        <v>6.6182311944147877E-3</v>
      </c>
      <c r="BY230" s="49">
        <v>1.034677228009467E-2</v>
      </c>
      <c r="BZ230" s="49">
        <v>7.1038595888294328E-3</v>
      </c>
      <c r="CA230" s="49">
        <v>4.1784758073798852E-3</v>
      </c>
      <c r="CB230" s="49">
        <v>6.4037243443057865E-3</v>
      </c>
      <c r="CC230" s="49">
        <v>9.693517055298027E-3</v>
      </c>
      <c r="CD230" s="49">
        <v>8.9167721543286678E-3</v>
      </c>
      <c r="CE230" s="49">
        <v>7.2578473254085001E-3</v>
      </c>
      <c r="CF230" s="49">
        <v>8.3499057728648064E-3</v>
      </c>
      <c r="CG230" s="49">
        <v>6.6300785380813331E-3</v>
      </c>
      <c r="CH230" s="49">
        <v>7.978710182438618E-3</v>
      </c>
      <c r="CI230" s="49">
        <v>8.1368957173330436E-3</v>
      </c>
      <c r="CJ230" s="49">
        <v>5.0852152858091469E-3</v>
      </c>
      <c r="CK230" s="49">
        <v>6.8241475485590454E-3</v>
      </c>
      <c r="CL230" s="49">
        <v>7.1113757569094141E-3</v>
      </c>
      <c r="CM230" s="49">
        <v>7.2456915642502969E-3</v>
      </c>
      <c r="CN230" s="49">
        <v>7.445343556742515E-3</v>
      </c>
      <c r="CO230" s="49">
        <v>5.6923644076433272E-3</v>
      </c>
      <c r="CP230" s="49">
        <v>7.6311479114359246E-3</v>
      </c>
      <c r="CQ230" s="49">
        <v>3.6468012281414947E-3</v>
      </c>
      <c r="CR230" s="49">
        <v>5.6935524702616223E-3</v>
      </c>
      <c r="CS230" s="49">
        <v>6.9720081942071001E-3</v>
      </c>
      <c r="CT230" s="49">
        <v>8.4501589076293807E-3</v>
      </c>
      <c r="CU230" s="49">
        <v>6.3886252577035575E-3</v>
      </c>
      <c r="CV230" s="49">
        <v>8.6606365265784573E-3</v>
      </c>
      <c r="CW230" s="60">
        <v>5.2654006447020226E-3</v>
      </c>
    </row>
    <row r="231" spans="1:101" s="12" customFormat="1" ht="14.25" customHeight="1">
      <c r="A231" s="11" t="s">
        <v>909</v>
      </c>
      <c r="B231" s="49" t="s">
        <v>908</v>
      </c>
      <c r="C231" s="68" t="s">
        <v>1227</v>
      </c>
      <c r="D231" s="52">
        <f t="shared" si="42"/>
        <v>1.7335856650528243E-2</v>
      </c>
      <c r="E231" s="52">
        <f t="shared" si="43"/>
        <v>2.2304437073143979E-3</v>
      </c>
      <c r="F231" s="52">
        <f t="shared" si="44"/>
        <v>2.2651657425664343E-2</v>
      </c>
      <c r="G231" s="52">
        <f t="shared" si="45"/>
        <v>3.6863994290254379E-3</v>
      </c>
      <c r="H231" s="52">
        <f t="shared" si="46"/>
        <v>1.4153702947673451E-2</v>
      </c>
      <c r="I231" s="52">
        <f t="shared" si="47"/>
        <v>2.6353605045149994E-3</v>
      </c>
      <c r="J231" s="52">
        <f t="shared" si="48"/>
        <v>1.7937362152658037E-2</v>
      </c>
      <c r="K231" s="52">
        <f t="shared" si="49"/>
        <v>3.1093249732177409E-3</v>
      </c>
      <c r="L231" s="52">
        <f t="shared" si="50"/>
        <v>1.8684352636255432E-2</v>
      </c>
      <c r="M231" s="52">
        <f t="shared" si="51"/>
        <v>4.2709005845157459E-3</v>
      </c>
      <c r="N231" s="52">
        <f t="shared" si="52"/>
        <v>1.7288148082611022E-2</v>
      </c>
      <c r="O231" s="52">
        <f t="shared" si="53"/>
        <v>2.6345234901191525E-3</v>
      </c>
      <c r="P231" s="52">
        <f t="shared" si="54"/>
        <v>1.5843152689020586E-2</v>
      </c>
      <c r="Q231" s="53">
        <f t="shared" si="55"/>
        <v>2.6238085945475024E-3</v>
      </c>
      <c r="R231" s="11">
        <v>2.0038774590590124E-2</v>
      </c>
      <c r="S231" s="49">
        <v>1.7828236290865964E-2</v>
      </c>
      <c r="T231" s="49">
        <v>1.5375548263708613E-2</v>
      </c>
      <c r="U231" s="49">
        <v>1.851410633951027E-2</v>
      </c>
      <c r="V231" s="49">
        <v>1.6350583390164031E-2</v>
      </c>
      <c r="W231" s="49">
        <v>1.6914151220156975E-2</v>
      </c>
      <c r="X231" s="49">
        <v>1.5462072744858165E-2</v>
      </c>
      <c r="Y231" s="49">
        <v>2.1874394226373606E-2</v>
      </c>
      <c r="Z231" s="49">
        <v>1.4635365316574552E-2</v>
      </c>
      <c r="AA231" s="49">
        <v>1.945350569423707E-2</v>
      </c>
      <c r="AB231" s="49">
        <v>1.6057199743116049E-2</v>
      </c>
      <c r="AC231" s="49">
        <v>1.5526341986183516E-2</v>
      </c>
      <c r="AD231" s="49">
        <v>2.4943150392256509E-2</v>
      </c>
      <c r="AE231" s="49">
        <v>2.7755878989530483E-2</v>
      </c>
      <c r="AF231" s="49">
        <v>1.9767619639464835E-2</v>
      </c>
      <c r="AG231" s="49">
        <v>2.5666602236554942E-2</v>
      </c>
      <c r="AH231" s="49">
        <v>2.4683722892649574E-2</v>
      </c>
      <c r="AI231" s="49">
        <v>2.1079010310686347E-2</v>
      </c>
      <c r="AJ231" s="49">
        <v>2.3598528879773185E-2</v>
      </c>
      <c r="AK231" s="49">
        <v>1.8699251020589131E-2</v>
      </c>
      <c r="AL231" s="49">
        <v>2.5080721422947642E-2</v>
      </c>
      <c r="AM231" s="49">
        <v>1.5923520956693152E-2</v>
      </c>
      <c r="AN231" s="49">
        <v>1.8687929591913909E-2</v>
      </c>
      <c r="AO231" s="49">
        <v>2.5933952774912398E-2</v>
      </c>
      <c r="AP231" s="49">
        <v>1.6853348363800889E-2</v>
      </c>
      <c r="AQ231" s="49">
        <v>1.1424796531360975E-2</v>
      </c>
      <c r="AR231" s="49">
        <v>1.1614635166068931E-2</v>
      </c>
      <c r="AS231" s="49">
        <v>1.1158295593302709E-2</v>
      </c>
      <c r="AT231" s="49">
        <v>1.1455927345939828E-2</v>
      </c>
      <c r="AU231" s="49">
        <v>1.1252744286708024E-2</v>
      </c>
      <c r="AV231" s="49">
        <v>1.6185761997635221E-2</v>
      </c>
      <c r="AW231" s="49">
        <v>1.4704876229748216E-2</v>
      </c>
      <c r="AX231" s="49">
        <v>1.5365532188282467E-2</v>
      </c>
      <c r="AY231" s="49">
        <v>1.4767611412364986E-2</v>
      </c>
      <c r="AZ231" s="49">
        <v>1.8386350686271844E-2</v>
      </c>
      <c r="BA231" s="49">
        <v>1.6674555570597323E-2</v>
      </c>
      <c r="BB231" s="49">
        <v>1.2632244352907227E-2</v>
      </c>
      <c r="BC231" s="49">
        <v>2.1507762182717698E-2</v>
      </c>
      <c r="BD231" s="49">
        <v>1.4359290753412E-2</v>
      </c>
      <c r="BE231" s="49">
        <v>1.7292578805247653E-2</v>
      </c>
      <c r="BF231" s="49">
        <v>2.0621447068039232E-2</v>
      </c>
      <c r="BG231" s="49">
        <v>1.9163861853076513E-2</v>
      </c>
      <c r="BH231" s="49">
        <v>2.1778555690195246E-2</v>
      </c>
      <c r="BI231" s="49">
        <v>1.4790688876701708E-2</v>
      </c>
      <c r="BJ231" s="49">
        <v>2.1356441699154169E-2</v>
      </c>
      <c r="BK231" s="49">
        <v>1.8407291600395875E-2</v>
      </c>
      <c r="BL231" s="49">
        <v>1.8037238841282954E-2</v>
      </c>
      <c r="BM231" s="49">
        <v>1.5300944108766187E-2</v>
      </c>
      <c r="BN231" s="49">
        <v>1.9429259536412301E-2</v>
      </c>
      <c r="BO231" s="49">
        <v>1.9385009076877149E-2</v>
      </c>
      <c r="BP231" s="49">
        <v>1.3176572517975639E-2</v>
      </c>
      <c r="BQ231" s="49">
        <v>2.0301007837890937E-2</v>
      </c>
      <c r="BR231" s="49">
        <v>1.7252266583630143E-2</v>
      </c>
      <c r="BS231" s="49">
        <v>1.6718044472649664E-2</v>
      </c>
      <c r="BT231" s="49">
        <v>2.0797002979674524E-2</v>
      </c>
      <c r="BU231" s="49">
        <v>1.2042432162803656E-2</v>
      </c>
      <c r="BV231" s="49">
        <v>2.2682770272539492E-2</v>
      </c>
      <c r="BW231" s="49">
        <v>1.6723033360392509E-2</v>
      </c>
      <c r="BX231" s="49">
        <v>1.748696104701945E-2</v>
      </c>
      <c r="BY231" s="49">
        <v>2.8217871787199738E-2</v>
      </c>
      <c r="BZ231" s="49">
        <v>1.88225038283177E-2</v>
      </c>
      <c r="CA231" s="49">
        <v>1.1723938553238607E-2</v>
      </c>
      <c r="CB231" s="49">
        <v>1.5740946210245407E-2</v>
      </c>
      <c r="CC231" s="49">
        <v>1.8095069554585279E-2</v>
      </c>
      <c r="CD231" s="49">
        <v>2.2203673943328797E-2</v>
      </c>
      <c r="CE231" s="49">
        <v>1.8331053291949981E-2</v>
      </c>
      <c r="CF231" s="49">
        <v>1.7728578243426406E-2</v>
      </c>
      <c r="CG231" s="49">
        <v>1.5529745967597297E-2</v>
      </c>
      <c r="CH231" s="49">
        <v>1.6434247750440393E-2</v>
      </c>
      <c r="CI231" s="49">
        <v>1.9570801680425198E-2</v>
      </c>
      <c r="CJ231" s="49">
        <v>1.5110740323166534E-2</v>
      </c>
      <c r="CK231" s="49">
        <v>1.8166477644610719E-2</v>
      </c>
      <c r="CL231" s="49">
        <v>1.5187955300717612E-2</v>
      </c>
      <c r="CM231" s="49">
        <v>1.7549598748150125E-2</v>
      </c>
      <c r="CN231" s="49">
        <v>1.8942896354137505E-2</v>
      </c>
      <c r="CO231" s="49">
        <v>1.4487056174417924E-2</v>
      </c>
      <c r="CP231" s="49">
        <v>1.6071371204869553E-2</v>
      </c>
      <c r="CQ231" s="49">
        <v>1.2049256594310456E-2</v>
      </c>
      <c r="CR231" s="49">
        <v>1.2959974590616319E-2</v>
      </c>
      <c r="CS231" s="49">
        <v>1.8952199442846228E-2</v>
      </c>
      <c r="CT231" s="49">
        <v>2.0345459656919768E-2</v>
      </c>
      <c r="CU231" s="49">
        <v>1.4991914379094829E-2</v>
      </c>
      <c r="CV231" s="49">
        <v>1.5450967205221468E-2</v>
      </c>
      <c r="CW231" s="60">
        <v>1.312918261694525E-2</v>
      </c>
    </row>
    <row r="232" spans="1:101" s="12" customFormat="1" ht="14.25" customHeight="1">
      <c r="A232" s="11" t="s">
        <v>912</v>
      </c>
      <c r="B232" s="49" t="s">
        <v>911</v>
      </c>
      <c r="C232" s="68" t="s">
        <v>1227</v>
      </c>
      <c r="D232" s="52">
        <f t="shared" si="42"/>
        <v>8.0734293834316614E-3</v>
      </c>
      <c r="E232" s="52">
        <f t="shared" si="43"/>
        <v>1.1868349360157234E-3</v>
      </c>
      <c r="F232" s="52">
        <f t="shared" si="44"/>
        <v>1.1329263979333678E-2</v>
      </c>
      <c r="G232" s="52">
        <f t="shared" si="45"/>
        <v>1.8651266293841489E-3</v>
      </c>
      <c r="H232" s="52">
        <f t="shared" si="46"/>
        <v>1.7916694996562479E-2</v>
      </c>
      <c r="I232" s="52">
        <f t="shared" si="47"/>
        <v>3.6861638858256547E-3</v>
      </c>
      <c r="J232" s="52">
        <f t="shared" si="48"/>
        <v>1.6043951553462454E-2</v>
      </c>
      <c r="K232" s="52">
        <f t="shared" si="49"/>
        <v>2.9197951826680237E-3</v>
      </c>
      <c r="L232" s="52">
        <f t="shared" si="50"/>
        <v>1.2651409388421254E-2</v>
      </c>
      <c r="M232" s="52">
        <f t="shared" si="51"/>
        <v>3.236256842582792E-3</v>
      </c>
      <c r="N232" s="52">
        <f t="shared" si="52"/>
        <v>1.0338367960312475E-2</v>
      </c>
      <c r="O232" s="52">
        <f t="shared" si="53"/>
        <v>1.2319588242710392E-3</v>
      </c>
      <c r="P232" s="52">
        <f t="shared" si="54"/>
        <v>8.3033151338091932E-3</v>
      </c>
      <c r="Q232" s="53">
        <f t="shared" si="55"/>
        <v>2.1249546297501401E-3</v>
      </c>
      <c r="R232" s="11">
        <v>9.5165427730253861E-3</v>
      </c>
      <c r="S232" s="49">
        <v>8.5049362368751318E-3</v>
      </c>
      <c r="T232" s="49">
        <v>6.7541740611901137E-3</v>
      </c>
      <c r="U232" s="49">
        <v>9.6575647674056967E-3</v>
      </c>
      <c r="V232" s="49">
        <v>8.1999141527543343E-3</v>
      </c>
      <c r="W232" s="49">
        <v>1.0164285453025401E-2</v>
      </c>
      <c r="X232" s="49">
        <v>8.1645787175567211E-3</v>
      </c>
      <c r="Y232" s="49">
        <v>7.6463920189959863E-3</v>
      </c>
      <c r="Z232" s="49">
        <v>6.9187571520825915E-3</v>
      </c>
      <c r="AA232" s="49">
        <v>7.0239759966268982E-3</v>
      </c>
      <c r="AB232" s="49">
        <v>7.5601465128874289E-3</v>
      </c>
      <c r="AC232" s="49">
        <v>6.7698847587542551E-3</v>
      </c>
      <c r="AD232" s="49">
        <v>8.1567801735992398E-3</v>
      </c>
      <c r="AE232" s="49">
        <v>9.6432091339753532E-3</v>
      </c>
      <c r="AF232" s="49">
        <v>1.1190997163639343E-2</v>
      </c>
      <c r="AG232" s="49">
        <v>1.1179085304078577E-2</v>
      </c>
      <c r="AH232" s="49">
        <v>1.0949304787609837E-2</v>
      </c>
      <c r="AI232" s="49">
        <v>1.0606639244902287E-2</v>
      </c>
      <c r="AJ232" s="49">
        <v>1.2124935321392865E-2</v>
      </c>
      <c r="AK232" s="49">
        <v>9.7616475311414434E-3</v>
      </c>
      <c r="AL232" s="49">
        <v>1.2776352130966111E-2</v>
      </c>
      <c r="AM232" s="49">
        <v>1.0797294477144207E-2</v>
      </c>
      <c r="AN232" s="49">
        <v>1.3863610314274086E-2</v>
      </c>
      <c r="AO232" s="49">
        <v>1.4901312169280773E-2</v>
      </c>
      <c r="AP232" s="49">
        <v>2.0396622074057163E-2</v>
      </c>
      <c r="AQ232" s="49">
        <v>2.053055037659892E-2</v>
      </c>
      <c r="AR232" s="49">
        <v>2.2174351560987692E-2</v>
      </c>
      <c r="AS232" s="49">
        <v>1.7968017076376432E-2</v>
      </c>
      <c r="AT232" s="49">
        <v>1.6353860975420995E-2</v>
      </c>
      <c r="AU232" s="49">
        <v>1.3405766770570399E-2</v>
      </c>
      <c r="AV232" s="49">
        <v>1.6772015780835387E-2</v>
      </c>
      <c r="AW232" s="49">
        <v>2.4644108752243717E-2</v>
      </c>
      <c r="AX232" s="49">
        <v>1.1911396228894313E-2</v>
      </c>
      <c r="AY232" s="49">
        <v>1.8893747355306644E-2</v>
      </c>
      <c r="AZ232" s="49">
        <v>1.7464079490432924E-2</v>
      </c>
      <c r="BA232" s="49">
        <v>1.4485823517025161E-2</v>
      </c>
      <c r="BB232" s="49">
        <v>2.1624825281738209E-2</v>
      </c>
      <c r="BC232" s="49">
        <v>1.7655052315831754E-2</v>
      </c>
      <c r="BD232" s="49">
        <v>1.140344436019111E-2</v>
      </c>
      <c r="BE232" s="49">
        <v>1.3476283615369473E-2</v>
      </c>
      <c r="BF232" s="49">
        <v>1.5060429902642716E-2</v>
      </c>
      <c r="BG232" s="49">
        <v>1.5782206602761799E-2</v>
      </c>
      <c r="BH232" s="49">
        <v>1.4731706567081766E-2</v>
      </c>
      <c r="BI232" s="49">
        <v>1.2143169127331429E-2</v>
      </c>
      <c r="BJ232" s="49">
        <v>1.8258893215385125E-2</v>
      </c>
      <c r="BK232" s="49">
        <v>1.6119008850697586E-2</v>
      </c>
      <c r="BL232" s="49">
        <v>1.7770342780768104E-2</v>
      </c>
      <c r="BM232" s="49">
        <v>1.850205602175034E-2</v>
      </c>
      <c r="BN232" s="49">
        <v>1.8060040853787231E-2</v>
      </c>
      <c r="BO232" s="49">
        <v>1.3468355859108841E-2</v>
      </c>
      <c r="BP232" s="49">
        <v>9.259324314807733E-3</v>
      </c>
      <c r="BQ232" s="49">
        <v>1.2279751974822131E-2</v>
      </c>
      <c r="BR232" s="49">
        <v>1.5768100122684429E-2</v>
      </c>
      <c r="BS232" s="49">
        <v>7.2102685198912313E-3</v>
      </c>
      <c r="BT232" s="49">
        <v>1.6356124872431252E-2</v>
      </c>
      <c r="BU232" s="49">
        <v>9.8337275544905615E-3</v>
      </c>
      <c r="BV232" s="49">
        <v>1.1925348562929518E-2</v>
      </c>
      <c r="BW232" s="49">
        <v>1.3844359896239014E-2</v>
      </c>
      <c r="BX232" s="49">
        <v>1.4096138230421348E-2</v>
      </c>
      <c r="BY232" s="49">
        <v>9.7153718994417038E-3</v>
      </c>
      <c r="BZ232" s="49">
        <v>1.1624477073589786E-2</v>
      </c>
      <c r="CA232" s="49">
        <v>1.0760553971790413E-2</v>
      </c>
      <c r="CB232" s="49">
        <v>9.1862710116908351E-3</v>
      </c>
      <c r="CC232" s="49">
        <v>1.2317601878449509E-2</v>
      </c>
      <c r="CD232" s="49">
        <v>1.1440120761283359E-2</v>
      </c>
      <c r="CE232" s="49">
        <v>7.9393990679822272E-3</v>
      </c>
      <c r="CF232" s="49">
        <v>9.9179597223541596E-3</v>
      </c>
      <c r="CG232" s="49">
        <v>1.0327256261902307E-2</v>
      </c>
      <c r="CH232" s="49">
        <v>1.0922240580041882E-2</v>
      </c>
      <c r="CI232" s="49">
        <v>1.0745703339197605E-2</v>
      </c>
      <c r="CJ232" s="49">
        <v>9.0216243334513696E-3</v>
      </c>
      <c r="CK232" s="49">
        <v>9.8572075220162286E-3</v>
      </c>
      <c r="CL232" s="49">
        <v>1.0885133601297427E-2</v>
      </c>
      <c r="CM232" s="49">
        <v>9.4692306709036594E-3</v>
      </c>
      <c r="CN232" s="49">
        <v>1.1801960642752709E-2</v>
      </c>
      <c r="CO232" s="49">
        <v>6.599828682236992E-3</v>
      </c>
      <c r="CP232" s="49">
        <v>8.337914587880026E-3</v>
      </c>
      <c r="CQ232" s="49">
        <v>6.8590196213561758E-3</v>
      </c>
      <c r="CR232" s="49">
        <v>6.4634640711910959E-3</v>
      </c>
      <c r="CS232" s="49">
        <v>5.1098465041970282E-3</v>
      </c>
      <c r="CT232" s="49">
        <v>6.5674528552669663E-3</v>
      </c>
      <c r="CU232" s="49">
        <v>7.2852635240861644E-3</v>
      </c>
      <c r="CV232" s="49">
        <v>9.9000045449039002E-3</v>
      </c>
      <c r="CW232" s="60">
        <v>1.036066229963818E-2</v>
      </c>
    </row>
    <row r="233" spans="1:101" s="12" customFormat="1" ht="14.25" customHeight="1">
      <c r="A233" s="11" t="s">
        <v>917</v>
      </c>
      <c r="B233" s="49" t="s">
        <v>916</v>
      </c>
      <c r="C233" s="68" t="s">
        <v>1226</v>
      </c>
      <c r="D233" s="52">
        <f t="shared" si="42"/>
        <v>3.3673832690438249E-2</v>
      </c>
      <c r="E233" s="52">
        <f t="shared" si="43"/>
        <v>3.0751139492247201E-3</v>
      </c>
      <c r="F233" s="52">
        <f t="shared" si="44"/>
        <v>4.1573467526561519E-2</v>
      </c>
      <c r="G233" s="52">
        <f t="shared" si="45"/>
        <v>5.3126564901436841E-3</v>
      </c>
      <c r="H233" s="52">
        <f t="shared" si="46"/>
        <v>3.6598109095562492E-2</v>
      </c>
      <c r="I233" s="52">
        <f t="shared" si="47"/>
        <v>6.4268790067374638E-3</v>
      </c>
      <c r="J233" s="52">
        <f t="shared" si="48"/>
        <v>4.4238045205074135E-2</v>
      </c>
      <c r="K233" s="52">
        <f t="shared" si="49"/>
        <v>5.749038987639528E-3</v>
      </c>
      <c r="L233" s="52">
        <f t="shared" si="50"/>
        <v>4.3470118385876465E-2</v>
      </c>
      <c r="M233" s="52">
        <f t="shared" si="51"/>
        <v>7.4799216792648515E-3</v>
      </c>
      <c r="N233" s="52">
        <f t="shared" si="52"/>
        <v>3.9674123467611649E-2</v>
      </c>
      <c r="O233" s="52">
        <f t="shared" si="53"/>
        <v>4.3380275407389167E-3</v>
      </c>
      <c r="P233" s="52">
        <f t="shared" si="54"/>
        <v>3.7677260527667324E-2</v>
      </c>
      <c r="Q233" s="53">
        <f t="shared" si="55"/>
        <v>4.7170654672011514E-3</v>
      </c>
      <c r="R233" s="11">
        <v>3.9090533418905817E-2</v>
      </c>
      <c r="S233" s="49">
        <v>3.2628940888758735E-2</v>
      </c>
      <c r="T233" s="49">
        <v>3.5543738198853599E-2</v>
      </c>
      <c r="U233" s="49">
        <v>3.6167448944751449E-2</v>
      </c>
      <c r="V233" s="49">
        <v>3.0621527862742574E-2</v>
      </c>
      <c r="W233" s="49">
        <v>3.3567689420483861E-2</v>
      </c>
      <c r="X233" s="49">
        <v>3.3730986271770451E-2</v>
      </c>
      <c r="Y233" s="49">
        <v>3.1233034143510984E-2</v>
      </c>
      <c r="Z233" s="49">
        <v>3.3610540797942109E-2</v>
      </c>
      <c r="AA233" s="49">
        <v>2.7734276870799244E-2</v>
      </c>
      <c r="AB233" s="49">
        <v>3.7241343291886629E-2</v>
      </c>
      <c r="AC233" s="49">
        <v>3.2915932174853502E-2</v>
      </c>
      <c r="AD233" s="49">
        <v>4.0441983845454825E-2</v>
      </c>
      <c r="AE233" s="49">
        <v>4.043638883156335E-2</v>
      </c>
      <c r="AF233" s="49">
        <v>4.0408502823357548E-2</v>
      </c>
      <c r="AG233" s="49">
        <v>4.0534419427060459E-2</v>
      </c>
      <c r="AH233" s="49">
        <v>4.7320683605176508E-2</v>
      </c>
      <c r="AI233" s="49">
        <v>4.195271456447059E-2</v>
      </c>
      <c r="AJ233" s="49">
        <v>4.6057712478733116E-2</v>
      </c>
      <c r="AK233" s="49">
        <v>5.2607096444837798E-2</v>
      </c>
      <c r="AL233" s="49">
        <v>4.3467779667523444E-2</v>
      </c>
      <c r="AM233" s="49">
        <v>3.4101547449928625E-2</v>
      </c>
      <c r="AN233" s="49">
        <v>3.7155446574870063E-2</v>
      </c>
      <c r="AO233" s="49">
        <v>3.4397334605761914E-2</v>
      </c>
      <c r="AP233" s="49">
        <v>3.1025661482039679E-2</v>
      </c>
      <c r="AQ233" s="49">
        <v>3.0910225291212502E-2</v>
      </c>
      <c r="AR233" s="49">
        <v>2.8513772596927257E-2</v>
      </c>
      <c r="AS233" s="49">
        <v>3.3670539997689153E-2</v>
      </c>
      <c r="AT233" s="49">
        <v>2.825667239264899E-2</v>
      </c>
      <c r="AU233" s="49">
        <v>3.4996252186837863E-2</v>
      </c>
      <c r="AV233" s="49">
        <v>4.3235158083284479E-2</v>
      </c>
      <c r="AW233" s="49">
        <v>3.9484617593948945E-2</v>
      </c>
      <c r="AX233" s="49">
        <v>4.6354285501286417E-2</v>
      </c>
      <c r="AY233" s="49">
        <v>3.7900335345455359E-2</v>
      </c>
      <c r="AZ233" s="49">
        <v>3.8676944054266846E-2</v>
      </c>
      <c r="BA233" s="49">
        <v>4.6152844621152475E-2</v>
      </c>
      <c r="BB233" s="49">
        <v>5.098415284390543E-2</v>
      </c>
      <c r="BC233" s="49">
        <v>5.4733727769719319E-2</v>
      </c>
      <c r="BD233" s="49">
        <v>4.0595199586715418E-2</v>
      </c>
      <c r="BE233" s="49">
        <v>4.2528096888289728E-2</v>
      </c>
      <c r="BF233" s="49">
        <v>4.5303256862355028E-2</v>
      </c>
      <c r="BG233" s="49">
        <v>4.4530305351866986E-2</v>
      </c>
      <c r="BH233" s="49">
        <v>3.4535622304625861E-2</v>
      </c>
      <c r="BI233" s="49">
        <v>4.9412892030146309E-2</v>
      </c>
      <c r="BJ233" s="49">
        <v>4.3993518258193268E-2</v>
      </c>
      <c r="BK233" s="49">
        <v>4.1423870803194075E-2</v>
      </c>
      <c r="BL233" s="49">
        <v>3.6634691972131671E-2</v>
      </c>
      <c r="BM233" s="49">
        <v>4.6181207789746596E-2</v>
      </c>
      <c r="BN233" s="49">
        <v>4.4778232691139314E-2</v>
      </c>
      <c r="BO233" s="49">
        <v>5.1241815654367757E-2</v>
      </c>
      <c r="BP233" s="49">
        <v>4.0153250045625255E-2</v>
      </c>
      <c r="BQ233" s="49">
        <v>4.3783597519655007E-2</v>
      </c>
      <c r="BR233" s="49">
        <v>4.533261729006454E-2</v>
      </c>
      <c r="BS233" s="49">
        <v>5.1513115201506775E-2</v>
      </c>
      <c r="BT233" s="49">
        <v>4.1995083499926471E-2</v>
      </c>
      <c r="BU233" s="49">
        <v>5.3508865603358949E-2</v>
      </c>
      <c r="BV233" s="49">
        <v>3.7730697989709211E-2</v>
      </c>
      <c r="BW233" s="49">
        <v>4.7814722013901786E-2</v>
      </c>
      <c r="BX233" s="49">
        <v>3.6960464136539188E-2</v>
      </c>
      <c r="BY233" s="49">
        <v>2.6828958984723292E-2</v>
      </c>
      <c r="BZ233" s="49">
        <v>4.3212052768796382E-2</v>
      </c>
      <c r="CA233" s="49">
        <v>4.1100443225318944E-2</v>
      </c>
      <c r="CB233" s="49">
        <v>3.6316613494467007E-2</v>
      </c>
      <c r="CC233" s="49">
        <v>4.2885564715012377E-2</v>
      </c>
      <c r="CD233" s="49">
        <v>3.6345441617939844E-2</v>
      </c>
      <c r="CE233" s="49">
        <v>4.5919056594319177E-2</v>
      </c>
      <c r="CF233" s="49">
        <v>4.7026050677869559E-2</v>
      </c>
      <c r="CG233" s="49">
        <v>3.4678078818926449E-2</v>
      </c>
      <c r="CH233" s="49">
        <v>3.7662764273035082E-2</v>
      </c>
      <c r="CI233" s="49">
        <v>3.5506288083186406E-2</v>
      </c>
      <c r="CJ233" s="49">
        <v>3.5197621565199087E-2</v>
      </c>
      <c r="CK233" s="49">
        <v>4.0239505777269556E-2</v>
      </c>
      <c r="CL233" s="49">
        <v>4.0170463605064877E-2</v>
      </c>
      <c r="CM233" s="49">
        <v>4.0210476413664847E-2</v>
      </c>
      <c r="CN233" s="49">
        <v>3.8811063143052667E-2</v>
      </c>
      <c r="CO233" s="49">
        <v>4.479689587025551E-2</v>
      </c>
      <c r="CP233" s="49">
        <v>3.4480940319260869E-2</v>
      </c>
      <c r="CQ233" s="49">
        <v>2.818020962444295E-2</v>
      </c>
      <c r="CR233" s="49">
        <v>3.2026426091042552E-2</v>
      </c>
      <c r="CS233" s="49">
        <v>4.1658766315488656E-2</v>
      </c>
      <c r="CT233" s="49">
        <v>3.935206799824581E-2</v>
      </c>
      <c r="CU233" s="49">
        <v>3.3952005137828152E-2</v>
      </c>
      <c r="CV233" s="49">
        <v>3.6967528019117464E-2</v>
      </c>
      <c r="CW233" s="60">
        <v>4.1520283794543568E-2</v>
      </c>
    </row>
    <row r="234" spans="1:101" s="12" customFormat="1" ht="14.25" customHeight="1">
      <c r="A234" s="11" t="s">
        <v>920</v>
      </c>
      <c r="B234" s="49" t="s">
        <v>919</v>
      </c>
      <c r="C234" s="68" t="s">
        <v>1226</v>
      </c>
      <c r="D234" s="52">
        <f t="shared" si="42"/>
        <v>1.7331170353990118E-2</v>
      </c>
      <c r="E234" s="52">
        <f t="shared" si="43"/>
        <v>3.1677678131249243E-3</v>
      </c>
      <c r="F234" s="52">
        <f t="shared" si="44"/>
        <v>2.1649766705457773E-2</v>
      </c>
      <c r="G234" s="52">
        <f t="shared" si="45"/>
        <v>4.0132018052988468E-3</v>
      </c>
      <c r="H234" s="52">
        <f t="shared" si="46"/>
        <v>1.8907116893298052E-2</v>
      </c>
      <c r="I234" s="52">
        <f t="shared" si="47"/>
        <v>2.9220268531637865E-3</v>
      </c>
      <c r="J234" s="52">
        <f t="shared" si="48"/>
        <v>2.3203784281386992E-2</v>
      </c>
      <c r="K234" s="52">
        <f t="shared" si="49"/>
        <v>3.295540238325585E-3</v>
      </c>
      <c r="L234" s="52">
        <f t="shared" si="50"/>
        <v>2.3092699913778048E-2</v>
      </c>
      <c r="M234" s="52">
        <f t="shared" si="51"/>
        <v>5.3259775212484957E-3</v>
      </c>
      <c r="N234" s="52">
        <f t="shared" si="52"/>
        <v>2.2396519681075953E-2</v>
      </c>
      <c r="O234" s="52">
        <f t="shared" si="53"/>
        <v>4.7022359853753923E-3</v>
      </c>
      <c r="P234" s="52">
        <f t="shared" si="54"/>
        <v>2.143613141078685E-2</v>
      </c>
      <c r="Q234" s="53">
        <f t="shared" si="55"/>
        <v>4.8434710142230709E-3</v>
      </c>
      <c r="R234" s="11">
        <v>1.5092729811588408E-2</v>
      </c>
      <c r="S234" s="49">
        <v>1.7279631209224666E-2</v>
      </c>
      <c r="T234" s="49">
        <v>2.4739524872230564E-2</v>
      </c>
      <c r="U234" s="49">
        <v>1.7411942474440611E-2</v>
      </c>
      <c r="V234" s="49">
        <v>1.7270687428592151E-2</v>
      </c>
      <c r="W234" s="49">
        <v>1.5596159520748946E-2</v>
      </c>
      <c r="X234" s="49">
        <v>1.6861034929411968E-2</v>
      </c>
      <c r="Y234" s="49">
        <v>1.8056096034976762E-2</v>
      </c>
      <c r="Z234" s="49">
        <v>1.6294036613358875E-2</v>
      </c>
      <c r="AA234" s="49">
        <v>1.1102379653794611E-2</v>
      </c>
      <c r="AB234" s="49">
        <v>1.9545924278262856E-2</v>
      </c>
      <c r="AC234" s="49">
        <v>1.8723897421250954E-2</v>
      </c>
      <c r="AD234" s="49">
        <v>1.3441260879052641E-2</v>
      </c>
      <c r="AE234" s="49">
        <v>2.0533396562324096E-2</v>
      </c>
      <c r="AF234" s="49">
        <v>2.3627295542077514E-2</v>
      </c>
      <c r="AG234" s="49">
        <v>1.5432042081642764E-2</v>
      </c>
      <c r="AH234" s="49">
        <v>2.072231088753115E-2</v>
      </c>
      <c r="AI234" s="49">
        <v>2.5905693646432009E-2</v>
      </c>
      <c r="AJ234" s="49">
        <v>2.6238448927294395E-2</v>
      </c>
      <c r="AK234" s="49">
        <v>2.2836131338893308E-2</v>
      </c>
      <c r="AL234" s="49">
        <v>2.5422030901227091E-2</v>
      </c>
      <c r="AM234" s="49">
        <v>2.4254094668328428E-2</v>
      </c>
      <c r="AN234" s="49">
        <v>1.9774542568915112E-2</v>
      </c>
      <c r="AO234" s="49">
        <v>2.1609952461774693E-2</v>
      </c>
      <c r="AP234" s="49">
        <v>1.8258856614052511E-2</v>
      </c>
      <c r="AQ234" s="49">
        <v>2.0467833308233464E-2</v>
      </c>
      <c r="AR234" s="49">
        <v>1.2599386482708481E-2</v>
      </c>
      <c r="AS234" s="49">
        <v>1.7609007113938101E-2</v>
      </c>
      <c r="AT234" s="49">
        <v>1.5146416027315221E-2</v>
      </c>
      <c r="AU234" s="49">
        <v>2.1467730432078457E-2</v>
      </c>
      <c r="AV234" s="49">
        <v>1.9695082838702041E-2</v>
      </c>
      <c r="AW234" s="49">
        <v>2.2541561526138676E-2</v>
      </c>
      <c r="AX234" s="49">
        <v>2.2411171940232563E-2</v>
      </c>
      <c r="AY234" s="49">
        <v>1.8284403626939751E-2</v>
      </c>
      <c r="AZ234" s="49">
        <v>1.8147871921727666E-2</v>
      </c>
      <c r="BA234" s="49">
        <v>2.0256080887509683E-2</v>
      </c>
      <c r="BB234" s="49">
        <v>2.7884479448352824E-2</v>
      </c>
      <c r="BC234" s="49">
        <v>2.2572553811131549E-2</v>
      </c>
      <c r="BD234" s="49">
        <v>2.0805866776538569E-2</v>
      </c>
      <c r="BE234" s="49">
        <v>2.6930644972413469E-2</v>
      </c>
      <c r="BF234" s="49">
        <v>2.2459660717790157E-2</v>
      </c>
      <c r="BG234" s="49">
        <v>2.4220404911577377E-2</v>
      </c>
      <c r="BH234" s="49">
        <v>1.8654502061517194E-2</v>
      </c>
      <c r="BI234" s="49">
        <v>2.8279789053770436E-2</v>
      </c>
      <c r="BJ234" s="49">
        <v>1.84539379111913E-2</v>
      </c>
      <c r="BK234" s="49">
        <v>2.3113089463946832E-2</v>
      </c>
      <c r="BL234" s="49">
        <v>2.4268357597259774E-2</v>
      </c>
      <c r="BM234" s="49">
        <v>2.0802124651154438E-2</v>
      </c>
      <c r="BN234" s="49">
        <v>2.0327434595912797E-2</v>
      </c>
      <c r="BO234" s="49">
        <v>2.1489278724882908E-2</v>
      </c>
      <c r="BP234" s="49">
        <v>1.8244926387087568E-2</v>
      </c>
      <c r="BQ234" s="49">
        <v>2.5926667088507441E-2</v>
      </c>
      <c r="BR234" s="49">
        <v>1.9749530998692658E-2</v>
      </c>
      <c r="BS234" s="49">
        <v>3.1008666868595526E-2</v>
      </c>
      <c r="BT234" s="49">
        <v>1.6674709656117302E-2</v>
      </c>
      <c r="BU234" s="49">
        <v>3.087805680939178E-2</v>
      </c>
      <c r="BV234" s="49">
        <v>2.353133702009846E-2</v>
      </c>
      <c r="BW234" s="49">
        <v>2.8770010555819837E-2</v>
      </c>
      <c r="BX234" s="49">
        <v>2.505774091527381E-2</v>
      </c>
      <c r="BY234" s="49">
        <v>1.54540393449565E-2</v>
      </c>
      <c r="BZ234" s="49">
        <v>2.7866332644125063E-2</v>
      </c>
      <c r="CA234" s="49">
        <v>2.2557663467041911E-2</v>
      </c>
      <c r="CB234" s="49">
        <v>1.4849320658063384E-2</v>
      </c>
      <c r="CC234" s="49">
        <v>2.549588741612006E-2</v>
      </c>
      <c r="CD234" s="49">
        <v>1.9454310108771921E-2</v>
      </c>
      <c r="CE234" s="49">
        <v>2.4346727559943059E-2</v>
      </c>
      <c r="CF234" s="49">
        <v>2.7778174887214097E-2</v>
      </c>
      <c r="CG234" s="49">
        <v>1.9683731239516826E-2</v>
      </c>
      <c r="CH234" s="49">
        <v>1.8900107204640953E-2</v>
      </c>
      <c r="CI234" s="49">
        <v>1.8368198317741356E-2</v>
      </c>
      <c r="CJ234" s="49">
        <v>1.9316100411312251E-2</v>
      </c>
      <c r="CK234" s="49">
        <v>3.0141682258420545E-2</v>
      </c>
      <c r="CL234" s="49">
        <v>2.179644755388321E-2</v>
      </c>
      <c r="CM234" s="49">
        <v>2.1958199016244059E-2</v>
      </c>
      <c r="CN234" s="49">
        <v>2.09633760887027E-2</v>
      </c>
      <c r="CO234" s="49">
        <v>3.5731367419045042E-2</v>
      </c>
      <c r="CP234" s="49">
        <v>1.8462291188554063E-2</v>
      </c>
      <c r="CQ234" s="49">
        <v>1.9560219416050673E-2</v>
      </c>
      <c r="CR234" s="49">
        <v>1.8090551633803589E-2</v>
      </c>
      <c r="CS234" s="49">
        <v>1.7198341486982922E-2</v>
      </c>
      <c r="CT234" s="49">
        <v>2.2135760317459351E-2</v>
      </c>
      <c r="CU234" s="49">
        <v>2.2371264476887916E-2</v>
      </c>
      <c r="CV234" s="49">
        <v>1.8350891621057689E-2</v>
      </c>
      <c r="CW234" s="60">
        <v>2.0614866710770986E-2</v>
      </c>
    </row>
    <row r="235" spans="1:101" s="12" customFormat="1" ht="14.25" customHeight="1">
      <c r="A235" s="11" t="s">
        <v>923</v>
      </c>
      <c r="B235" s="49" t="s">
        <v>922</v>
      </c>
      <c r="C235" s="68" t="s">
        <v>1227</v>
      </c>
      <c r="D235" s="52">
        <f t="shared" si="42"/>
        <v>2.1488814584760311E-3</v>
      </c>
      <c r="E235" s="52">
        <f t="shared" si="43"/>
        <v>8.7420672616686718E-4</v>
      </c>
      <c r="F235" s="52">
        <f t="shared" si="44"/>
        <v>9.4187518290529638E-4</v>
      </c>
      <c r="G235" s="52">
        <f t="shared" si="45"/>
        <v>3.8639038048272217E-4</v>
      </c>
      <c r="H235" s="52">
        <f t="shared" si="46"/>
        <v>1.5767879543053974E-3</v>
      </c>
      <c r="I235" s="52">
        <f t="shared" si="47"/>
        <v>9.9782383249791555E-4</v>
      </c>
      <c r="J235" s="52">
        <f t="shared" si="48"/>
        <v>2.3342110546558125E-3</v>
      </c>
      <c r="K235" s="52">
        <f t="shared" si="49"/>
        <v>1.225399499529641E-3</v>
      </c>
      <c r="L235" s="52">
        <f t="shared" si="50"/>
        <v>2.3626231370445102E-3</v>
      </c>
      <c r="M235" s="52">
        <f t="shared" si="51"/>
        <v>2.3527837396134883E-3</v>
      </c>
      <c r="N235" s="52">
        <f t="shared" si="52"/>
        <v>2.5454947293075325E-3</v>
      </c>
      <c r="O235" s="52">
        <f t="shared" si="53"/>
        <v>1.1351772071113661E-3</v>
      </c>
      <c r="P235" s="52">
        <f t="shared" si="54"/>
        <v>8.7462891397471591E-4</v>
      </c>
      <c r="Q235" s="53">
        <f t="shared" si="55"/>
        <v>3.1123042193298141E-4</v>
      </c>
      <c r="R235" s="11">
        <v>3.6185867397339273E-3</v>
      </c>
      <c r="S235" s="49">
        <v>1.7749418184208063E-3</v>
      </c>
      <c r="T235" s="49">
        <v>9.3995664853488794E-4</v>
      </c>
      <c r="U235" s="49">
        <v>1.6494621141061199E-3</v>
      </c>
      <c r="V235" s="49">
        <v>2.1106883244072943E-3</v>
      </c>
      <c r="W235" s="49">
        <v>2.312003810068991E-3</v>
      </c>
      <c r="X235" s="49">
        <v>3.9542392457915373E-3</v>
      </c>
      <c r="Y235" s="49">
        <v>1.540140259699454E-3</v>
      </c>
      <c r="Z235" s="49">
        <v>1.7359602210268179E-3</v>
      </c>
      <c r="AA235" s="49">
        <v>2.6452491200172593E-3</v>
      </c>
      <c r="AB235" s="49">
        <v>1.6933732617936911E-3</v>
      </c>
      <c r="AC235" s="49">
        <v>1.8119759381115879E-3</v>
      </c>
      <c r="AD235" s="49">
        <v>4.7407032363902231E-4</v>
      </c>
      <c r="AE235" s="49">
        <v>1.3333920965811273E-3</v>
      </c>
      <c r="AF235" s="49">
        <v>9.8727015505257576E-4</v>
      </c>
      <c r="AG235" s="49">
        <v>2.1431836699055735E-4</v>
      </c>
      <c r="AH235" s="49">
        <v>9.1420894253329177E-4</v>
      </c>
      <c r="AI235" s="49">
        <v>8.3417407882317935E-4</v>
      </c>
      <c r="AJ235" s="49">
        <v>7.8460758998781662E-4</v>
      </c>
      <c r="AK235" s="49">
        <v>1.387259544513787E-3</v>
      </c>
      <c r="AL235" s="49">
        <v>1.3256318025314027E-3</v>
      </c>
      <c r="AM235" s="49">
        <v>1.2113683424304963E-3</v>
      </c>
      <c r="AN235" s="49">
        <v>5.424311865221969E-4</v>
      </c>
      <c r="AO235" s="49">
        <v>1.2937697652581042E-3</v>
      </c>
      <c r="AP235" s="49">
        <v>7.8996565643671553E-4</v>
      </c>
      <c r="AQ235" s="49">
        <v>9.2426187028186145E-4</v>
      </c>
      <c r="AR235" s="49">
        <v>9.0185170219202117E-4</v>
      </c>
      <c r="AS235" s="49">
        <v>3.0170181657172071E-3</v>
      </c>
      <c r="AT235" s="49">
        <v>2.008002045529254E-3</v>
      </c>
      <c r="AU235" s="49">
        <v>4.3498150069694975E-4</v>
      </c>
      <c r="AV235" s="49">
        <v>3.2053966628868944E-3</v>
      </c>
      <c r="AW235" s="49">
        <v>7.951520618671526E-4</v>
      </c>
      <c r="AX235" s="49">
        <v>1.431597333894723E-3</v>
      </c>
      <c r="AY235" s="49">
        <v>1.9269394191108577E-3</v>
      </c>
      <c r="AZ235" s="49">
        <v>2.8443871879062438E-3</v>
      </c>
      <c r="BA235" s="49">
        <v>6.4190184514488979E-4</v>
      </c>
      <c r="BB235" s="49">
        <v>2.5110026871757009E-3</v>
      </c>
      <c r="BC235" s="49">
        <v>2.1439205869260188E-3</v>
      </c>
      <c r="BD235" s="49">
        <v>1.2995571594993046E-3</v>
      </c>
      <c r="BE235" s="49">
        <v>7.4316878343861454E-4</v>
      </c>
      <c r="BF235" s="49">
        <v>1.7467284867598021E-3</v>
      </c>
      <c r="BG235" s="49">
        <v>7.6633835887150346E-4</v>
      </c>
      <c r="BH235" s="49">
        <v>3.3959731698146229E-3</v>
      </c>
      <c r="BI235" s="49">
        <v>4.2061728358542376E-3</v>
      </c>
      <c r="BJ235" s="49">
        <v>3.6279736096173115E-3</v>
      </c>
      <c r="BK235" s="49">
        <v>3.8721089198427384E-3</v>
      </c>
      <c r="BL235" s="49">
        <v>1.1768184692829227E-3</v>
      </c>
      <c r="BM235" s="49">
        <v>2.5207695887869762E-3</v>
      </c>
      <c r="BN235" s="49">
        <v>4.2931114470973553E-3</v>
      </c>
      <c r="BO235" s="49">
        <v>1.0667890074952016E-3</v>
      </c>
      <c r="BP235" s="49">
        <v>4.8872229601506958E-4</v>
      </c>
      <c r="BQ235" s="49">
        <v>8.9234464361057509E-4</v>
      </c>
      <c r="BR235" s="49">
        <v>6.6998621933705626E-3</v>
      </c>
      <c r="BS235" s="49">
        <v>6.5772284723394914E-4</v>
      </c>
      <c r="BT235" s="49">
        <v>6.9229414725362074E-3</v>
      </c>
      <c r="BU235" s="49">
        <v>1.8014093820083177E-3</v>
      </c>
      <c r="BV235" s="49">
        <v>4.9196868494369786E-4</v>
      </c>
      <c r="BW235" s="49">
        <v>8.1106734988698327E-4</v>
      </c>
      <c r="BX235" s="49">
        <v>1.4232073887012954E-3</v>
      </c>
      <c r="BY235" s="49">
        <v>2.8023309316349107E-3</v>
      </c>
      <c r="BZ235" s="49">
        <v>3.7010431602790732E-3</v>
      </c>
      <c r="CA235" s="49">
        <v>2.5456005797776203E-3</v>
      </c>
      <c r="CB235" s="49">
        <v>1.1799578868954596E-3</v>
      </c>
      <c r="CC235" s="49">
        <v>1.880174268195418E-3</v>
      </c>
      <c r="CD235" s="49">
        <v>1.5841175193921325E-3</v>
      </c>
      <c r="CE235" s="49">
        <v>4.6375438167993071E-3</v>
      </c>
      <c r="CF235" s="49">
        <v>3.8306612550043041E-3</v>
      </c>
      <c r="CG235" s="49">
        <v>1.5089784343629753E-3</v>
      </c>
      <c r="CH235" s="49">
        <v>2.0090012553534214E-3</v>
      </c>
      <c r="CI235" s="49">
        <v>2.5242914238506739E-3</v>
      </c>
      <c r="CJ235" s="49">
        <v>1.5197577637420495E-3</v>
      </c>
      <c r="CK235" s="49">
        <v>3.6248093880379543E-3</v>
      </c>
      <c r="CL235" s="49">
        <v>1.0064151720753142E-3</v>
      </c>
      <c r="CM235" s="49">
        <v>1.3845271706756656E-3</v>
      </c>
      <c r="CN235" s="49">
        <v>1.3638935363575043E-3</v>
      </c>
      <c r="CO235" s="49">
        <v>6.4968282914353568E-4</v>
      </c>
      <c r="CP235" s="49">
        <v>7.4267286062585681E-4</v>
      </c>
      <c r="CQ235" s="49">
        <v>6.6097348066977756E-4</v>
      </c>
      <c r="CR235" s="49">
        <v>6.0721627877722098E-4</v>
      </c>
      <c r="CS235" s="49">
        <v>7.4559429696089124E-4</v>
      </c>
      <c r="CT235" s="49">
        <v>1.1491457686443507E-3</v>
      </c>
      <c r="CU235" s="49">
        <v>7.4981236294634581E-4</v>
      </c>
      <c r="CV235" s="49">
        <v>1.0393793244120062E-3</v>
      </c>
      <c r="CW235" s="60">
        <v>3.9623388640812389E-4</v>
      </c>
    </row>
    <row r="236" spans="1:101" s="12" customFormat="1" ht="14.25" customHeight="1">
      <c r="A236" s="11" t="s">
        <v>926</v>
      </c>
      <c r="B236" s="49" t="s">
        <v>925</v>
      </c>
      <c r="C236" s="68" t="s">
        <v>1227</v>
      </c>
      <c r="D236" s="52">
        <f t="shared" si="42"/>
        <v>1.3611153906677431E-3</v>
      </c>
      <c r="E236" s="52">
        <f t="shared" si="43"/>
        <v>4.7574797497348497E-4</v>
      </c>
      <c r="F236" s="52">
        <f t="shared" si="44"/>
        <v>1.5903925974477019E-3</v>
      </c>
      <c r="G236" s="52">
        <f t="shared" si="45"/>
        <v>5.9769792109809516E-4</v>
      </c>
      <c r="H236" s="52">
        <f t="shared" si="46"/>
        <v>1.3744633566610991E-3</v>
      </c>
      <c r="I236" s="52">
        <f t="shared" si="47"/>
        <v>6.2799184012633563E-4</v>
      </c>
      <c r="J236" s="52">
        <f t="shared" si="48"/>
        <v>1.4498541132750588E-3</v>
      </c>
      <c r="K236" s="52">
        <f t="shared" si="49"/>
        <v>5.2020930586665123E-4</v>
      </c>
      <c r="L236" s="52">
        <f t="shared" si="50"/>
        <v>1.9007982459617126E-3</v>
      </c>
      <c r="M236" s="52">
        <f t="shared" si="51"/>
        <v>7.3326937302854028E-4</v>
      </c>
      <c r="N236" s="52">
        <f t="shared" si="52"/>
        <v>1.694072235946721E-3</v>
      </c>
      <c r="O236" s="52">
        <f t="shared" si="53"/>
        <v>5.9942979250886285E-4</v>
      </c>
      <c r="P236" s="52">
        <f t="shared" si="54"/>
        <v>1.0466201113123825E-3</v>
      </c>
      <c r="Q236" s="53">
        <f t="shared" si="55"/>
        <v>3.8923347488975892E-4</v>
      </c>
      <c r="R236" s="11">
        <v>2.1527095094063305E-3</v>
      </c>
      <c r="S236" s="49">
        <v>1.3516931473253225E-3</v>
      </c>
      <c r="T236" s="49">
        <v>1.3887818512715693E-3</v>
      </c>
      <c r="U236" s="49">
        <v>1.1062508449009533E-3</v>
      </c>
      <c r="V236" s="49">
        <v>1.4934401859740354E-3</v>
      </c>
      <c r="W236" s="49">
        <v>8.1175572161846631E-4</v>
      </c>
      <c r="X236" s="49">
        <v>1.8239120985466628E-3</v>
      </c>
      <c r="Y236" s="49">
        <v>2.0359778364338558E-3</v>
      </c>
      <c r="Z236" s="49">
        <v>1.2363433337424239E-3</v>
      </c>
      <c r="AA236" s="49">
        <v>1.1413417106388584E-3</v>
      </c>
      <c r="AB236" s="49">
        <v>1.2899509389020715E-3</v>
      </c>
      <c r="AC236" s="49">
        <v>5.0122750925237056E-4</v>
      </c>
      <c r="AD236" s="49">
        <v>2.2871979745224735E-3</v>
      </c>
      <c r="AE236" s="49">
        <v>1.8239479124442868E-3</v>
      </c>
      <c r="AF236" s="49">
        <v>1.4513730512459408E-3</v>
      </c>
      <c r="AG236" s="49">
        <v>1.573700844797038E-3</v>
      </c>
      <c r="AH236" s="49">
        <v>1.412759082033238E-3</v>
      </c>
      <c r="AI236" s="49">
        <v>1.0289627259132208E-3</v>
      </c>
      <c r="AJ236" s="49">
        <v>1.0748028825828867E-3</v>
      </c>
      <c r="AK236" s="49">
        <v>1.7190119955936376E-3</v>
      </c>
      <c r="AL236" s="49">
        <v>1.5472645506720455E-3</v>
      </c>
      <c r="AM236" s="49">
        <v>9.3416772416505796E-4</v>
      </c>
      <c r="AN236" s="49">
        <v>1.1786561920140014E-3</v>
      </c>
      <c r="AO236" s="49">
        <v>3.0528662333885932E-3</v>
      </c>
      <c r="AP236" s="49">
        <v>5.8945296104687703E-4</v>
      </c>
      <c r="AQ236" s="49">
        <v>1.4014563571388657E-3</v>
      </c>
      <c r="AR236" s="49">
        <v>1.8461162752503707E-3</v>
      </c>
      <c r="AS236" s="49">
        <v>1.2356709533312357E-3</v>
      </c>
      <c r="AT236" s="49">
        <v>1.349573235186575E-3</v>
      </c>
      <c r="AU236" s="49">
        <v>1.5346875063763214E-3</v>
      </c>
      <c r="AV236" s="49">
        <v>9.9528402891385821E-4</v>
      </c>
      <c r="AW236" s="49">
        <v>1.430225351278047E-3</v>
      </c>
      <c r="AX236" s="49">
        <v>1.3376316497400293E-3</v>
      </c>
      <c r="AY236" s="49">
        <v>4.6848210786033545E-4</v>
      </c>
      <c r="AZ236" s="49">
        <v>2.9504355920436337E-3</v>
      </c>
      <c r="BA236" s="49">
        <v>1.3545442617670365E-3</v>
      </c>
      <c r="BB236" s="49">
        <v>1.1422208510568183E-3</v>
      </c>
      <c r="BC236" s="49">
        <v>1.2823623937814367E-3</v>
      </c>
      <c r="BD236" s="49">
        <v>1.8237011380206822E-3</v>
      </c>
      <c r="BE236" s="49">
        <v>1.8390181171878824E-3</v>
      </c>
      <c r="BF236" s="49">
        <v>8.4883729908746179E-4</v>
      </c>
      <c r="BG236" s="49">
        <v>5.9745815094255602E-4</v>
      </c>
      <c r="BH236" s="49">
        <v>2.1668363622846399E-3</v>
      </c>
      <c r="BI236" s="49">
        <v>1.3048409198403569E-3</v>
      </c>
      <c r="BJ236" s="49">
        <v>1.2002315233791379E-3</v>
      </c>
      <c r="BK236" s="49">
        <v>2.1854492595923328E-3</v>
      </c>
      <c r="BL236" s="49">
        <v>1.9103416599861264E-3</v>
      </c>
      <c r="BM236" s="49">
        <v>1.0969516841412726E-3</v>
      </c>
      <c r="BN236" s="49">
        <v>3.0161356920919685E-3</v>
      </c>
      <c r="BO236" s="49">
        <v>2.1181885452448194E-3</v>
      </c>
      <c r="BP236" s="49">
        <v>1.2944503407793339E-3</v>
      </c>
      <c r="BQ236" s="49">
        <v>1.638147460593627E-3</v>
      </c>
      <c r="BR236" s="49">
        <v>3.4956482793160422E-3</v>
      </c>
      <c r="BS236" s="49">
        <v>1.2007259568368536E-3</v>
      </c>
      <c r="BT236" s="49">
        <v>1.944740781813934E-3</v>
      </c>
      <c r="BU236" s="49">
        <v>1.9677878952070122E-3</v>
      </c>
      <c r="BV236" s="49">
        <v>1.6797247705807423E-3</v>
      </c>
      <c r="BW236" s="49">
        <v>8.9446236278280635E-4</v>
      </c>
      <c r="BX236" s="49">
        <v>1.612895192224356E-3</v>
      </c>
      <c r="BY236" s="49">
        <v>1.9466716740690535E-3</v>
      </c>
      <c r="BZ236" s="49">
        <v>2.3157407774128049E-3</v>
      </c>
      <c r="CA236" s="49">
        <v>1.3870249471997123E-3</v>
      </c>
      <c r="CB236" s="49">
        <v>1.1845442620161181E-3</v>
      </c>
      <c r="CC236" s="49">
        <v>2.4532771502995473E-3</v>
      </c>
      <c r="CD236" s="49">
        <v>2.2843972610986987E-3</v>
      </c>
      <c r="CE236" s="49">
        <v>1.0650264622916357E-3</v>
      </c>
      <c r="CF236" s="49">
        <v>2.2897358838921151E-3</v>
      </c>
      <c r="CG236" s="49">
        <v>1.2793351481826185E-3</v>
      </c>
      <c r="CH236" s="49">
        <v>1.8271429192477351E-3</v>
      </c>
      <c r="CI236" s="49">
        <v>1.3458655614963344E-3</v>
      </c>
      <c r="CJ236" s="49">
        <v>7.0507303519695913E-4</v>
      </c>
      <c r="CK236" s="49">
        <v>2.191703423026371E-3</v>
      </c>
      <c r="CL236" s="49">
        <v>1.1194205835706773E-3</v>
      </c>
      <c r="CM236" s="49">
        <v>7.7008538556720273E-4</v>
      </c>
      <c r="CN236" s="49">
        <v>1.1656691235435968E-3</v>
      </c>
      <c r="CO236" s="49">
        <v>1.5057803418204725E-3</v>
      </c>
      <c r="CP236" s="49">
        <v>9.0990210086861487E-4</v>
      </c>
      <c r="CQ236" s="49">
        <v>7.9371253419451568E-4</v>
      </c>
      <c r="CR236" s="49">
        <v>6.7234342677958265E-4</v>
      </c>
      <c r="CS236" s="49">
        <v>1.0488163267888973E-3</v>
      </c>
      <c r="CT236" s="49">
        <v>9.4008870348024666E-4</v>
      </c>
      <c r="CU236" s="49">
        <v>9.7587343282899285E-4</v>
      </c>
      <c r="CV236" s="49">
        <v>2.022173428692744E-3</v>
      </c>
      <c r="CW236" s="60">
        <v>6.3557594761304672E-4</v>
      </c>
    </row>
    <row r="237" spans="1:101" s="12" customFormat="1" ht="14.25" customHeight="1">
      <c r="A237" s="11" t="s">
        <v>929</v>
      </c>
      <c r="B237" s="49" t="s">
        <v>928</v>
      </c>
      <c r="C237" s="68" t="s">
        <v>1226</v>
      </c>
      <c r="D237" s="52">
        <f t="shared" si="42"/>
        <v>2.1197073856345311E-2</v>
      </c>
      <c r="E237" s="52">
        <f t="shared" si="43"/>
        <v>5.7828355843003295E-3</v>
      </c>
      <c r="F237" s="52">
        <f t="shared" si="44"/>
        <v>2.038761805833322E-2</v>
      </c>
      <c r="G237" s="52">
        <f t="shared" si="45"/>
        <v>8.8484959665630202E-3</v>
      </c>
      <c r="H237" s="52">
        <f t="shared" si="46"/>
        <v>2.1418827321139148E-2</v>
      </c>
      <c r="I237" s="52">
        <f t="shared" si="47"/>
        <v>6.0543855672569548E-3</v>
      </c>
      <c r="J237" s="52">
        <f t="shared" si="48"/>
        <v>2.3354966532624269E-2</v>
      </c>
      <c r="K237" s="52">
        <f t="shared" si="49"/>
        <v>6.1206555402702739E-3</v>
      </c>
      <c r="L237" s="52">
        <f t="shared" si="50"/>
        <v>2.073863564361034E-2</v>
      </c>
      <c r="M237" s="52">
        <f t="shared" si="51"/>
        <v>7.7861416105709418E-3</v>
      </c>
      <c r="N237" s="52">
        <f t="shared" si="52"/>
        <v>2.4440521645727353E-2</v>
      </c>
      <c r="O237" s="52">
        <f t="shared" si="53"/>
        <v>8.4804770951818348E-3</v>
      </c>
      <c r="P237" s="52">
        <f t="shared" si="54"/>
        <v>2.4208383549420898E-2</v>
      </c>
      <c r="Q237" s="53">
        <f t="shared" si="55"/>
        <v>6.4128345143647236E-3</v>
      </c>
      <c r="R237" s="11">
        <v>1.9966674703944212E-2</v>
      </c>
      <c r="S237" s="49">
        <v>1.8041179886076997E-2</v>
      </c>
      <c r="T237" s="49">
        <v>2.0818693754045312E-2</v>
      </c>
      <c r="U237" s="49">
        <v>1.3359970583760889E-2</v>
      </c>
      <c r="V237" s="49">
        <v>2.2399215288022849E-2</v>
      </c>
      <c r="W237" s="49">
        <v>2.5040998830724959E-2</v>
      </c>
      <c r="X237" s="49">
        <v>1.7339643282038898E-2</v>
      </c>
      <c r="Y237" s="49">
        <v>1.9226696147798577E-2</v>
      </c>
      <c r="Z237" s="49">
        <v>3.665477310103428E-2</v>
      </c>
      <c r="AA237" s="49">
        <v>1.704095913013047E-2</v>
      </c>
      <c r="AB237" s="49">
        <v>2.3090129771886823E-2</v>
      </c>
      <c r="AC237" s="49">
        <v>2.1385951796679462E-2</v>
      </c>
      <c r="AD237" s="49">
        <v>9.1785919034812653E-3</v>
      </c>
      <c r="AE237" s="49">
        <v>2.2759650640561166E-2</v>
      </c>
      <c r="AF237" s="49">
        <v>2.1963966306436631E-2</v>
      </c>
      <c r="AG237" s="49">
        <v>2.3581768216187342E-2</v>
      </c>
      <c r="AH237" s="49">
        <v>1.3736331836427034E-2</v>
      </c>
      <c r="AI237" s="49">
        <v>3.8429968041190254E-2</v>
      </c>
      <c r="AJ237" s="49">
        <v>7.0109425741949278E-3</v>
      </c>
      <c r="AK237" s="49">
        <v>1.4343108317615816E-2</v>
      </c>
      <c r="AL237" s="49">
        <v>3.1191064695687047E-2</v>
      </c>
      <c r="AM237" s="49">
        <v>2.3412528169304083E-2</v>
      </c>
      <c r="AN237" s="49">
        <v>1.7989288217755681E-2</v>
      </c>
      <c r="AO237" s="49">
        <v>2.105420778115737E-2</v>
      </c>
      <c r="AP237" s="49">
        <v>2.2901356972397383E-2</v>
      </c>
      <c r="AQ237" s="49">
        <v>1.2184964692893877E-2</v>
      </c>
      <c r="AR237" s="49">
        <v>1.9081362076006671E-2</v>
      </c>
      <c r="AS237" s="49">
        <v>1.3725508141001305E-2</v>
      </c>
      <c r="AT237" s="49">
        <v>2.7186663308886898E-2</v>
      </c>
      <c r="AU237" s="49">
        <v>2.5685045511976576E-2</v>
      </c>
      <c r="AV237" s="49">
        <v>2.7272783482075656E-2</v>
      </c>
      <c r="AW237" s="49">
        <v>1.5419095749412673E-2</v>
      </c>
      <c r="AX237" s="49">
        <v>2.9022899369534099E-2</v>
      </c>
      <c r="AY237" s="49">
        <v>2.4570509164372683E-2</v>
      </c>
      <c r="AZ237" s="49">
        <v>1.4625314673948809E-2</v>
      </c>
      <c r="BA237" s="49">
        <v>2.5350424711163187E-2</v>
      </c>
      <c r="BB237" s="49">
        <v>2.3731889296583805E-2</v>
      </c>
      <c r="BC237" s="49">
        <v>2.4462027186064394E-2</v>
      </c>
      <c r="BD237" s="49">
        <v>2.119866657974594E-2</v>
      </c>
      <c r="BE237" s="49">
        <v>2.3968674048146926E-2</v>
      </c>
      <c r="BF237" s="49">
        <v>1.4980811215203295E-2</v>
      </c>
      <c r="BG237" s="49">
        <v>2.6588039766306994E-2</v>
      </c>
      <c r="BH237" s="49">
        <v>1.6005461979843753E-2</v>
      </c>
      <c r="BI237" s="49">
        <v>3.6500380842593771E-2</v>
      </c>
      <c r="BJ237" s="49">
        <v>1.7111755655616397E-2</v>
      </c>
      <c r="BK237" s="49">
        <v>2.3797992905671205E-2</v>
      </c>
      <c r="BL237" s="49">
        <v>2.118296856492723E-2</v>
      </c>
      <c r="BM237" s="49">
        <v>3.0730930350787517E-2</v>
      </c>
      <c r="BN237" s="49">
        <v>1.8615317940598956E-2</v>
      </c>
      <c r="BO237" s="49">
        <v>2.9137200534079224E-2</v>
      </c>
      <c r="BP237" s="49">
        <v>1.6583914214439725E-2</v>
      </c>
      <c r="BQ237" s="49">
        <v>1.1038366853811786E-2</v>
      </c>
      <c r="BR237" s="49">
        <v>2.4652207288917198E-2</v>
      </c>
      <c r="BS237" s="49">
        <v>3.1202159391788175E-2</v>
      </c>
      <c r="BT237" s="49">
        <v>1.7022273284462361E-2</v>
      </c>
      <c r="BU237" s="49">
        <v>1.9366529895919853E-2</v>
      </c>
      <c r="BV237" s="49">
        <v>1.2569203714705161E-2</v>
      </c>
      <c r="BW237" s="49">
        <v>2.3009030606359598E-2</v>
      </c>
      <c r="BX237" s="49">
        <v>3.4219982703902245E-2</v>
      </c>
      <c r="BY237" s="49">
        <v>1.144744129433979E-2</v>
      </c>
      <c r="BZ237" s="49">
        <v>3.0328402043437421E-2</v>
      </c>
      <c r="CA237" s="49">
        <v>2.3647968415830944E-2</v>
      </c>
      <c r="CB237" s="49">
        <v>2.5152635165998118E-2</v>
      </c>
      <c r="CC237" s="49">
        <v>1.3475872423341563E-2</v>
      </c>
      <c r="CD237" s="49">
        <v>2.6667619774815816E-2</v>
      </c>
      <c r="CE237" s="49">
        <v>3.096007793695979E-2</v>
      </c>
      <c r="CF237" s="49">
        <v>3.4139843333560335E-2</v>
      </c>
      <c r="CG237" s="49">
        <v>2.3544965202236551E-2</v>
      </c>
      <c r="CH237" s="49">
        <v>1.2795390697416706E-2</v>
      </c>
      <c r="CI237" s="49">
        <v>2.0364475047978281E-2</v>
      </c>
      <c r="CJ237" s="49">
        <v>1.3162844581720783E-2</v>
      </c>
      <c r="CK237" s="49">
        <v>3.9046165125431957E-2</v>
      </c>
      <c r="CL237" s="49">
        <v>1.6970424922996084E-2</v>
      </c>
      <c r="CM237" s="49">
        <v>1.4868687183090049E-2</v>
      </c>
      <c r="CN237" s="49">
        <v>1.8187562747564549E-2</v>
      </c>
      <c r="CO237" s="49">
        <v>3.2528023074857082E-2</v>
      </c>
      <c r="CP237" s="49">
        <v>2.4846602940194841E-2</v>
      </c>
      <c r="CQ237" s="49">
        <v>2.0772631632300347E-2</v>
      </c>
      <c r="CR237" s="49">
        <v>2.1915603355980185E-2</v>
      </c>
      <c r="CS237" s="49">
        <v>2.7361464775658838E-2</v>
      </c>
      <c r="CT237" s="49">
        <v>2.0061484666619965E-2</v>
      </c>
      <c r="CU237" s="49">
        <v>2.7349378323247891E-2</v>
      </c>
      <c r="CV237" s="49">
        <v>3.1317204415959372E-2</v>
      </c>
      <c r="CW237" s="60">
        <v>3.4321534554581569E-2</v>
      </c>
    </row>
    <row r="238" spans="1:101" s="12" customFormat="1" ht="14.25" customHeight="1">
      <c r="A238" s="11" t="s">
        <v>932</v>
      </c>
      <c r="B238" s="49" t="s">
        <v>931</v>
      </c>
      <c r="C238" s="68" t="s">
        <v>1226</v>
      </c>
      <c r="D238" s="52">
        <f t="shared" si="42"/>
        <v>6.1470143632159739E-2</v>
      </c>
      <c r="E238" s="52">
        <f t="shared" si="43"/>
        <v>1.0654485969989073E-2</v>
      </c>
      <c r="F238" s="52">
        <f t="shared" si="44"/>
        <v>7.3393642181450225E-2</v>
      </c>
      <c r="G238" s="52">
        <f t="shared" si="45"/>
        <v>9.5588901775306209E-3</v>
      </c>
      <c r="H238" s="52">
        <f t="shared" si="46"/>
        <v>6.5440670822450503E-2</v>
      </c>
      <c r="I238" s="52">
        <f t="shared" si="47"/>
        <v>1.2587279042518265E-2</v>
      </c>
      <c r="J238" s="52">
        <f t="shared" si="48"/>
        <v>6.9273769868604465E-2</v>
      </c>
      <c r="K238" s="52">
        <f t="shared" si="49"/>
        <v>7.9368511449439769E-3</v>
      </c>
      <c r="L238" s="52">
        <f t="shared" si="50"/>
        <v>7.2150950438378839E-2</v>
      </c>
      <c r="M238" s="52">
        <f t="shared" si="51"/>
        <v>1.4254091140090653E-2</v>
      </c>
      <c r="N238" s="52">
        <f t="shared" si="52"/>
        <v>7.0962762821030659E-2</v>
      </c>
      <c r="O238" s="52">
        <f t="shared" si="53"/>
        <v>1.2687116359313553E-2</v>
      </c>
      <c r="P238" s="52">
        <f t="shared" si="54"/>
        <v>6.7246707784420087E-2</v>
      </c>
      <c r="Q238" s="53">
        <f t="shared" si="55"/>
        <v>1.0805129902868376E-2</v>
      </c>
      <c r="R238" s="11">
        <v>6.0081914148166028E-2</v>
      </c>
      <c r="S238" s="49">
        <v>7.9019696155483529E-2</v>
      </c>
      <c r="T238" s="49">
        <v>6.6432741009862684E-2</v>
      </c>
      <c r="U238" s="49">
        <v>5.636461234603643E-2</v>
      </c>
      <c r="V238" s="49">
        <v>6.308860797424988E-2</v>
      </c>
      <c r="W238" s="49">
        <v>5.1029438055590029E-2</v>
      </c>
      <c r="X238" s="49">
        <v>6.8740478098944083E-2</v>
      </c>
      <c r="Y238" s="49">
        <v>4.0384040331463547E-2</v>
      </c>
      <c r="Z238" s="49">
        <v>7.2277622385368681E-2</v>
      </c>
      <c r="AA238" s="49">
        <v>4.9873808333522077E-2</v>
      </c>
      <c r="AB238" s="49">
        <v>6.481219960271288E-2</v>
      </c>
      <c r="AC238" s="49">
        <v>6.5536565144517028E-2</v>
      </c>
      <c r="AD238" s="49">
        <v>7.1528695444147458E-2</v>
      </c>
      <c r="AE238" s="49">
        <v>6.4508027170779816E-2</v>
      </c>
      <c r="AF238" s="49">
        <v>7.0585172875218052E-2</v>
      </c>
      <c r="AG238" s="49">
        <v>6.0532773774797599E-2</v>
      </c>
      <c r="AH238" s="49">
        <v>7.3069079129415085E-2</v>
      </c>
      <c r="AI238" s="49">
        <v>7.2536368344690738E-2</v>
      </c>
      <c r="AJ238" s="49">
        <v>7.9663626038772528E-2</v>
      </c>
      <c r="AK238" s="49">
        <v>8.8922241357053816E-2</v>
      </c>
      <c r="AL238" s="49">
        <v>9.2079442155618932E-2</v>
      </c>
      <c r="AM238" s="49">
        <v>6.6903738325544526E-2</v>
      </c>
      <c r="AN238" s="49">
        <v>6.4888190036877152E-2</v>
      </c>
      <c r="AO238" s="49">
        <v>7.5506351524486981E-2</v>
      </c>
      <c r="AP238" s="49">
        <v>4.6577372728229781E-2</v>
      </c>
      <c r="AQ238" s="49">
        <v>6.0625921270489706E-2</v>
      </c>
      <c r="AR238" s="49">
        <v>4.752109287808999E-2</v>
      </c>
      <c r="AS238" s="49">
        <v>5.9796406808461662E-2</v>
      </c>
      <c r="AT238" s="49">
        <v>6.6569178751853628E-2</v>
      </c>
      <c r="AU238" s="49">
        <v>8.2354333687171447E-2</v>
      </c>
      <c r="AV238" s="49">
        <v>7.4948928339733892E-2</v>
      </c>
      <c r="AW238" s="49">
        <v>6.5958720370851792E-2</v>
      </c>
      <c r="AX238" s="49">
        <v>8.9612542152987529E-2</v>
      </c>
      <c r="AY238" s="49">
        <v>6.5072677856653771E-2</v>
      </c>
      <c r="AZ238" s="49">
        <v>5.8783521954013152E-2</v>
      </c>
      <c r="BA238" s="49">
        <v>6.7467353070869721E-2</v>
      </c>
      <c r="BB238" s="49">
        <v>8.3581841488361286E-2</v>
      </c>
      <c r="BC238" s="49">
        <v>6.5987134656755597E-2</v>
      </c>
      <c r="BD238" s="49">
        <v>6.946581763072375E-2</v>
      </c>
      <c r="BE238" s="49">
        <v>6.9921184219113156E-2</v>
      </c>
      <c r="BF238" s="49">
        <v>7.1005881781745508E-2</v>
      </c>
      <c r="BG238" s="49">
        <v>7.004776481918655E-2</v>
      </c>
      <c r="BH238" s="49">
        <v>6.5640854715362559E-2</v>
      </c>
      <c r="BI238" s="49">
        <v>8.4290479087664738E-2</v>
      </c>
      <c r="BJ238" s="49">
        <v>6.2711078198022616E-2</v>
      </c>
      <c r="BK238" s="49">
        <v>5.9701297513140246E-2</v>
      </c>
      <c r="BL238" s="49">
        <v>5.9283265812417545E-2</v>
      </c>
      <c r="BM238" s="49">
        <v>6.9648638500760252E-2</v>
      </c>
      <c r="BN238" s="49">
        <v>6.1547919567972696E-2</v>
      </c>
      <c r="BO238" s="49">
        <v>7.5236466510784625E-2</v>
      </c>
      <c r="BP238" s="49">
        <v>7.127255408695464E-2</v>
      </c>
      <c r="BQ238" s="49">
        <v>8.9105361079353421E-2</v>
      </c>
      <c r="BR238" s="49">
        <v>6.364639555369192E-2</v>
      </c>
      <c r="BS238" s="49">
        <v>8.5500165385549373E-2</v>
      </c>
      <c r="BT238" s="49">
        <v>5.4340248353759668E-2</v>
      </c>
      <c r="BU238" s="49">
        <v>9.5871992410428736E-2</v>
      </c>
      <c r="BV238" s="49">
        <v>6.4197440652384113E-2</v>
      </c>
      <c r="BW238" s="49">
        <v>8.153869444312023E-2</v>
      </c>
      <c r="BX238" s="49">
        <v>7.4578289551739174E-2</v>
      </c>
      <c r="BY238" s="49">
        <v>4.8975877664807474E-2</v>
      </c>
      <c r="BZ238" s="49">
        <v>7.9358432611925642E-2</v>
      </c>
      <c r="CA238" s="49">
        <v>9.2994696353079193E-2</v>
      </c>
      <c r="CB238" s="49">
        <v>5.8109183451292186E-2</v>
      </c>
      <c r="CC238" s="49">
        <v>7.8957040238486959E-2</v>
      </c>
      <c r="CD238" s="49">
        <v>5.2207925418346526E-2</v>
      </c>
      <c r="CE238" s="49">
        <v>7.6920508271508356E-2</v>
      </c>
      <c r="CF238" s="49">
        <v>8.3501490829836697E-2</v>
      </c>
      <c r="CG238" s="49">
        <v>6.5231782880178252E-2</v>
      </c>
      <c r="CH238" s="49">
        <v>5.9848704543408363E-2</v>
      </c>
      <c r="CI238" s="49">
        <v>6.002482382388942E-2</v>
      </c>
      <c r="CJ238" s="49">
        <v>6.3197767720315282E-2</v>
      </c>
      <c r="CK238" s="49">
        <v>8.1200797710101094E-2</v>
      </c>
      <c r="CL238" s="49">
        <v>7.6280507589971056E-2</v>
      </c>
      <c r="CM238" s="49">
        <v>6.9808082209719902E-2</v>
      </c>
      <c r="CN238" s="49">
        <v>6.2854713102803494E-2</v>
      </c>
      <c r="CO238" s="49">
        <v>9.4099585184526074E-2</v>
      </c>
      <c r="CP238" s="49">
        <v>6.8077587250702259E-2</v>
      </c>
      <c r="CQ238" s="49">
        <v>6.245918300011602E-2</v>
      </c>
      <c r="CR238" s="49">
        <v>6.3705426923823832E-2</v>
      </c>
      <c r="CS238" s="49">
        <v>6.2251286643515313E-2</v>
      </c>
      <c r="CT238" s="49">
        <v>5.6912927595870876E-2</v>
      </c>
      <c r="CU238" s="49">
        <v>6.7565955585186993E-2</v>
      </c>
      <c r="CV238" s="49">
        <v>5.0959590416463932E-2</v>
      </c>
      <c r="CW238" s="60">
        <v>7.1985647910341344E-2</v>
      </c>
    </row>
    <row r="239" spans="1:101" s="12" customFormat="1" ht="14.25" customHeight="1">
      <c r="A239" s="11" t="s">
        <v>935</v>
      </c>
      <c r="B239" s="49" t="s">
        <v>934</v>
      </c>
      <c r="C239" s="68" t="s">
        <v>1227</v>
      </c>
      <c r="D239" s="52">
        <f t="shared" si="42"/>
        <v>2.3978681433908058E-3</v>
      </c>
      <c r="E239" s="52">
        <f t="shared" si="43"/>
        <v>5.8644367736854252E-4</v>
      </c>
      <c r="F239" s="52">
        <f t="shared" si="44"/>
        <v>3.4194095219963259E-3</v>
      </c>
      <c r="G239" s="52">
        <f t="shared" si="45"/>
        <v>7.9804860125307379E-4</v>
      </c>
      <c r="H239" s="52">
        <f t="shared" si="46"/>
        <v>5.33150501857941E-3</v>
      </c>
      <c r="I239" s="52">
        <f t="shared" si="47"/>
        <v>7.4463519912555556E-4</v>
      </c>
      <c r="J239" s="52">
        <f t="shared" si="48"/>
        <v>4.6327814946329387E-3</v>
      </c>
      <c r="K239" s="52">
        <f t="shared" si="49"/>
        <v>9.5457956393771391E-4</v>
      </c>
      <c r="L239" s="52">
        <f t="shared" si="50"/>
        <v>3.3162008870756331E-3</v>
      </c>
      <c r="M239" s="52">
        <f t="shared" si="51"/>
        <v>7.4829077682417777E-4</v>
      </c>
      <c r="N239" s="52">
        <f t="shared" si="52"/>
        <v>3.3537019011854806E-3</v>
      </c>
      <c r="O239" s="52">
        <f t="shared" si="53"/>
        <v>5.236769441592041E-4</v>
      </c>
      <c r="P239" s="52">
        <f t="shared" si="54"/>
        <v>2.4692841314855915E-3</v>
      </c>
      <c r="Q239" s="53">
        <f t="shared" si="55"/>
        <v>6.9215717954556103E-4</v>
      </c>
      <c r="R239" s="11">
        <v>1.6646820581928908E-3</v>
      </c>
      <c r="S239" s="49">
        <v>2.4384803808390689E-3</v>
      </c>
      <c r="T239" s="49">
        <v>2.7708037485582012E-3</v>
      </c>
      <c r="U239" s="49">
        <v>2.6285875180847526E-3</v>
      </c>
      <c r="V239" s="49">
        <v>1.6720599113129297E-3</v>
      </c>
      <c r="W239" s="49">
        <v>2.9219887489031087E-3</v>
      </c>
      <c r="X239" s="49">
        <v>2.2899450117486136E-3</v>
      </c>
      <c r="Y239" s="49">
        <v>3.4376884206667891E-3</v>
      </c>
      <c r="Z239" s="49">
        <v>2.3190666353719741E-3</v>
      </c>
      <c r="AA239" s="49">
        <v>2.5828579017239317E-3</v>
      </c>
      <c r="AB239" s="49">
        <v>2.6711942289171773E-3</v>
      </c>
      <c r="AC239" s="49">
        <v>1.3770631563702286E-3</v>
      </c>
      <c r="AD239" s="49">
        <v>2.3369541985118619E-3</v>
      </c>
      <c r="AE239" s="49">
        <v>2.8498631171607852E-3</v>
      </c>
      <c r="AF239" s="49">
        <v>3.6329991862725283E-3</v>
      </c>
      <c r="AG239" s="49">
        <v>2.849221398991326E-3</v>
      </c>
      <c r="AH239" s="49">
        <v>4.5479183628807504E-3</v>
      </c>
      <c r="AI239" s="49">
        <v>4.2455296272828676E-3</v>
      </c>
      <c r="AJ239" s="49">
        <v>3.8999928526835363E-3</v>
      </c>
      <c r="AK239" s="49">
        <v>2.4952805192904135E-3</v>
      </c>
      <c r="AL239" s="49">
        <v>2.8992092914558289E-3</v>
      </c>
      <c r="AM239" s="49">
        <v>2.8427828898931703E-3</v>
      </c>
      <c r="AN239" s="49">
        <v>3.8820551619301331E-3</v>
      </c>
      <c r="AO239" s="49">
        <v>4.5511076576027097E-3</v>
      </c>
      <c r="AP239" s="49">
        <v>5.778972733194835E-3</v>
      </c>
      <c r="AQ239" s="49">
        <v>4.684547244802946E-3</v>
      </c>
      <c r="AR239" s="49">
        <v>5.6012286400211955E-3</v>
      </c>
      <c r="AS239" s="49">
        <v>6.0220476163423088E-3</v>
      </c>
      <c r="AT239" s="49">
        <v>3.8700290605756609E-3</v>
      </c>
      <c r="AU239" s="49">
        <v>4.2944793619205807E-3</v>
      </c>
      <c r="AV239" s="49">
        <v>5.1978680947352904E-3</v>
      </c>
      <c r="AW239" s="49">
        <v>5.4359430406556494E-3</v>
      </c>
      <c r="AX239" s="49">
        <v>5.7575578220963736E-3</v>
      </c>
      <c r="AY239" s="49">
        <v>6.5284418366782851E-3</v>
      </c>
      <c r="AZ239" s="49">
        <v>5.5855137157214555E-3</v>
      </c>
      <c r="BA239" s="49">
        <v>5.2214310562083482E-3</v>
      </c>
      <c r="BB239" s="49">
        <v>6.4453706096363481E-3</v>
      </c>
      <c r="BC239" s="49">
        <v>5.2678758460858698E-3</v>
      </c>
      <c r="BD239" s="49">
        <v>3.8035796622527375E-3</v>
      </c>
      <c r="BE239" s="49">
        <v>5.0285019277656511E-3</v>
      </c>
      <c r="BF239" s="49">
        <v>4.1160563188028017E-3</v>
      </c>
      <c r="BG239" s="49">
        <v>3.4220104155490453E-3</v>
      </c>
      <c r="BH239" s="49">
        <v>5.495684006764044E-3</v>
      </c>
      <c r="BI239" s="49">
        <v>4.6904066101136595E-3</v>
      </c>
      <c r="BJ239" s="49">
        <v>3.6626327422148589E-3</v>
      </c>
      <c r="BK239" s="49">
        <v>3.6965798190744577E-3</v>
      </c>
      <c r="BL239" s="49">
        <v>4.2940407316709294E-3</v>
      </c>
      <c r="BM239" s="49">
        <v>5.6706392456648625E-3</v>
      </c>
      <c r="BN239" s="49">
        <v>4.0032045587833423E-3</v>
      </c>
      <c r="BO239" s="49">
        <v>3.257224651590649E-3</v>
      </c>
      <c r="BP239" s="49">
        <v>2.9882455977639629E-3</v>
      </c>
      <c r="BQ239" s="49">
        <v>2.9145973801273295E-3</v>
      </c>
      <c r="BR239" s="49">
        <v>4.0599546866101717E-3</v>
      </c>
      <c r="BS239" s="49">
        <v>2.4393497336505721E-3</v>
      </c>
      <c r="BT239" s="49">
        <v>3.9503191225320183E-3</v>
      </c>
      <c r="BU239" s="49">
        <v>2.8025297155415442E-3</v>
      </c>
      <c r="BV239" s="49">
        <v>2.4375371599664776E-3</v>
      </c>
      <c r="BW239" s="49">
        <v>4.618383214274247E-3</v>
      </c>
      <c r="BX239" s="49">
        <v>3.8366111341361355E-3</v>
      </c>
      <c r="BY239" s="49">
        <v>2.486453689931137E-3</v>
      </c>
      <c r="BZ239" s="49">
        <v>3.746451964558277E-3</v>
      </c>
      <c r="CA239" s="49">
        <v>3.0027904133656889E-3</v>
      </c>
      <c r="CB239" s="49">
        <v>2.9075005970853442E-3</v>
      </c>
      <c r="CC239" s="49">
        <v>4.5577105443400717E-3</v>
      </c>
      <c r="CD239" s="49">
        <v>3.5147219375123726E-3</v>
      </c>
      <c r="CE239" s="49">
        <v>3.7747684764981924E-3</v>
      </c>
      <c r="CF239" s="49">
        <v>3.1490926694193052E-3</v>
      </c>
      <c r="CG239" s="49">
        <v>3.2861268512800143E-3</v>
      </c>
      <c r="CH239" s="49">
        <v>2.8951954962348962E-3</v>
      </c>
      <c r="CI239" s="49">
        <v>3.2812890876468899E-3</v>
      </c>
      <c r="CJ239" s="49">
        <v>2.5858710836916717E-3</v>
      </c>
      <c r="CK239" s="49">
        <v>3.542903692593045E-3</v>
      </c>
      <c r="CL239" s="49">
        <v>3.1428295391118777E-3</v>
      </c>
      <c r="CM239" s="49">
        <v>3.3544020116093175E-3</v>
      </c>
      <c r="CN239" s="49">
        <v>2.7673612400510882E-3</v>
      </c>
      <c r="CO239" s="49">
        <v>2.5967058044638457E-3</v>
      </c>
      <c r="CP239" s="49">
        <v>3.1845089863577225E-3</v>
      </c>
      <c r="CQ239" s="49">
        <v>1.619879298343918E-3</v>
      </c>
      <c r="CR239" s="49">
        <v>1.3453188715968221E-3</v>
      </c>
      <c r="CS239" s="49">
        <v>1.509048097321324E-3</v>
      </c>
      <c r="CT239" s="49">
        <v>2.4112374170029913E-3</v>
      </c>
      <c r="CU239" s="49">
        <v>2.6192804564059394E-3</v>
      </c>
      <c r="CV239" s="49">
        <v>2.05393208184328E-3</v>
      </c>
      <c r="CW239" s="60">
        <v>3.0269057737189737E-3</v>
      </c>
    </row>
    <row r="240" spans="1:101" s="12" customFormat="1" ht="14.25" customHeight="1">
      <c r="A240" s="11" t="s">
        <v>938</v>
      </c>
      <c r="B240" s="49" t="s">
        <v>937</v>
      </c>
      <c r="C240" s="68" t="s">
        <v>1227</v>
      </c>
      <c r="D240" s="52">
        <f t="shared" si="42"/>
        <v>5.2213222361396161E-3</v>
      </c>
      <c r="E240" s="52">
        <f t="shared" si="43"/>
        <v>1.2499032818225344E-3</v>
      </c>
      <c r="F240" s="52">
        <f t="shared" si="44"/>
        <v>7.0329082185310657E-3</v>
      </c>
      <c r="G240" s="52">
        <f t="shared" si="45"/>
        <v>1.2048714526061949E-3</v>
      </c>
      <c r="H240" s="52">
        <f t="shared" si="46"/>
        <v>1.1401773366849407E-2</v>
      </c>
      <c r="I240" s="52">
        <f t="shared" si="47"/>
        <v>1.8262864588270591E-3</v>
      </c>
      <c r="J240" s="52">
        <f t="shared" si="48"/>
        <v>1.0901904993403612E-2</v>
      </c>
      <c r="K240" s="52">
        <f t="shared" si="49"/>
        <v>1.768191281236776E-3</v>
      </c>
      <c r="L240" s="52">
        <f t="shared" si="50"/>
        <v>9.1948120689566582E-3</v>
      </c>
      <c r="M240" s="52">
        <f t="shared" si="51"/>
        <v>2.6497678231471871E-3</v>
      </c>
      <c r="N240" s="52">
        <f t="shared" si="52"/>
        <v>7.4613350784072871E-3</v>
      </c>
      <c r="O240" s="52">
        <f t="shared" si="53"/>
        <v>1.1320749453512641E-3</v>
      </c>
      <c r="P240" s="52">
        <f t="shared" si="54"/>
        <v>5.7463918951065002E-3</v>
      </c>
      <c r="Q240" s="53">
        <f t="shared" si="55"/>
        <v>1.4756300074041037E-3</v>
      </c>
      <c r="R240" s="11">
        <v>4.2831967782920146E-3</v>
      </c>
      <c r="S240" s="49">
        <v>6.9838568047932226E-3</v>
      </c>
      <c r="T240" s="49">
        <v>5.132419302898367E-3</v>
      </c>
      <c r="U240" s="49">
        <v>6.2526579349641113E-3</v>
      </c>
      <c r="V240" s="49">
        <v>5.6059292840982449E-3</v>
      </c>
      <c r="W240" s="49">
        <v>6.5669709593487334E-3</v>
      </c>
      <c r="X240" s="49">
        <v>4.8358004051841392E-3</v>
      </c>
      <c r="Y240" s="49">
        <v>6.6404774173355963E-3</v>
      </c>
      <c r="Z240" s="49">
        <v>5.1291310614583726E-3</v>
      </c>
      <c r="AA240" s="49">
        <v>2.8454172886176374E-3</v>
      </c>
      <c r="AB240" s="49">
        <v>4.5251908601192711E-3</v>
      </c>
      <c r="AC240" s="49">
        <v>3.854818736565689E-3</v>
      </c>
      <c r="AD240" s="49">
        <v>6.2101712923409418E-3</v>
      </c>
      <c r="AE240" s="49">
        <v>6.7595987800367135E-3</v>
      </c>
      <c r="AF240" s="49">
        <v>8.8267885955765676E-3</v>
      </c>
      <c r="AG240" s="49">
        <v>6.0292189213823335E-3</v>
      </c>
      <c r="AH240" s="49">
        <v>8.3515688480558532E-3</v>
      </c>
      <c r="AI240" s="49">
        <v>7.9421777793795435E-3</v>
      </c>
      <c r="AJ240" s="49">
        <v>8.4397946583951357E-3</v>
      </c>
      <c r="AK240" s="49">
        <v>5.1093129107621016E-3</v>
      </c>
      <c r="AL240" s="49">
        <v>5.8944454912299143E-3</v>
      </c>
      <c r="AM240" s="49">
        <v>7.8874092458593534E-3</v>
      </c>
      <c r="AN240" s="49">
        <v>6.2581433313563407E-3</v>
      </c>
      <c r="AO240" s="49">
        <v>6.6862687679979868E-3</v>
      </c>
      <c r="AP240" s="49">
        <v>1.1886250250371587E-2</v>
      </c>
      <c r="AQ240" s="49">
        <v>1.2922428546158885E-2</v>
      </c>
      <c r="AR240" s="49">
        <v>1.3401936200598112E-2</v>
      </c>
      <c r="AS240" s="49">
        <v>1.2677273085214174E-2</v>
      </c>
      <c r="AT240" s="49">
        <v>1.0755919152501505E-2</v>
      </c>
      <c r="AU240" s="49">
        <v>9.5070141405233632E-3</v>
      </c>
      <c r="AV240" s="49">
        <v>1.1699435017551092E-2</v>
      </c>
      <c r="AW240" s="49">
        <v>1.3643526510880145E-2</v>
      </c>
      <c r="AX240" s="49">
        <v>8.6441188853827195E-3</v>
      </c>
      <c r="AY240" s="49">
        <v>1.0345921589308495E-2</v>
      </c>
      <c r="AZ240" s="49">
        <v>8.4780216549918304E-3</v>
      </c>
      <c r="BA240" s="49">
        <v>1.285943536871096E-2</v>
      </c>
      <c r="BB240" s="49">
        <v>1.3859928801363179E-2</v>
      </c>
      <c r="BC240" s="49">
        <v>1.3381722089422133E-2</v>
      </c>
      <c r="BD240" s="49">
        <v>8.8601881313080302E-3</v>
      </c>
      <c r="BE240" s="49">
        <v>9.5304197768264452E-3</v>
      </c>
      <c r="BF240" s="49">
        <v>1.1405739378939324E-2</v>
      </c>
      <c r="BG240" s="49">
        <v>8.8684137768194147E-3</v>
      </c>
      <c r="BH240" s="49">
        <v>1.007633057629957E-2</v>
      </c>
      <c r="BI240" s="49">
        <v>9.6428405963972421E-3</v>
      </c>
      <c r="BJ240" s="49">
        <v>1.2054112676225014E-2</v>
      </c>
      <c r="BK240" s="49">
        <v>9.5843385215101922E-3</v>
      </c>
      <c r="BL240" s="49">
        <v>1.0734622957973386E-2</v>
      </c>
      <c r="BM240" s="49">
        <v>1.2824202637759406E-2</v>
      </c>
      <c r="BN240" s="49">
        <v>1.3456657420605183E-2</v>
      </c>
      <c r="BO240" s="49">
        <v>1.518448098532375E-2</v>
      </c>
      <c r="BP240" s="49">
        <v>6.4600241878839098E-3</v>
      </c>
      <c r="BQ240" s="49">
        <v>9.3709740445688926E-3</v>
      </c>
      <c r="BR240" s="49">
        <v>9.951830036606088E-3</v>
      </c>
      <c r="BS240" s="49">
        <v>6.7461074638512667E-3</v>
      </c>
      <c r="BT240" s="49">
        <v>7.0897698291361782E-3</v>
      </c>
      <c r="BU240" s="49">
        <v>7.6037604301259238E-3</v>
      </c>
      <c r="BV240" s="49">
        <v>9.1317143216015934E-3</v>
      </c>
      <c r="BW240" s="49">
        <v>9.0084645730452492E-3</v>
      </c>
      <c r="BX240" s="49">
        <v>8.1452129241577301E-3</v>
      </c>
      <c r="BY240" s="49">
        <v>8.1887486105741477E-3</v>
      </c>
      <c r="BZ240" s="49">
        <v>8.9366886129692534E-3</v>
      </c>
      <c r="CA240" s="49">
        <v>8.239413144257416E-3</v>
      </c>
      <c r="CB240" s="49">
        <v>7.0247306315402123E-3</v>
      </c>
      <c r="CC240" s="49">
        <v>7.6461241341341966E-3</v>
      </c>
      <c r="CD240" s="49">
        <v>5.3574645740800926E-3</v>
      </c>
      <c r="CE240" s="49">
        <v>7.0483981176569918E-3</v>
      </c>
      <c r="CF240" s="49">
        <v>8.9246895216680781E-3</v>
      </c>
      <c r="CG240" s="49">
        <v>7.6695774737001775E-3</v>
      </c>
      <c r="CH240" s="49">
        <v>8.2357806195238852E-3</v>
      </c>
      <c r="CI240" s="49">
        <v>6.1599554294778786E-3</v>
      </c>
      <c r="CJ240" s="49">
        <v>6.1932748095892241E-3</v>
      </c>
      <c r="CK240" s="49">
        <v>8.0999238722900251E-3</v>
      </c>
      <c r="CL240" s="49">
        <v>7.3816539840243769E-3</v>
      </c>
      <c r="CM240" s="49">
        <v>8.2825486898517268E-3</v>
      </c>
      <c r="CN240" s="49">
        <v>7.9278063698352934E-3</v>
      </c>
      <c r="CO240" s="49">
        <v>5.8551870313600122E-3</v>
      </c>
      <c r="CP240" s="49">
        <v>4.2823180113884425E-3</v>
      </c>
      <c r="CQ240" s="49">
        <v>4.9746342639869594E-3</v>
      </c>
      <c r="CR240" s="49">
        <v>3.602183366024319E-3</v>
      </c>
      <c r="CS240" s="49">
        <v>4.3813161743494434E-3</v>
      </c>
      <c r="CT240" s="49">
        <v>5.5964724291538825E-3</v>
      </c>
      <c r="CU240" s="49">
        <v>5.0680497039719804E-3</v>
      </c>
      <c r="CV240" s="49">
        <v>6.2419777545757397E-3</v>
      </c>
      <c r="CW240" s="60">
        <v>5.3625549627558302E-3</v>
      </c>
    </row>
    <row r="241" spans="1:101" s="12" customFormat="1" ht="14.25" customHeight="1">
      <c r="A241" s="11" t="s">
        <v>941</v>
      </c>
      <c r="B241" s="49" t="s">
        <v>940</v>
      </c>
      <c r="C241" s="68" t="s">
        <v>1226</v>
      </c>
      <c r="D241" s="52">
        <f t="shared" si="42"/>
        <v>6.2294115770419413E-2</v>
      </c>
      <c r="E241" s="52">
        <f t="shared" si="43"/>
        <v>7.7190613490212062E-3</v>
      </c>
      <c r="F241" s="52">
        <f t="shared" si="44"/>
        <v>6.3627070275488265E-2</v>
      </c>
      <c r="G241" s="52">
        <f t="shared" si="45"/>
        <v>7.0188112647093922E-3</v>
      </c>
      <c r="H241" s="52">
        <f t="shared" si="46"/>
        <v>6.0665853906211681E-2</v>
      </c>
      <c r="I241" s="52">
        <f t="shared" si="47"/>
        <v>6.3672237674582705E-3</v>
      </c>
      <c r="J241" s="52">
        <f t="shared" si="48"/>
        <v>6.6390210042772471E-2</v>
      </c>
      <c r="K241" s="52">
        <f t="shared" si="49"/>
        <v>4.9990931994693894E-3</v>
      </c>
      <c r="L241" s="52">
        <f t="shared" si="50"/>
        <v>6.7016766922876767E-2</v>
      </c>
      <c r="M241" s="52">
        <f t="shared" si="51"/>
        <v>9.5310094445282562E-3</v>
      </c>
      <c r="N241" s="52">
        <f t="shared" si="52"/>
        <v>6.0595854032191927E-2</v>
      </c>
      <c r="O241" s="52">
        <f t="shared" si="53"/>
        <v>7.5635019458015484E-3</v>
      </c>
      <c r="P241" s="52">
        <f t="shared" si="54"/>
        <v>6.2419002382890811E-2</v>
      </c>
      <c r="Q241" s="53">
        <f t="shared" si="55"/>
        <v>5.3660163973757247E-3</v>
      </c>
      <c r="R241" s="11">
        <v>6.0573945527569034E-2</v>
      </c>
      <c r="S241" s="49">
        <v>6.3726007098638016E-2</v>
      </c>
      <c r="T241" s="49">
        <v>6.4953648164030736E-2</v>
      </c>
      <c r="U241" s="49">
        <v>5.1716034782135573E-2</v>
      </c>
      <c r="V241" s="49">
        <v>6.5666242653347959E-2</v>
      </c>
      <c r="W241" s="49">
        <v>6.1016580769862418E-2</v>
      </c>
      <c r="X241" s="49">
        <v>5.5878784942827955E-2</v>
      </c>
      <c r="Y241" s="49">
        <v>5.3342773161053028E-2</v>
      </c>
      <c r="Z241" s="49">
        <v>7.1148446494716577E-2</v>
      </c>
      <c r="AA241" s="49">
        <v>5.3257148097771712E-2</v>
      </c>
      <c r="AB241" s="49">
        <v>7.4238710167081265E-2</v>
      </c>
      <c r="AC241" s="49">
        <v>7.2011067385998717E-2</v>
      </c>
      <c r="AD241" s="49">
        <v>5.4874485018112033E-2</v>
      </c>
      <c r="AE241" s="49">
        <v>6.0486375097831932E-2</v>
      </c>
      <c r="AF241" s="49">
        <v>7.0761173015154361E-2</v>
      </c>
      <c r="AG241" s="49">
        <v>5.8484998911507408E-2</v>
      </c>
      <c r="AH241" s="49">
        <v>6.6832062536034798E-2</v>
      </c>
      <c r="AI241" s="49">
        <v>5.725326523742813E-2</v>
      </c>
      <c r="AJ241" s="49">
        <v>6.4428961799034956E-2</v>
      </c>
      <c r="AK241" s="49">
        <v>7.5490507424384887E-2</v>
      </c>
      <c r="AL241" s="49">
        <v>6.9141769799286656E-2</v>
      </c>
      <c r="AM241" s="49">
        <v>6.1266544429230088E-2</v>
      </c>
      <c r="AN241" s="49">
        <v>5.3706955035785667E-2</v>
      </c>
      <c r="AO241" s="49">
        <v>7.0797745002068341E-2</v>
      </c>
      <c r="AP241" s="49">
        <v>5.9143246118053598E-2</v>
      </c>
      <c r="AQ241" s="49">
        <v>6.1702531860874599E-2</v>
      </c>
      <c r="AR241" s="49">
        <v>4.997995208530804E-2</v>
      </c>
      <c r="AS241" s="49">
        <v>6.2614806002263365E-2</v>
      </c>
      <c r="AT241" s="49">
        <v>4.8404411634620559E-2</v>
      </c>
      <c r="AU241" s="49">
        <v>6.5775642402149559E-2</v>
      </c>
      <c r="AV241" s="49">
        <v>5.7629346476439795E-2</v>
      </c>
      <c r="AW241" s="49">
        <v>6.3452260413420863E-2</v>
      </c>
      <c r="AX241" s="49">
        <v>6.2675220249492195E-2</v>
      </c>
      <c r="AY241" s="49">
        <v>6.3040729764060846E-2</v>
      </c>
      <c r="AZ241" s="49">
        <v>6.1961713452479202E-2</v>
      </c>
      <c r="BA241" s="49">
        <v>7.1610386415377453E-2</v>
      </c>
      <c r="BB241" s="49">
        <v>7.054896572934316E-2</v>
      </c>
      <c r="BC241" s="49">
        <v>6.5093932964961923E-2</v>
      </c>
      <c r="BD241" s="49">
        <v>6.5860288317145965E-2</v>
      </c>
      <c r="BE241" s="49">
        <v>7.1962488978702485E-2</v>
      </c>
      <c r="BF241" s="49">
        <v>7.4612265199747563E-2</v>
      </c>
      <c r="BG241" s="49">
        <v>6.1364154359475336E-2</v>
      </c>
      <c r="BH241" s="49">
        <v>6.2792347408131138E-2</v>
      </c>
      <c r="BI241" s="49">
        <v>7.1932628870914478E-2</v>
      </c>
      <c r="BJ241" s="49">
        <v>6.1172239941505432E-2</v>
      </c>
      <c r="BK241" s="49">
        <v>6.0120656616871895E-2</v>
      </c>
      <c r="BL241" s="49">
        <v>6.2423868721717422E-2</v>
      </c>
      <c r="BM241" s="49">
        <v>6.8798683404752661E-2</v>
      </c>
      <c r="BN241" s="49">
        <v>5.9777868711867785E-2</v>
      </c>
      <c r="BO241" s="49">
        <v>6.825611573885422E-2</v>
      </c>
      <c r="BP241" s="49">
        <v>6.2104808473504171E-2</v>
      </c>
      <c r="BQ241" s="49">
        <v>7.429283015705819E-2</v>
      </c>
      <c r="BR241" s="49">
        <v>6.5356296722975146E-2</v>
      </c>
      <c r="BS241" s="49">
        <v>7.1576402029731395E-2</v>
      </c>
      <c r="BT241" s="49">
        <v>5.7983009809747674E-2</v>
      </c>
      <c r="BU241" s="49">
        <v>7.9021034381485444E-2</v>
      </c>
      <c r="BV241" s="49">
        <v>6.763879820441851E-2</v>
      </c>
      <c r="BW241" s="49">
        <v>8.1631064509228454E-2</v>
      </c>
      <c r="BX241" s="49">
        <v>6.9515409156837515E-2</v>
      </c>
      <c r="BY241" s="49">
        <v>4.7047565178812735E-2</v>
      </c>
      <c r="BZ241" s="49">
        <v>6.7825343874226771E-2</v>
      </c>
      <c r="CA241" s="49">
        <v>6.6864728462742995E-2</v>
      </c>
      <c r="CB241" s="49">
        <v>5.3564562402355027E-2</v>
      </c>
      <c r="CC241" s="49">
        <v>6.371511453187742E-2</v>
      </c>
      <c r="CD241" s="49">
        <v>5.2186275974710677E-2</v>
      </c>
      <c r="CE241" s="49">
        <v>6.3361182383050094E-2</v>
      </c>
      <c r="CF241" s="49">
        <v>6.6482654810702035E-2</v>
      </c>
      <c r="CG241" s="49">
        <v>5.9396354529167673E-2</v>
      </c>
      <c r="CH241" s="49">
        <v>5.6278121133871532E-2</v>
      </c>
      <c r="CI241" s="49">
        <v>4.9936716474259672E-2</v>
      </c>
      <c r="CJ241" s="49">
        <v>5.3481923807296008E-2</v>
      </c>
      <c r="CK241" s="49">
        <v>7.4057270002043193E-2</v>
      </c>
      <c r="CL241" s="49">
        <v>6.8747861069727342E-2</v>
      </c>
      <c r="CM241" s="49">
        <v>6.8315342236140136E-2</v>
      </c>
      <c r="CN241" s="49">
        <v>6.2242961572244522E-2</v>
      </c>
      <c r="CO241" s="49">
        <v>7.0201441024049238E-2</v>
      </c>
      <c r="CP241" s="49">
        <v>6.1265153898542112E-2</v>
      </c>
      <c r="CQ241" s="49">
        <v>5.5004230208445949E-2</v>
      </c>
      <c r="CR241" s="49">
        <v>5.7033750685003395E-2</v>
      </c>
      <c r="CS241" s="49">
        <v>6.3826755424909634E-2</v>
      </c>
      <c r="CT241" s="49">
        <v>5.9391945022000459E-2</v>
      </c>
      <c r="CU241" s="49">
        <v>6.1732623350035924E-2</v>
      </c>
      <c r="CV241" s="49">
        <v>5.4387584252500357E-2</v>
      </c>
      <c r="CW241" s="60">
        <v>6.6878379851090769E-2</v>
      </c>
    </row>
    <row r="242" spans="1:101" s="12" customFormat="1" ht="14.25" customHeight="1">
      <c r="A242" s="11" t="s">
        <v>944</v>
      </c>
      <c r="B242" s="49" t="s">
        <v>943</v>
      </c>
      <c r="C242" s="68" t="s">
        <v>1226</v>
      </c>
      <c r="D242" s="52">
        <f t="shared" si="42"/>
        <v>0.17335402678292566</v>
      </c>
      <c r="E242" s="52">
        <f t="shared" si="43"/>
        <v>2.6538409448724321E-2</v>
      </c>
      <c r="F242" s="52">
        <f t="shared" si="44"/>
        <v>0.19564426499430543</v>
      </c>
      <c r="G242" s="52">
        <f t="shared" si="45"/>
        <v>2.2936199282207661E-2</v>
      </c>
      <c r="H242" s="52">
        <f t="shared" si="46"/>
        <v>0.18431056677294513</v>
      </c>
      <c r="I242" s="52">
        <f t="shared" si="47"/>
        <v>2.967735761156769E-2</v>
      </c>
      <c r="J242" s="52">
        <f t="shared" si="48"/>
        <v>0.20175756591877414</v>
      </c>
      <c r="K242" s="52">
        <f t="shared" si="49"/>
        <v>1.4918065706416685E-2</v>
      </c>
      <c r="L242" s="52">
        <f t="shared" si="50"/>
        <v>0.20571634880552181</v>
      </c>
      <c r="M242" s="52">
        <f t="shared" si="51"/>
        <v>3.0830789900234006E-2</v>
      </c>
      <c r="N242" s="52">
        <f t="shared" si="52"/>
        <v>0.19605177682581812</v>
      </c>
      <c r="O242" s="52">
        <f t="shared" si="53"/>
        <v>2.9436004745372595E-2</v>
      </c>
      <c r="P242" s="52">
        <f t="shared" si="54"/>
        <v>0.19880843866139444</v>
      </c>
      <c r="Q242" s="53">
        <f t="shared" si="55"/>
        <v>1.9771860862879402E-2</v>
      </c>
      <c r="R242" s="11">
        <v>0.15721354891830058</v>
      </c>
      <c r="S242" s="49">
        <v>0.20429978872734161</v>
      </c>
      <c r="T242" s="49">
        <v>0.20112849913330036</v>
      </c>
      <c r="U242" s="49">
        <v>0.13983440615460671</v>
      </c>
      <c r="V242" s="49">
        <v>0.17541538804779178</v>
      </c>
      <c r="W242" s="49">
        <v>0.17875840333394682</v>
      </c>
      <c r="X242" s="49">
        <v>0.15786727657770044</v>
      </c>
      <c r="Y242" s="49">
        <v>0.13631109576423689</v>
      </c>
      <c r="Z242" s="49">
        <v>0.2156918840513527</v>
      </c>
      <c r="AA242" s="49">
        <v>0.14557744663813382</v>
      </c>
      <c r="AB242" s="49">
        <v>0.19393985388495416</v>
      </c>
      <c r="AC242" s="49">
        <v>0.1742107301634423</v>
      </c>
      <c r="AD242" s="49">
        <v>0.17261160114791083</v>
      </c>
      <c r="AE242" s="49">
        <v>0.19211973305391167</v>
      </c>
      <c r="AF242" s="49">
        <v>0.21185577446561576</v>
      </c>
      <c r="AG242" s="49">
        <v>0.17179606018656773</v>
      </c>
      <c r="AH242" s="49">
        <v>0.19744504878614158</v>
      </c>
      <c r="AI242" s="49">
        <v>0.19290984457683918</v>
      </c>
      <c r="AJ242" s="49">
        <v>0.20521213039739483</v>
      </c>
      <c r="AK242" s="49">
        <v>0.22907257573426032</v>
      </c>
      <c r="AL242" s="49">
        <v>0.19460372855417127</v>
      </c>
      <c r="AM242" s="49">
        <v>0.16186065828726862</v>
      </c>
      <c r="AN242" s="49">
        <v>0.18008018271076659</v>
      </c>
      <c r="AO242" s="49">
        <v>0.23816384203081664</v>
      </c>
      <c r="AP242" s="49">
        <v>0.16232688969578021</v>
      </c>
      <c r="AQ242" s="49">
        <v>0.16873513612569113</v>
      </c>
      <c r="AR242" s="49">
        <v>0.13382588655502869</v>
      </c>
      <c r="AS242" s="49">
        <v>0.16474318500967849</v>
      </c>
      <c r="AT242" s="49">
        <v>0.17062097680958588</v>
      </c>
      <c r="AU242" s="49">
        <v>0.22972457183531783</v>
      </c>
      <c r="AV242" s="49">
        <v>0.16480648498389361</v>
      </c>
      <c r="AW242" s="49">
        <v>0.18524996029692484</v>
      </c>
      <c r="AX242" s="49">
        <v>0.20194488808464414</v>
      </c>
      <c r="AY242" s="49">
        <v>0.21765353667862641</v>
      </c>
      <c r="AZ242" s="49">
        <v>0.18333324867996834</v>
      </c>
      <c r="BA242" s="49">
        <v>0.22876203652020188</v>
      </c>
      <c r="BB242" s="49">
        <v>0.20173573705624523</v>
      </c>
      <c r="BC242" s="49">
        <v>0.1850392791028018</v>
      </c>
      <c r="BD242" s="49">
        <v>0.20255514413097056</v>
      </c>
      <c r="BE242" s="49">
        <v>0.22784965365594528</v>
      </c>
      <c r="BF242" s="49">
        <v>0.2106494635541443</v>
      </c>
      <c r="BG242" s="49">
        <v>0.22038630384252392</v>
      </c>
      <c r="BH242" s="49">
        <v>0.20331183174322365</v>
      </c>
      <c r="BI242" s="49">
        <v>0.21710269486169143</v>
      </c>
      <c r="BJ242" s="49">
        <v>0.18854754060542472</v>
      </c>
      <c r="BK242" s="49">
        <v>0.19476306815970479</v>
      </c>
      <c r="BL242" s="49">
        <v>0.18242911511240531</v>
      </c>
      <c r="BM242" s="49">
        <v>0.18672095920020837</v>
      </c>
      <c r="BN242" s="49">
        <v>0.17115174906206426</v>
      </c>
      <c r="BO242" s="49">
        <v>0.22918412692207996</v>
      </c>
      <c r="BP242" s="49">
        <v>0.19777600689475477</v>
      </c>
      <c r="BQ242" s="49">
        <v>0.23998223439174049</v>
      </c>
      <c r="BR242" s="49">
        <v>0.21395603441985162</v>
      </c>
      <c r="BS242" s="49">
        <v>0.19640036507232436</v>
      </c>
      <c r="BT242" s="49">
        <v>0.14029259344113576</v>
      </c>
      <c r="BU242" s="49">
        <v>0.2283948434759733</v>
      </c>
      <c r="BV242" s="49">
        <v>0.19555408654324771</v>
      </c>
      <c r="BW242" s="49">
        <v>0.2422003130603966</v>
      </c>
      <c r="BX242" s="49">
        <v>0.2301657902551334</v>
      </c>
      <c r="BY242" s="49">
        <v>0.18353804212755953</v>
      </c>
      <c r="BZ242" s="49">
        <v>0.2279189543467425</v>
      </c>
      <c r="CA242" s="49">
        <v>0.21093631299623877</v>
      </c>
      <c r="CB242" s="49">
        <v>0.17489912558477716</v>
      </c>
      <c r="CC242" s="49">
        <v>0.17932554620868776</v>
      </c>
      <c r="CD242" s="49">
        <v>0.15268215054102577</v>
      </c>
      <c r="CE242" s="49">
        <v>0.21593078350221856</v>
      </c>
      <c r="CF242" s="49">
        <v>0.25542879360077525</v>
      </c>
      <c r="CG242" s="49">
        <v>0.1712302094534692</v>
      </c>
      <c r="CH242" s="49">
        <v>0.17397367275290312</v>
      </c>
      <c r="CI242" s="49">
        <v>0.17714063520516282</v>
      </c>
      <c r="CJ242" s="49">
        <v>0.20015510855972005</v>
      </c>
      <c r="CK242" s="49">
        <v>0.21300002915809629</v>
      </c>
      <c r="CL242" s="49">
        <v>0.23562827985348178</v>
      </c>
      <c r="CM242" s="49">
        <v>0.1870702092838438</v>
      </c>
      <c r="CN242" s="49">
        <v>0.20012058810471667</v>
      </c>
      <c r="CO242" s="49">
        <v>0.21542013206079214</v>
      </c>
      <c r="CP242" s="49">
        <v>0.21767920063699744</v>
      </c>
      <c r="CQ242" s="49">
        <v>0.18786658598568587</v>
      </c>
      <c r="CR242" s="49">
        <v>0.1672139984060943</v>
      </c>
      <c r="CS242" s="49">
        <v>0.21809321578656474</v>
      </c>
      <c r="CT242" s="49">
        <v>0.18198744081513926</v>
      </c>
      <c r="CU242" s="49">
        <v>0.18611645373042898</v>
      </c>
      <c r="CV242" s="49">
        <v>0.18431403750414782</v>
      </c>
      <c r="CW242" s="60">
        <v>0.20419112176884116</v>
      </c>
    </row>
    <row r="243" spans="1:101" s="12" customFormat="1" ht="14.25" customHeight="1">
      <c r="A243" s="11" t="s">
        <v>947</v>
      </c>
      <c r="B243" s="49" t="s">
        <v>946</v>
      </c>
      <c r="C243" s="68" t="s">
        <v>1226</v>
      </c>
      <c r="D243" s="52">
        <f t="shared" si="42"/>
        <v>0.10525574376116126</v>
      </c>
      <c r="E243" s="52">
        <f t="shared" si="43"/>
        <v>1.0385859755976138E-2</v>
      </c>
      <c r="F243" s="52">
        <f t="shared" si="44"/>
        <v>0.10764757977296653</v>
      </c>
      <c r="G243" s="52">
        <f t="shared" si="45"/>
        <v>7.7365264234558083E-3</v>
      </c>
      <c r="H243" s="52">
        <f t="shared" si="46"/>
        <v>0.10157868967124702</v>
      </c>
      <c r="I243" s="52">
        <f t="shared" si="47"/>
        <v>8.6899143384051667E-3</v>
      </c>
      <c r="J243" s="52">
        <f t="shared" si="48"/>
        <v>0.10880754257697926</v>
      </c>
      <c r="K243" s="52">
        <f t="shared" si="49"/>
        <v>3.7943567451936863E-3</v>
      </c>
      <c r="L243" s="52">
        <f t="shared" si="50"/>
        <v>0.10675209020575023</v>
      </c>
      <c r="M243" s="52">
        <f t="shared" si="51"/>
        <v>8.468450317190658E-3</v>
      </c>
      <c r="N243" s="52">
        <f t="shared" si="52"/>
        <v>9.9843102807920567E-2</v>
      </c>
      <c r="O243" s="52">
        <f t="shared" si="53"/>
        <v>5.0095748817816739E-3</v>
      </c>
      <c r="P243" s="52">
        <f t="shared" si="54"/>
        <v>9.8553680730877044E-2</v>
      </c>
      <c r="Q243" s="53">
        <f t="shared" si="55"/>
        <v>7.2431577718270763E-3</v>
      </c>
      <c r="R243" s="11">
        <v>9.7636194011535185E-2</v>
      </c>
      <c r="S243" s="49">
        <v>0.10622691253488635</v>
      </c>
      <c r="T243" s="49">
        <v>9.7020122645958301E-2</v>
      </c>
      <c r="U243" s="49">
        <v>9.6621797920291186E-2</v>
      </c>
      <c r="V243" s="49">
        <v>0.10891947725320619</v>
      </c>
      <c r="W243" s="49">
        <v>0.11837712868046267</v>
      </c>
      <c r="X243" s="49">
        <v>9.4708896353393426E-2</v>
      </c>
      <c r="Y243" s="49">
        <v>0.10081584630743243</v>
      </c>
      <c r="Z243" s="49">
        <v>0.10881271162142134</v>
      </c>
      <c r="AA243" s="49">
        <v>9.4368849292351564E-2</v>
      </c>
      <c r="AB243" s="49">
        <v>0.12737984021807403</v>
      </c>
      <c r="AC243" s="49">
        <v>0.1121811482949225</v>
      </c>
      <c r="AD243" s="49">
        <v>0.1079136830079082</v>
      </c>
      <c r="AE243" s="49">
        <v>0.10971040269885846</v>
      </c>
      <c r="AF243" s="49">
        <v>0.10141554362196492</v>
      </c>
      <c r="AG243" s="49">
        <v>0.10749169643391261</v>
      </c>
      <c r="AH243" s="49">
        <v>0.12206989402956768</v>
      </c>
      <c r="AI243" s="49">
        <v>0.11317469070565091</v>
      </c>
      <c r="AJ243" s="49">
        <v>0.10526989315366149</v>
      </c>
      <c r="AK243" s="49">
        <v>0.11240536850055967</v>
      </c>
      <c r="AL243" s="49">
        <v>0.10265643389659088</v>
      </c>
      <c r="AM243" s="49">
        <v>9.3756390311530768E-2</v>
      </c>
      <c r="AN243" s="49">
        <v>9.98819953011061E-2</v>
      </c>
      <c r="AO243" s="49">
        <v>0.11602496561428671</v>
      </c>
      <c r="AP243" s="49">
        <v>0.10396621573317191</v>
      </c>
      <c r="AQ243" s="49">
        <v>0.10500836604202997</v>
      </c>
      <c r="AR243" s="49">
        <v>9.9402793400734546E-2</v>
      </c>
      <c r="AS243" s="49">
        <v>0.10231444305993849</v>
      </c>
      <c r="AT243" s="49">
        <v>8.9409718632334406E-2</v>
      </c>
      <c r="AU243" s="49">
        <v>9.8779262656503261E-2</v>
      </c>
      <c r="AV243" s="49">
        <v>9.4004593680817761E-2</v>
      </c>
      <c r="AW243" s="49">
        <v>0.10795761553459689</v>
      </c>
      <c r="AX243" s="49">
        <v>9.5461629853714369E-2</v>
      </c>
      <c r="AY243" s="49">
        <v>9.344670575983291E-2</v>
      </c>
      <c r="AZ243" s="49">
        <v>0.10713084278543268</v>
      </c>
      <c r="BA243" s="49">
        <v>0.1220620889158569</v>
      </c>
      <c r="BB243" s="49">
        <v>0.10461451381384294</v>
      </c>
      <c r="BC243" s="49">
        <v>0.10681732180606403</v>
      </c>
      <c r="BD243" s="49">
        <v>0.11064742252031974</v>
      </c>
      <c r="BE243" s="49">
        <v>0.10166301331501983</v>
      </c>
      <c r="BF243" s="49">
        <v>0.1136163591162255</v>
      </c>
      <c r="BG243" s="49">
        <v>0.11225166122912569</v>
      </c>
      <c r="BH243" s="49">
        <v>0.10823041118163415</v>
      </c>
      <c r="BI243" s="49">
        <v>0.10800268275337618</v>
      </c>
      <c r="BJ243" s="49">
        <v>0.10760022851219347</v>
      </c>
      <c r="BK243" s="49">
        <v>0.10770975003976718</v>
      </c>
      <c r="BL243" s="49">
        <v>0.10912144163730408</v>
      </c>
      <c r="BM243" s="49">
        <v>0.11541570499887822</v>
      </c>
      <c r="BN243" s="49">
        <v>0.10478991026099509</v>
      </c>
      <c r="BO243" s="49">
        <v>0.11298014411219248</v>
      </c>
      <c r="BP243" s="49">
        <v>0.10242708223129716</v>
      </c>
      <c r="BQ243" s="49">
        <v>0.12006417776992091</v>
      </c>
      <c r="BR243" s="49">
        <v>0.10250297618845139</v>
      </c>
      <c r="BS243" s="49">
        <v>9.7246995077732004E-2</v>
      </c>
      <c r="BT243" s="49">
        <v>0.10117108109063191</v>
      </c>
      <c r="BU243" s="49">
        <v>0.10433647920242801</v>
      </c>
      <c r="BV243" s="49">
        <v>0.10936975357284726</v>
      </c>
      <c r="BW243" s="49">
        <v>0.12411471937107543</v>
      </c>
      <c r="BX243" s="49">
        <v>0.10492779001467958</v>
      </c>
      <c r="BY243" s="49">
        <v>9.7093973576751494E-2</v>
      </c>
      <c r="BZ243" s="49">
        <v>0.10387645297542468</v>
      </c>
      <c r="CA243" s="49">
        <v>9.4577634682160572E-2</v>
      </c>
      <c r="CB243" s="49">
        <v>8.9689632513387893E-2</v>
      </c>
      <c r="CC243" s="49">
        <v>9.8546693162766111E-2</v>
      </c>
      <c r="CD243" s="49">
        <v>9.6807402253394306E-2</v>
      </c>
      <c r="CE243" s="49">
        <v>0.10142525868225631</v>
      </c>
      <c r="CF243" s="49">
        <v>0.10500530257101034</v>
      </c>
      <c r="CG243" s="49">
        <v>0.10282694162876274</v>
      </c>
      <c r="CH243" s="49">
        <v>9.736012915993969E-2</v>
      </c>
      <c r="CI243" s="49">
        <v>9.8677189169554827E-2</v>
      </c>
      <c r="CJ243" s="49">
        <v>0.1010537364940758</v>
      </c>
      <c r="CK243" s="49">
        <v>0.1082708604023134</v>
      </c>
      <c r="CL243" s="49">
        <v>0.11117716094442606</v>
      </c>
      <c r="CM243" s="49">
        <v>0.10527781692099561</v>
      </c>
      <c r="CN243" s="49">
        <v>9.4045759992208225E-2</v>
      </c>
      <c r="CO243" s="49">
        <v>9.8925491855622591E-2</v>
      </c>
      <c r="CP243" s="49">
        <v>0.10044897252955111</v>
      </c>
      <c r="CQ243" s="49">
        <v>8.8287055744130122E-2</v>
      </c>
      <c r="CR243" s="49">
        <v>8.6501221520953256E-2</v>
      </c>
      <c r="CS243" s="49">
        <v>0.10375974959030775</v>
      </c>
      <c r="CT243" s="49">
        <v>0.10092404231027842</v>
      </c>
      <c r="CU243" s="49">
        <v>9.8418558455825297E-2</v>
      </c>
      <c r="CV243" s="49">
        <v>9.1845019023415755E-2</v>
      </c>
      <c r="CW243" s="60">
        <v>0.10303331988281048</v>
      </c>
    </row>
    <row r="244" spans="1:101" s="12" customFormat="1" ht="14.25" customHeight="1">
      <c r="A244" s="11" t="s">
        <v>949</v>
      </c>
      <c r="B244" s="49" t="s">
        <v>948</v>
      </c>
      <c r="C244" s="68" t="s">
        <v>1226</v>
      </c>
      <c r="D244" s="52">
        <f t="shared" si="42"/>
        <v>0.11618837047251385</v>
      </c>
      <c r="E244" s="52">
        <f t="shared" si="43"/>
        <v>1.0218119554269199E-2</v>
      </c>
      <c r="F244" s="52">
        <f t="shared" si="44"/>
        <v>0.12974468191634847</v>
      </c>
      <c r="G244" s="52">
        <f t="shared" si="45"/>
        <v>2.3675901870796191E-2</v>
      </c>
      <c r="H244" s="52">
        <f t="shared" si="46"/>
        <v>0.11771024991762007</v>
      </c>
      <c r="I244" s="52">
        <f t="shared" si="47"/>
        <v>1.6645698694549529E-2</v>
      </c>
      <c r="J244" s="52">
        <f t="shared" si="48"/>
        <v>0.13380690703725212</v>
      </c>
      <c r="K244" s="52">
        <f t="shared" si="49"/>
        <v>1.8624828287530086E-2</v>
      </c>
      <c r="L244" s="52">
        <f t="shared" si="50"/>
        <v>0.13661268643568644</v>
      </c>
      <c r="M244" s="52">
        <f t="shared" si="51"/>
        <v>1.8558159531900389E-2</v>
      </c>
      <c r="N244" s="52">
        <f t="shared" si="52"/>
        <v>0.1268827910092698</v>
      </c>
      <c r="O244" s="52">
        <f t="shared" si="53"/>
        <v>1.3375233174945361E-2</v>
      </c>
      <c r="P244" s="52">
        <f t="shared" si="54"/>
        <v>0.11691443931910055</v>
      </c>
      <c r="Q244" s="53">
        <f t="shared" si="55"/>
        <v>1.7762882469966608E-2</v>
      </c>
      <c r="R244" s="11">
        <v>0.11514869785594274</v>
      </c>
      <c r="S244" s="49">
        <v>0.13402311251023261</v>
      </c>
      <c r="T244" s="49">
        <v>0.10415625331670365</v>
      </c>
      <c r="U244" s="49">
        <v>0.11247301587022641</v>
      </c>
      <c r="V244" s="49">
        <v>0.10640859599898549</v>
      </c>
      <c r="W244" s="49">
        <v>0.12797089562809269</v>
      </c>
      <c r="X244" s="49">
        <v>0.10165703245483232</v>
      </c>
      <c r="Y244" s="49">
        <v>0.11964401145257175</v>
      </c>
      <c r="Z244" s="49">
        <v>0.12551135600872521</v>
      </c>
      <c r="AA244" s="49">
        <v>0.10757860933673923</v>
      </c>
      <c r="AB244" s="49">
        <v>0.12340969837219765</v>
      </c>
      <c r="AC244" s="49">
        <v>0.11627916686491629</v>
      </c>
      <c r="AD244" s="49">
        <v>0.10193531115438642</v>
      </c>
      <c r="AE244" s="49">
        <v>0.14306567417028532</v>
      </c>
      <c r="AF244" s="49">
        <v>0.14733486579580723</v>
      </c>
      <c r="AG244" s="49">
        <v>0.15359297142627815</v>
      </c>
      <c r="AH244" s="49">
        <v>0.12984701312705288</v>
      </c>
      <c r="AI244" s="49">
        <v>0.12115331850537181</v>
      </c>
      <c r="AJ244" s="49">
        <v>0.14749445980684772</v>
      </c>
      <c r="AK244" s="49">
        <v>0.15653721751532931</v>
      </c>
      <c r="AL244" s="49">
        <v>0.13092310921297687</v>
      </c>
      <c r="AM244" s="49">
        <v>8.8318932479312315E-2</v>
      </c>
      <c r="AN244" s="49">
        <v>0.14340611600106593</v>
      </c>
      <c r="AO244" s="49">
        <v>9.3327193801467812E-2</v>
      </c>
      <c r="AP244" s="49">
        <v>9.8071779524826777E-2</v>
      </c>
      <c r="AQ244" s="49">
        <v>8.9016583743410496E-2</v>
      </c>
      <c r="AR244" s="49">
        <v>0.1124415967511873</v>
      </c>
      <c r="AS244" s="49">
        <v>0.11798067029016315</v>
      </c>
      <c r="AT244" s="49">
        <v>9.6986713306305275E-2</v>
      </c>
      <c r="AU244" s="49">
        <v>0.12994724108194586</v>
      </c>
      <c r="AV244" s="49">
        <v>0.13048042423285225</v>
      </c>
      <c r="AW244" s="49">
        <v>0.10968483935564075</v>
      </c>
      <c r="AX244" s="49">
        <v>0.12292408605694856</v>
      </c>
      <c r="AY244" s="49">
        <v>0.13469077946495639</v>
      </c>
      <c r="AZ244" s="49">
        <v>0.12880097799178222</v>
      </c>
      <c r="BA244" s="49">
        <v>0.14149730721142173</v>
      </c>
      <c r="BB244" s="49">
        <v>0.14765064673079531</v>
      </c>
      <c r="BC244" s="49">
        <v>0.160818761779986</v>
      </c>
      <c r="BD244" s="49">
        <v>0.10216382570856361</v>
      </c>
      <c r="BE244" s="49">
        <v>0.12219318126454205</v>
      </c>
      <c r="BF244" s="49">
        <v>0.14951689127792184</v>
      </c>
      <c r="BG244" s="49">
        <v>0.15271012389995145</v>
      </c>
      <c r="BH244" s="49">
        <v>0.13656625629152011</v>
      </c>
      <c r="BI244" s="49">
        <v>0.14941949592066076</v>
      </c>
      <c r="BJ244" s="49">
        <v>0.10954202153366598</v>
      </c>
      <c r="BK244" s="49">
        <v>0.13206811360835294</v>
      </c>
      <c r="BL244" s="49">
        <v>0.11941091549053909</v>
      </c>
      <c r="BM244" s="49">
        <v>0.12362265094052632</v>
      </c>
      <c r="BN244" s="49">
        <v>0.10511641645729469</v>
      </c>
      <c r="BO244" s="49">
        <v>0.12389086557943595</v>
      </c>
      <c r="BP244" s="49">
        <v>0.14876321619567281</v>
      </c>
      <c r="BQ244" s="49">
        <v>0.15560783310360651</v>
      </c>
      <c r="BR244" s="49">
        <v>0.13836964829771595</v>
      </c>
      <c r="BS244" s="49">
        <v>0.14866867136716391</v>
      </c>
      <c r="BT244" s="49">
        <v>0.16327239176858258</v>
      </c>
      <c r="BU244" s="49">
        <v>0.14599632497431225</v>
      </c>
      <c r="BV244" s="49">
        <v>0.12504023671601255</v>
      </c>
      <c r="BW244" s="49">
        <v>0.14204088817103594</v>
      </c>
      <c r="BX244" s="49">
        <v>0.10476803049611308</v>
      </c>
      <c r="BY244" s="49">
        <v>0.13781771410129079</v>
      </c>
      <c r="BZ244" s="49">
        <v>0.15919795063373357</v>
      </c>
      <c r="CA244" s="49">
        <v>0.11339388001020118</v>
      </c>
      <c r="CB244" s="49">
        <v>0.13370552503631597</v>
      </c>
      <c r="CC244" s="49">
        <v>0.11865646026177418</v>
      </c>
      <c r="CD244" s="49">
        <v>0.12422835517829674</v>
      </c>
      <c r="CE244" s="49">
        <v>0.11624619691696658</v>
      </c>
      <c r="CF244" s="49">
        <v>0.14028127559504247</v>
      </c>
      <c r="CG244" s="49">
        <v>0.114390416082105</v>
      </c>
      <c r="CH244" s="49">
        <v>0.12441006237997881</v>
      </c>
      <c r="CI244" s="49">
        <v>0.12287740103552874</v>
      </c>
      <c r="CJ244" s="49">
        <v>0.11898712319705185</v>
      </c>
      <c r="CK244" s="49">
        <v>0.1362188457842427</v>
      </c>
      <c r="CL244" s="49">
        <v>0.14456507005971286</v>
      </c>
      <c r="CM244" s="49">
        <v>0.11097527436109328</v>
      </c>
      <c r="CN244" s="49">
        <v>0.11207366613024775</v>
      </c>
      <c r="CO244" s="49">
        <v>0.14450228132905238</v>
      </c>
      <c r="CP244" s="49">
        <v>0.10413923920681116</v>
      </c>
      <c r="CQ244" s="49">
        <v>8.5736610074982192E-2</v>
      </c>
      <c r="CR244" s="49">
        <v>0.10229733651739363</v>
      </c>
      <c r="CS244" s="49">
        <v>0.10448044133925871</v>
      </c>
      <c r="CT244" s="49">
        <v>0.13272967952282225</v>
      </c>
      <c r="CU244" s="49">
        <v>0.11746612642210794</v>
      </c>
      <c r="CV244" s="49">
        <v>0.11565510592269196</v>
      </c>
      <c r="CW244" s="60">
        <v>0.12835244094303239</v>
      </c>
    </row>
    <row r="245" spans="1:101" s="12" customFormat="1" ht="14.25" customHeight="1">
      <c r="A245" s="11" t="s">
        <v>952</v>
      </c>
      <c r="B245" s="49" t="s">
        <v>951</v>
      </c>
      <c r="C245" s="68" t="s">
        <v>1226</v>
      </c>
      <c r="D245" s="52">
        <f t="shared" si="42"/>
        <v>0.25513040029014811</v>
      </c>
      <c r="E245" s="52">
        <f t="shared" si="43"/>
        <v>3.7292792515632812E-2</v>
      </c>
      <c r="F245" s="52">
        <f t="shared" si="44"/>
        <v>0.25472181115884768</v>
      </c>
      <c r="G245" s="52">
        <f t="shared" si="45"/>
        <v>2.4527546191279621E-2</v>
      </c>
      <c r="H245" s="52">
        <f t="shared" si="46"/>
        <v>0.25600413125467292</v>
      </c>
      <c r="I245" s="52">
        <f t="shared" si="47"/>
        <v>2.33813870588527E-2</v>
      </c>
      <c r="J245" s="52">
        <f t="shared" si="48"/>
        <v>0.26587701214710241</v>
      </c>
      <c r="K245" s="52">
        <f t="shared" si="49"/>
        <v>1.9866292326106982E-2</v>
      </c>
      <c r="L245" s="52">
        <f t="shared" si="50"/>
        <v>0.27670298933028009</v>
      </c>
      <c r="M245" s="52">
        <f t="shared" si="51"/>
        <v>2.7965837786163742E-2</v>
      </c>
      <c r="N245" s="52">
        <f t="shared" si="52"/>
        <v>0.24366094583962927</v>
      </c>
      <c r="O245" s="52">
        <f t="shared" si="53"/>
        <v>2.2573430572645985E-2</v>
      </c>
      <c r="P245" s="52">
        <f t="shared" si="54"/>
        <v>0.25326670427227732</v>
      </c>
      <c r="Q245" s="53">
        <f t="shared" si="55"/>
        <v>2.3972245645611998E-2</v>
      </c>
      <c r="R245" s="11">
        <v>0.19693867632813647</v>
      </c>
      <c r="S245" s="49">
        <v>0.31808650623909274</v>
      </c>
      <c r="T245" s="49">
        <v>0.24815832615641012</v>
      </c>
      <c r="U245" s="49">
        <v>0.22306105412839328</v>
      </c>
      <c r="V245" s="49">
        <v>0.23467218398218792</v>
      </c>
      <c r="W245" s="49">
        <v>0.2957026125305191</v>
      </c>
      <c r="X245" s="49">
        <v>0.23516298275703076</v>
      </c>
      <c r="Y245" s="49">
        <v>0.2454512494375985</v>
      </c>
      <c r="Z245" s="49">
        <v>0.2598395328386453</v>
      </c>
      <c r="AA245" s="49">
        <v>0.2304453278014838</v>
      </c>
      <c r="AB245" s="49">
        <v>0.31573398891595994</v>
      </c>
      <c r="AC245" s="49">
        <v>0.25831236236631933</v>
      </c>
      <c r="AD245" s="49">
        <v>0.24296398270806849</v>
      </c>
      <c r="AE245" s="49">
        <v>0.27407533961158526</v>
      </c>
      <c r="AF245" s="49">
        <v>0.21921528684330246</v>
      </c>
      <c r="AG245" s="49">
        <v>0.24514128589897788</v>
      </c>
      <c r="AH245" s="49">
        <v>0.28555743421190449</v>
      </c>
      <c r="AI245" s="49">
        <v>0.23012080113735717</v>
      </c>
      <c r="AJ245" s="49">
        <v>0.22914566205322853</v>
      </c>
      <c r="AK245" s="49">
        <v>0.27658262535365996</v>
      </c>
      <c r="AL245" s="49">
        <v>0.26878836059783573</v>
      </c>
      <c r="AM245" s="49">
        <v>0.22792156732825986</v>
      </c>
      <c r="AN245" s="49">
        <v>0.27631864180211291</v>
      </c>
      <c r="AO245" s="49">
        <v>0.2808307463598787</v>
      </c>
      <c r="AP245" s="49">
        <v>0.2592164689395185</v>
      </c>
      <c r="AQ245" s="49">
        <v>0.24402562550482448</v>
      </c>
      <c r="AR245" s="49">
        <v>0.26050953077551053</v>
      </c>
      <c r="AS245" s="49">
        <v>0.20411032592311462</v>
      </c>
      <c r="AT245" s="49">
        <v>0.24273359948266218</v>
      </c>
      <c r="AU245" s="49">
        <v>0.23384319313438862</v>
      </c>
      <c r="AV245" s="49">
        <v>0.26866584111631792</v>
      </c>
      <c r="AW245" s="49">
        <v>0.28947964039621421</v>
      </c>
      <c r="AX245" s="49">
        <v>0.25397645914537331</v>
      </c>
      <c r="AY245" s="49">
        <v>0.25721048173079686</v>
      </c>
      <c r="AZ245" s="49">
        <v>0.27131808757587311</v>
      </c>
      <c r="BA245" s="49">
        <v>0.28696032133148075</v>
      </c>
      <c r="BB245" s="49">
        <v>0.28030134529423173</v>
      </c>
      <c r="BC245" s="49">
        <v>0.25846147909697642</v>
      </c>
      <c r="BD245" s="49">
        <v>0.26400229708308337</v>
      </c>
      <c r="BE245" s="49">
        <v>0.23224945233247374</v>
      </c>
      <c r="BF245" s="49">
        <v>0.27294128154982233</v>
      </c>
      <c r="BG245" s="49">
        <v>0.28087807743436322</v>
      </c>
      <c r="BH245" s="49">
        <v>0.26948759059110899</v>
      </c>
      <c r="BI245" s="49">
        <v>0.25174365993517944</v>
      </c>
      <c r="BJ245" s="49">
        <v>0.25351671812163507</v>
      </c>
      <c r="BK245" s="49">
        <v>0.24294972750675464</v>
      </c>
      <c r="BL245" s="49">
        <v>0.30637324248858472</v>
      </c>
      <c r="BM245" s="49">
        <v>0.27761927433101541</v>
      </c>
      <c r="BN245" s="49">
        <v>0.30139171993910935</v>
      </c>
      <c r="BO245" s="49">
        <v>0.27895793182566819</v>
      </c>
      <c r="BP245" s="49">
        <v>0.29699394355182585</v>
      </c>
      <c r="BQ245" s="49">
        <v>0.3181425674949831</v>
      </c>
      <c r="BR245" s="49">
        <v>0.25241910767010545</v>
      </c>
      <c r="BS245" s="49">
        <v>0.25702681276446415</v>
      </c>
      <c r="BT245" s="49">
        <v>0.29499156746624622</v>
      </c>
      <c r="BU245" s="49">
        <v>0.22767705127025389</v>
      </c>
      <c r="BV245" s="49">
        <v>0.28702343513716283</v>
      </c>
      <c r="BW245" s="49">
        <v>0.30362829371399219</v>
      </c>
      <c r="BX245" s="49">
        <v>0.25033081699717419</v>
      </c>
      <c r="BY245" s="49">
        <v>0.2518526241323753</v>
      </c>
      <c r="BZ245" s="49">
        <v>0.27158983672381404</v>
      </c>
      <c r="CA245" s="49">
        <v>0.25223088901886676</v>
      </c>
      <c r="CB245" s="49">
        <v>0.21505773785546417</v>
      </c>
      <c r="CC245" s="49">
        <v>0.2335213892374611</v>
      </c>
      <c r="CD245" s="49">
        <v>0.21862852153439744</v>
      </c>
      <c r="CE245" s="49">
        <v>0.21976948473027924</v>
      </c>
      <c r="CF245" s="49">
        <v>0.23728996052318846</v>
      </c>
      <c r="CG245" s="49">
        <v>0.27339681534355942</v>
      </c>
      <c r="CH245" s="49">
        <v>0.25868609246090435</v>
      </c>
      <c r="CI245" s="49">
        <v>0.24099735599931252</v>
      </c>
      <c r="CJ245" s="49">
        <v>0.27742422456349808</v>
      </c>
      <c r="CK245" s="49">
        <v>0.22533904208480626</v>
      </c>
      <c r="CL245" s="49">
        <v>0.28482259242800823</v>
      </c>
      <c r="CM245" s="49">
        <v>0.25150976831578276</v>
      </c>
      <c r="CN245" s="49">
        <v>0.29768810936954104</v>
      </c>
      <c r="CO245" s="49">
        <v>0.24337426693743022</v>
      </c>
      <c r="CP245" s="49">
        <v>0.24688635696791489</v>
      </c>
      <c r="CQ245" s="49">
        <v>0.21203660327162194</v>
      </c>
      <c r="CR245" s="49">
        <v>0.26075005185051714</v>
      </c>
      <c r="CS245" s="49">
        <v>0.23544492365149691</v>
      </c>
      <c r="CT245" s="49">
        <v>0.24626101447770568</v>
      </c>
      <c r="CU245" s="49">
        <v>0.26794311459942766</v>
      </c>
      <c r="CV245" s="49">
        <v>0.22657013521393488</v>
      </c>
      <c r="CW245" s="60">
        <v>0.26591351418394654</v>
      </c>
    </row>
    <row r="246" spans="1:101" s="12" customFormat="1" ht="14.25" customHeight="1">
      <c r="A246" s="11" t="s">
        <v>966</v>
      </c>
      <c r="B246" s="49" t="s">
        <v>965</v>
      </c>
      <c r="C246" s="68" t="s">
        <v>1228</v>
      </c>
      <c r="D246" s="52">
        <f t="shared" si="42"/>
        <v>0.22631365727046346</v>
      </c>
      <c r="E246" s="52">
        <f t="shared" si="43"/>
        <v>2.0207930102369692E-2</v>
      </c>
      <c r="F246" s="52">
        <f t="shared" si="44"/>
        <v>0.22337465332841797</v>
      </c>
      <c r="G246" s="52">
        <f t="shared" si="45"/>
        <v>2.7866290515909244E-2</v>
      </c>
      <c r="H246" s="52">
        <f t="shared" si="46"/>
        <v>0.22589253649586474</v>
      </c>
      <c r="I246" s="52">
        <f t="shared" si="47"/>
        <v>2.3648143523588371E-2</v>
      </c>
      <c r="J246" s="52">
        <f t="shared" si="48"/>
        <v>0.22722109465836715</v>
      </c>
      <c r="K246" s="52">
        <f t="shared" si="49"/>
        <v>1.9808210129613191E-2</v>
      </c>
      <c r="L246" s="52">
        <f t="shared" si="50"/>
        <v>0.23325743523832768</v>
      </c>
      <c r="M246" s="52">
        <f t="shared" si="51"/>
        <v>1.9935569668169544E-2</v>
      </c>
      <c r="N246" s="52">
        <f t="shared" si="52"/>
        <v>0.21986773016536953</v>
      </c>
      <c r="O246" s="52">
        <f t="shared" si="53"/>
        <v>2.5872491572825791E-2</v>
      </c>
      <c r="P246" s="52">
        <f t="shared" si="54"/>
        <v>0.20715578366595289</v>
      </c>
      <c r="Q246" s="53">
        <f t="shared" si="55"/>
        <v>2.185931087690729E-2</v>
      </c>
      <c r="R246" s="11">
        <v>0.21884505147135869</v>
      </c>
      <c r="S246" s="49">
        <v>0.2171010476589546</v>
      </c>
      <c r="T246" s="49">
        <v>0.2251190952837116</v>
      </c>
      <c r="U246" s="49">
        <v>0.23468057949724166</v>
      </c>
      <c r="V246" s="49">
        <v>0.22168498843350437</v>
      </c>
      <c r="W246" s="49">
        <v>0.23351139741488283</v>
      </c>
      <c r="X246" s="49">
        <v>0.19392682567866598</v>
      </c>
      <c r="Y246" s="49">
        <v>0.2293096538363385</v>
      </c>
      <c r="Z246" s="49">
        <v>0.25171378679430023</v>
      </c>
      <c r="AA246" s="49">
        <v>0.19136401168960801</v>
      </c>
      <c r="AB246" s="49">
        <v>0.25996884544189425</v>
      </c>
      <c r="AC246" s="49">
        <v>0.23853860404510013</v>
      </c>
      <c r="AD246" s="49">
        <v>0.18490771971475453</v>
      </c>
      <c r="AE246" s="49">
        <v>0.20941117477735052</v>
      </c>
      <c r="AF246" s="49">
        <v>0.22540526981373107</v>
      </c>
      <c r="AG246" s="49">
        <v>0.22697282079658501</v>
      </c>
      <c r="AH246" s="49">
        <v>0.23827386300309469</v>
      </c>
      <c r="AI246" s="49">
        <v>0.25259870002629886</v>
      </c>
      <c r="AJ246" s="49">
        <v>0.20854870785664695</v>
      </c>
      <c r="AK246" s="49">
        <v>0.27678005139139866</v>
      </c>
      <c r="AL246" s="49">
        <v>0.22531276283017102</v>
      </c>
      <c r="AM246" s="49">
        <v>0.17389840775611487</v>
      </c>
      <c r="AN246" s="49">
        <v>0.2196345340479369</v>
      </c>
      <c r="AO246" s="49">
        <v>0.238751827926932</v>
      </c>
      <c r="AP246" s="49">
        <v>0.20616956212483947</v>
      </c>
      <c r="AQ246" s="49">
        <v>0.23481034554837071</v>
      </c>
      <c r="AR246" s="49">
        <v>0.2011006192224753</v>
      </c>
      <c r="AS246" s="49">
        <v>0.23825310766895277</v>
      </c>
      <c r="AT246" s="49">
        <v>0.20009558358697191</v>
      </c>
      <c r="AU246" s="49">
        <v>0.21457101078268073</v>
      </c>
      <c r="AV246" s="49">
        <v>0.23287975898950658</v>
      </c>
      <c r="AW246" s="49">
        <v>0.23218347105934778</v>
      </c>
      <c r="AX246" s="49">
        <v>0.18985390568317892</v>
      </c>
      <c r="AY246" s="49">
        <v>0.24261496621708842</v>
      </c>
      <c r="AZ246" s="49">
        <v>0.24788327864116952</v>
      </c>
      <c r="BA246" s="49">
        <v>0.27029482842579472</v>
      </c>
      <c r="BB246" s="49">
        <v>0.22306986700165901</v>
      </c>
      <c r="BC246" s="49">
        <v>0.22425800055343911</v>
      </c>
      <c r="BD246" s="49">
        <v>0.20137614271807294</v>
      </c>
      <c r="BE246" s="49">
        <v>0.21519716951321091</v>
      </c>
      <c r="BF246" s="49">
        <v>0.21801803742688303</v>
      </c>
      <c r="BG246" s="49">
        <v>0.25122463577391152</v>
      </c>
      <c r="BH246" s="49">
        <v>0.25249751839861312</v>
      </c>
      <c r="BI246" s="49">
        <v>0.25058830640809493</v>
      </c>
      <c r="BJ246" s="49">
        <v>0.20096552627890163</v>
      </c>
      <c r="BK246" s="49">
        <v>0.20933857160642627</v>
      </c>
      <c r="BL246" s="49">
        <v>0.22795844764241316</v>
      </c>
      <c r="BM246" s="49">
        <v>0.25216091257877998</v>
      </c>
      <c r="BN246" s="49">
        <v>0.22809492021827901</v>
      </c>
      <c r="BO246" s="49">
        <v>0.20689688408658435</v>
      </c>
      <c r="BP246" s="49">
        <v>0.23257856810439009</v>
      </c>
      <c r="BQ246" s="49">
        <v>0.2335397016368333</v>
      </c>
      <c r="BR246" s="49">
        <v>0.23473194197488886</v>
      </c>
      <c r="BS246" s="49">
        <v>0.21236889089459693</v>
      </c>
      <c r="BT246" s="49">
        <v>0.25026190679646837</v>
      </c>
      <c r="BU246" s="49">
        <v>0.24183920249764337</v>
      </c>
      <c r="BV246" s="49">
        <v>0.23987309626250694</v>
      </c>
      <c r="BW246" s="49">
        <v>0.2813257374605807</v>
      </c>
      <c r="BX246" s="49">
        <v>0.22492645918703649</v>
      </c>
      <c r="BY246" s="49">
        <v>0.2126519137401236</v>
      </c>
      <c r="BZ246" s="49">
        <v>0.23434180964026066</v>
      </c>
      <c r="CA246" s="49">
        <v>0.27195965065048089</v>
      </c>
      <c r="CB246" s="49">
        <v>0.21641966376334673</v>
      </c>
      <c r="CC246" s="49">
        <v>0.21545679939557813</v>
      </c>
      <c r="CD246" s="49">
        <v>0.17475810617319848</v>
      </c>
      <c r="CE246" s="49">
        <v>0.24418046021202819</v>
      </c>
      <c r="CF246" s="49">
        <v>0.20111271860772784</v>
      </c>
      <c r="CG246" s="49">
        <v>0.23465833751767523</v>
      </c>
      <c r="CH246" s="49">
        <v>0.22953215572801197</v>
      </c>
      <c r="CI246" s="49">
        <v>0.19838311859708693</v>
      </c>
      <c r="CJ246" s="49">
        <v>0.22316764655659524</v>
      </c>
      <c r="CK246" s="49">
        <v>0.19444229514244424</v>
      </c>
      <c r="CL246" s="49">
        <v>0.22215500533674229</v>
      </c>
      <c r="CM246" s="49">
        <v>0.21519991074614506</v>
      </c>
      <c r="CN246" s="49">
        <v>0.17577875386226921</v>
      </c>
      <c r="CO246" s="49">
        <v>0.20122041466265222</v>
      </c>
      <c r="CP246" s="49">
        <v>0.18788070058269291</v>
      </c>
      <c r="CQ246" s="49">
        <v>0.1731023577107666</v>
      </c>
      <c r="CR246" s="49">
        <v>0.22094925327745102</v>
      </c>
      <c r="CS246" s="49">
        <v>0.23353718054840833</v>
      </c>
      <c r="CT246" s="49">
        <v>0.21871774380123146</v>
      </c>
      <c r="CU246" s="49">
        <v>0.21344582550957919</v>
      </c>
      <c r="CV246" s="49">
        <v>0.18634574076098193</v>
      </c>
      <c r="CW246" s="60">
        <v>0.23753651719251401</v>
      </c>
    </row>
    <row r="247" spans="1:101" s="12" customFormat="1" ht="14.25" customHeight="1">
      <c r="A247" s="11" t="s">
        <v>969</v>
      </c>
      <c r="B247" s="49" t="s">
        <v>968</v>
      </c>
      <c r="C247" s="68" t="s">
        <v>1228</v>
      </c>
      <c r="D247" s="52">
        <f t="shared" si="42"/>
        <v>0.42354389268146697</v>
      </c>
      <c r="E247" s="52">
        <f t="shared" si="43"/>
        <v>2.5009484185769121E-2</v>
      </c>
      <c r="F247" s="52">
        <f t="shared" si="44"/>
        <v>0.40865256804892963</v>
      </c>
      <c r="G247" s="52">
        <f t="shared" si="45"/>
        <v>5.1862119480553602E-2</v>
      </c>
      <c r="H247" s="52">
        <f t="shared" si="46"/>
        <v>0.41403037217732219</v>
      </c>
      <c r="I247" s="52">
        <f t="shared" si="47"/>
        <v>6.753273215828362E-2</v>
      </c>
      <c r="J247" s="52">
        <f t="shared" si="48"/>
        <v>0.45922674664186092</v>
      </c>
      <c r="K247" s="52">
        <f t="shared" si="49"/>
        <v>3.3998195384983672E-2</v>
      </c>
      <c r="L247" s="52">
        <f t="shared" si="50"/>
        <v>0.4206139672817526</v>
      </c>
      <c r="M247" s="52">
        <f t="shared" si="51"/>
        <v>8.4019780502326696E-2</v>
      </c>
      <c r="N247" s="52">
        <f t="shared" si="52"/>
        <v>0.36227701762518721</v>
      </c>
      <c r="O247" s="52">
        <f t="shared" si="53"/>
        <v>4.6565497439312507E-2</v>
      </c>
      <c r="P247" s="52">
        <f t="shared" si="54"/>
        <v>0.41418257527856545</v>
      </c>
      <c r="Q247" s="53">
        <f t="shared" si="55"/>
        <v>4.3443810509659106E-2</v>
      </c>
      <c r="R247" s="11">
        <v>0.44210332366903604</v>
      </c>
      <c r="S247" s="49">
        <v>0.43356898196071902</v>
      </c>
      <c r="T247" s="49">
        <v>0.40140225618769559</v>
      </c>
      <c r="U247" s="49">
        <v>0.37349757321069121</v>
      </c>
      <c r="V247" s="49">
        <v>0.44350768484218606</v>
      </c>
      <c r="W247" s="49">
        <v>0.41740822757979479</v>
      </c>
      <c r="X247" s="49">
        <v>0.43198346125623122</v>
      </c>
      <c r="Y247" s="49">
        <v>0.4454026656786943</v>
      </c>
      <c r="Z247" s="49">
        <v>0.42029199619347424</v>
      </c>
      <c r="AA247" s="49">
        <v>0.43136528784734191</v>
      </c>
      <c r="AB247" s="49">
        <v>0.45542456827518973</v>
      </c>
      <c r="AC247" s="49">
        <v>0.38657068547655016</v>
      </c>
      <c r="AD247" s="49">
        <v>0.35020827533962529</v>
      </c>
      <c r="AE247" s="49">
        <v>0.43172034459528241</v>
      </c>
      <c r="AF247" s="49">
        <v>0.32324544621787243</v>
      </c>
      <c r="AG247" s="49">
        <v>0.41916543623186686</v>
      </c>
      <c r="AH247" s="49">
        <v>0.47206331682578256</v>
      </c>
      <c r="AI247" s="49">
        <v>0.38405927153173797</v>
      </c>
      <c r="AJ247" s="49">
        <v>0.4387278097559274</v>
      </c>
      <c r="AK247" s="49">
        <v>0.40232221929070366</v>
      </c>
      <c r="AL247" s="49">
        <v>0.49591862787101731</v>
      </c>
      <c r="AM247" s="49">
        <v>0.39614051175849874</v>
      </c>
      <c r="AN247" s="49">
        <v>0.34756022901361439</v>
      </c>
      <c r="AO247" s="49">
        <v>0.44269932815522606</v>
      </c>
      <c r="AP247" s="49">
        <v>0.37096474899289655</v>
      </c>
      <c r="AQ247" s="49">
        <v>0.44443006837054155</v>
      </c>
      <c r="AR247" s="49">
        <v>0.45182166195410201</v>
      </c>
      <c r="AS247" s="49">
        <v>0.44591950783882539</v>
      </c>
      <c r="AT247" s="49">
        <v>0.28241297299763718</v>
      </c>
      <c r="AU247" s="49">
        <v>0.33270331237272915</v>
      </c>
      <c r="AV247" s="49">
        <v>0.37408047673822692</v>
      </c>
      <c r="AW247" s="49">
        <v>0.50461049537180935</v>
      </c>
      <c r="AX247" s="49">
        <v>0.38035477100820514</v>
      </c>
      <c r="AY247" s="49">
        <v>0.42448050161575024</v>
      </c>
      <c r="AZ247" s="49">
        <v>0.44911350946611289</v>
      </c>
      <c r="BA247" s="49">
        <v>0.50747243940103093</v>
      </c>
      <c r="BB247" s="49">
        <v>0.41762189375166231</v>
      </c>
      <c r="BC247" s="49">
        <v>0.48550665073919402</v>
      </c>
      <c r="BD247" s="49">
        <v>0.44484942720565646</v>
      </c>
      <c r="BE247" s="49">
        <v>0.44732100157523041</v>
      </c>
      <c r="BF247" s="49">
        <v>0.5124229543608515</v>
      </c>
      <c r="BG247" s="49">
        <v>0.47582623769568699</v>
      </c>
      <c r="BH247" s="49">
        <v>0.4397788207768083</v>
      </c>
      <c r="BI247" s="49">
        <v>0.44865256024233768</v>
      </c>
      <c r="BJ247" s="49">
        <v>0.47308131412255655</v>
      </c>
      <c r="BK247" s="49">
        <v>0.40063246034449707</v>
      </c>
      <c r="BL247" s="49">
        <v>0.45388368534448309</v>
      </c>
      <c r="BM247" s="49">
        <v>0.51114395354336717</v>
      </c>
      <c r="BN247" s="49">
        <v>0.55371377692301582</v>
      </c>
      <c r="BO247" s="49">
        <v>0.43814513723465615</v>
      </c>
      <c r="BP247" s="49">
        <v>0.36672862997427752</v>
      </c>
      <c r="BQ247" s="49">
        <v>0.44353009658864168</v>
      </c>
      <c r="BR247" s="49">
        <v>0.5522099761764262</v>
      </c>
      <c r="BS247" s="49">
        <v>0.30435451571909194</v>
      </c>
      <c r="BT247" s="49">
        <v>0.43987269919110289</v>
      </c>
      <c r="BU247" s="49">
        <v>0.32056672077429116</v>
      </c>
      <c r="BV247" s="49">
        <v>0.39700426887234413</v>
      </c>
      <c r="BW247" s="49">
        <v>0.50742639370129761</v>
      </c>
      <c r="BX247" s="49">
        <v>0.36212118449742947</v>
      </c>
      <c r="BY247" s="49">
        <v>0.36169420772845545</v>
      </c>
      <c r="BZ247" s="49">
        <v>0.36740601950450924</v>
      </c>
      <c r="CA247" s="49">
        <v>0.34426049894709115</v>
      </c>
      <c r="CB247" s="49">
        <v>0.35461021541586679</v>
      </c>
      <c r="CC247" s="49">
        <v>0.33924697267819298</v>
      </c>
      <c r="CD247" s="49">
        <v>0.33609974758523864</v>
      </c>
      <c r="CE247" s="49">
        <v>0.31278039422443982</v>
      </c>
      <c r="CF247" s="49">
        <v>0.32863245767876276</v>
      </c>
      <c r="CG247" s="49">
        <v>0.49580955615298017</v>
      </c>
      <c r="CH247" s="49">
        <v>0.34441296563227053</v>
      </c>
      <c r="CI247" s="49">
        <v>0.37029139217773183</v>
      </c>
      <c r="CJ247" s="49">
        <v>0.37557957305538209</v>
      </c>
      <c r="CK247" s="49">
        <v>0.37819441844978013</v>
      </c>
      <c r="CL247" s="49">
        <v>0.39313831890305401</v>
      </c>
      <c r="CM247" s="49">
        <v>0.42439533396573342</v>
      </c>
      <c r="CN247" s="49">
        <v>0.41565501316035308</v>
      </c>
      <c r="CO247" s="49">
        <v>0.33479544748909784</v>
      </c>
      <c r="CP247" s="49">
        <v>0.41024620969573816</v>
      </c>
      <c r="CQ247" s="49">
        <v>0.40481059447422607</v>
      </c>
      <c r="CR247" s="49">
        <v>0.42812667687819034</v>
      </c>
      <c r="CS247" s="49">
        <v>0.50495461993129653</v>
      </c>
      <c r="CT247" s="49">
        <v>0.38265023223682565</v>
      </c>
      <c r="CU247" s="49">
        <v>0.37913830407645699</v>
      </c>
      <c r="CV247" s="49">
        <v>0.42261262750221912</v>
      </c>
      <c r="CW247" s="60">
        <v>0.46966752502959447</v>
      </c>
    </row>
    <row r="248" spans="1:101" s="12" customFormat="1" ht="14.25" customHeight="1">
      <c r="A248" s="11" t="s">
        <v>972</v>
      </c>
      <c r="B248" s="49" t="s">
        <v>971</v>
      </c>
      <c r="C248" s="68" t="s">
        <v>1228</v>
      </c>
      <c r="D248" s="52">
        <f t="shared" si="42"/>
        <v>3.0092250443408228</v>
      </c>
      <c r="E248" s="52">
        <f t="shared" si="43"/>
        <v>0.17800450732623538</v>
      </c>
      <c r="F248" s="52">
        <f t="shared" si="44"/>
        <v>3.176092036593765</v>
      </c>
      <c r="G248" s="52">
        <f t="shared" si="45"/>
        <v>0.23361621441369529</v>
      </c>
      <c r="H248" s="52">
        <f t="shared" si="46"/>
        <v>3.0980015804022316</v>
      </c>
      <c r="I248" s="52">
        <f t="shared" si="47"/>
        <v>0.19985418290069376</v>
      </c>
      <c r="J248" s="52">
        <f t="shared" si="48"/>
        <v>3.1140397722292636</v>
      </c>
      <c r="K248" s="52">
        <f t="shared" si="49"/>
        <v>0.21985172776250175</v>
      </c>
      <c r="L248" s="52">
        <f t="shared" si="50"/>
        <v>3.1051724224403974</v>
      </c>
      <c r="M248" s="52">
        <f t="shared" si="51"/>
        <v>0.23302809808027986</v>
      </c>
      <c r="N248" s="52">
        <f t="shared" si="52"/>
        <v>3.2010000968604202</v>
      </c>
      <c r="O248" s="52">
        <f t="shared" si="53"/>
        <v>0.17333800448550968</v>
      </c>
      <c r="P248" s="52">
        <f t="shared" si="54"/>
        <v>2.8173911017055597</v>
      </c>
      <c r="Q248" s="53">
        <f t="shared" si="55"/>
        <v>0.23204763059648864</v>
      </c>
      <c r="R248" s="11">
        <v>3.1318304168826132</v>
      </c>
      <c r="S248" s="49">
        <v>3.1974124409500546</v>
      </c>
      <c r="T248" s="49">
        <v>2.8824981338461955</v>
      </c>
      <c r="U248" s="49">
        <v>2.8910997182952736</v>
      </c>
      <c r="V248" s="49">
        <v>2.9874515461161089</v>
      </c>
      <c r="W248" s="49">
        <v>3.2007535406913377</v>
      </c>
      <c r="X248" s="49">
        <v>3.1509964422816563</v>
      </c>
      <c r="Y248" s="49">
        <v>2.7568251858582205</v>
      </c>
      <c r="Z248" s="49">
        <v>3.157808895383226</v>
      </c>
      <c r="AA248" s="49">
        <v>3.0824463491108611</v>
      </c>
      <c r="AB248" s="49">
        <v>2.6632765897907675</v>
      </c>
      <c r="AC248" s="49">
        <v>3.0083012728835548</v>
      </c>
      <c r="AD248" s="49">
        <v>3.0443401695997552</v>
      </c>
      <c r="AE248" s="49">
        <v>2.9963890930436263</v>
      </c>
      <c r="AF248" s="49">
        <v>3.1451630002250575</v>
      </c>
      <c r="AG248" s="49">
        <v>3.1673524600192255</v>
      </c>
      <c r="AH248" s="49">
        <v>3.333535594943001</v>
      </c>
      <c r="AI248" s="49">
        <v>3.259549585422953</v>
      </c>
      <c r="AJ248" s="49">
        <v>3.3137585774968548</v>
      </c>
      <c r="AK248" s="49">
        <v>3.4937502293582146</v>
      </c>
      <c r="AL248" s="49">
        <v>3.4173708643767693</v>
      </c>
      <c r="AM248" s="49">
        <v>2.5953893792930827</v>
      </c>
      <c r="AN248" s="49">
        <v>3.2092915522489713</v>
      </c>
      <c r="AO248" s="49">
        <v>3.1372139330976707</v>
      </c>
      <c r="AP248" s="49">
        <v>3.0322789129670578</v>
      </c>
      <c r="AQ248" s="49">
        <v>3.1460197028569512</v>
      </c>
      <c r="AR248" s="49">
        <v>3.0336621405131092</v>
      </c>
      <c r="AS248" s="49">
        <v>3.0110985371870278</v>
      </c>
      <c r="AT248" s="49">
        <v>3.1845035158869499</v>
      </c>
      <c r="AU248" s="49">
        <v>3.4119182327626305</v>
      </c>
      <c r="AV248" s="49">
        <v>2.9801494553011629</v>
      </c>
      <c r="AW248" s="49">
        <v>2.8892355444938294</v>
      </c>
      <c r="AX248" s="49">
        <v>2.9121720799846131</v>
      </c>
      <c r="AY248" s="49">
        <v>3.1337203759161092</v>
      </c>
      <c r="AZ248" s="49">
        <v>2.9110667603369342</v>
      </c>
      <c r="BA248" s="49">
        <v>3.5301937066204054</v>
      </c>
      <c r="BB248" s="49">
        <v>3.1225982643038956</v>
      </c>
      <c r="BC248" s="49">
        <v>3.3269128422291412</v>
      </c>
      <c r="BD248" s="49">
        <v>3.0086839508890884</v>
      </c>
      <c r="BE248" s="49">
        <v>3.1262148267194538</v>
      </c>
      <c r="BF248" s="49">
        <v>3.0169590653379279</v>
      </c>
      <c r="BG248" s="49">
        <v>3.6271941138082604</v>
      </c>
      <c r="BH248" s="49">
        <v>2.7555494057972338</v>
      </c>
      <c r="BI248" s="49">
        <v>3.1491203909165093</v>
      </c>
      <c r="BJ248" s="49">
        <v>2.939142052659923</v>
      </c>
      <c r="BK248" s="49">
        <v>3.0155187408113284</v>
      </c>
      <c r="BL248" s="49">
        <v>3.0160453734622608</v>
      </c>
      <c r="BM248" s="49">
        <v>3.2645382398161491</v>
      </c>
      <c r="BN248" s="49">
        <v>2.9987021978596116</v>
      </c>
      <c r="BO248" s="49">
        <v>2.8662578645476748</v>
      </c>
      <c r="BP248" s="49">
        <v>2.7020619787462943</v>
      </c>
      <c r="BQ248" s="49">
        <v>3.1446373659815223</v>
      </c>
      <c r="BR248" s="49">
        <v>3.0870971692207445</v>
      </c>
      <c r="BS248" s="49">
        <v>3.1381453092728027</v>
      </c>
      <c r="BT248" s="49">
        <v>2.9711383196431411</v>
      </c>
      <c r="BU248" s="49">
        <v>3.5237922810343876</v>
      </c>
      <c r="BV248" s="49">
        <v>3.300044860050154</v>
      </c>
      <c r="BW248" s="49">
        <v>3.4530857268348947</v>
      </c>
      <c r="BX248" s="49">
        <v>3.0043874403165018</v>
      </c>
      <c r="BY248" s="49">
        <v>3.0727185557770356</v>
      </c>
      <c r="BZ248" s="49">
        <v>3.207589496970527</v>
      </c>
      <c r="CA248" s="49">
        <v>3.4961981027055877</v>
      </c>
      <c r="CB248" s="49">
        <v>3.2974678840501488</v>
      </c>
      <c r="CC248" s="49">
        <v>3.0533796506534463</v>
      </c>
      <c r="CD248" s="49">
        <v>3.0280877120938654</v>
      </c>
      <c r="CE248" s="49">
        <v>3.4443136814717827</v>
      </c>
      <c r="CF248" s="49">
        <v>3.3916485043972608</v>
      </c>
      <c r="CG248" s="49">
        <v>3.1534670322432174</v>
      </c>
      <c r="CH248" s="49">
        <v>3.1100654612655911</v>
      </c>
      <c r="CI248" s="49">
        <v>3.217584567869697</v>
      </c>
      <c r="CJ248" s="49">
        <v>3.0066365845066101</v>
      </c>
      <c r="CK248" s="49">
        <v>3.0055624840973061</v>
      </c>
      <c r="CL248" s="49">
        <v>2.8230870088271534</v>
      </c>
      <c r="CM248" s="49">
        <v>2.6940283961050095</v>
      </c>
      <c r="CN248" s="49">
        <v>2.9004459587609488</v>
      </c>
      <c r="CO248" s="49">
        <v>2.8615390047876854</v>
      </c>
      <c r="CP248" s="49">
        <v>2.9278602806597851</v>
      </c>
      <c r="CQ248" s="49">
        <v>2.2168358545361109</v>
      </c>
      <c r="CR248" s="49">
        <v>2.7226925456983402</v>
      </c>
      <c r="CS248" s="49">
        <v>2.6282130041041674</v>
      </c>
      <c r="CT248" s="49">
        <v>3.0376700182724181</v>
      </c>
      <c r="CU248" s="49">
        <v>3.0302609126711282</v>
      </c>
      <c r="CV248" s="49">
        <v>2.9524192872477206</v>
      </c>
      <c r="CW248" s="60">
        <v>3.0136409487962426</v>
      </c>
    </row>
    <row r="249" spans="1:101" s="12" customFormat="1" ht="14.25" customHeight="1">
      <c r="A249" s="11" t="s">
        <v>975</v>
      </c>
      <c r="B249" s="49" t="s">
        <v>974</v>
      </c>
      <c r="C249" s="68" t="s">
        <v>1228</v>
      </c>
      <c r="D249" s="52">
        <f t="shared" si="42"/>
        <v>1.75035635301273</v>
      </c>
      <c r="E249" s="52">
        <f t="shared" si="43"/>
        <v>0.24472671016262385</v>
      </c>
      <c r="F249" s="52">
        <f t="shared" si="44"/>
        <v>1.9718110486928475</v>
      </c>
      <c r="G249" s="52">
        <f t="shared" si="45"/>
        <v>0.26044941029366409</v>
      </c>
      <c r="H249" s="52">
        <f t="shared" si="46"/>
        <v>1.6938785921815664</v>
      </c>
      <c r="I249" s="52">
        <f t="shared" si="47"/>
        <v>0.16354638310234668</v>
      </c>
      <c r="J249" s="52">
        <f t="shared" si="48"/>
        <v>1.8987924385603148</v>
      </c>
      <c r="K249" s="52">
        <f t="shared" si="49"/>
        <v>0.19369379426878955</v>
      </c>
      <c r="L249" s="52">
        <f t="shared" si="50"/>
        <v>1.8243412297719563</v>
      </c>
      <c r="M249" s="52">
        <f t="shared" si="51"/>
        <v>0.22802352132339354</v>
      </c>
      <c r="N249" s="52">
        <f t="shared" si="52"/>
        <v>1.8617705257418378</v>
      </c>
      <c r="O249" s="52">
        <f t="shared" si="53"/>
        <v>0.14844645823716254</v>
      </c>
      <c r="P249" s="52">
        <f t="shared" si="54"/>
        <v>1.744899584768812</v>
      </c>
      <c r="Q249" s="53">
        <f t="shared" si="55"/>
        <v>0.11202677033880941</v>
      </c>
      <c r="R249" s="11">
        <v>2.1504364843865269</v>
      </c>
      <c r="S249" s="49">
        <v>2.1607167788981925</v>
      </c>
      <c r="T249" s="49">
        <v>1.726757634142696</v>
      </c>
      <c r="U249" s="49">
        <v>1.622798285230449</v>
      </c>
      <c r="V249" s="49">
        <v>1.6201120859060476</v>
      </c>
      <c r="W249" s="49">
        <v>1.6902599235203308</v>
      </c>
      <c r="X249" s="49">
        <v>2.0071170365547819</v>
      </c>
      <c r="Y249" s="49">
        <v>1.6111344927719153</v>
      </c>
      <c r="Z249" s="49">
        <v>1.7800892570156048</v>
      </c>
      <c r="AA249" s="49">
        <v>1.7256571641270866</v>
      </c>
      <c r="AB249" s="49">
        <v>1.3297152849553417</v>
      </c>
      <c r="AC249" s="49">
        <v>1.5794818086437874</v>
      </c>
      <c r="AD249" s="49">
        <v>1.8895038434817786</v>
      </c>
      <c r="AE249" s="49">
        <v>1.8847177861799189</v>
      </c>
      <c r="AF249" s="49">
        <v>2.0416559442036704</v>
      </c>
      <c r="AG249" s="49">
        <v>1.777200833819947</v>
      </c>
      <c r="AH249" s="49">
        <v>2.0773892090595383</v>
      </c>
      <c r="AI249" s="49">
        <v>1.7872196412604733</v>
      </c>
      <c r="AJ249" s="49">
        <v>2.2860774006703513</v>
      </c>
      <c r="AK249" s="49">
        <v>2.3325477792689662</v>
      </c>
      <c r="AL249" s="49">
        <v>2.4294509481883129</v>
      </c>
      <c r="AM249" s="49">
        <v>1.7366152685499654</v>
      </c>
      <c r="AN249" s="49">
        <v>1.6297809758829707</v>
      </c>
      <c r="AO249" s="49">
        <v>1.7895729537482812</v>
      </c>
      <c r="AP249" s="49">
        <v>1.5293610912119528</v>
      </c>
      <c r="AQ249" s="49">
        <v>1.6388411718107094</v>
      </c>
      <c r="AR249" s="49">
        <v>1.5002204967241628</v>
      </c>
      <c r="AS249" s="49">
        <v>1.9492399701055279</v>
      </c>
      <c r="AT249" s="49">
        <v>1.6224805204036659</v>
      </c>
      <c r="AU249" s="49">
        <v>1.5668081830090206</v>
      </c>
      <c r="AV249" s="49">
        <v>1.631143940427968</v>
      </c>
      <c r="AW249" s="49">
        <v>1.8467379675712952</v>
      </c>
      <c r="AX249" s="49">
        <v>1.8993766682971134</v>
      </c>
      <c r="AY249" s="49">
        <v>1.5243190301560861</v>
      </c>
      <c r="AZ249" s="49">
        <v>1.7213190132610803</v>
      </c>
      <c r="BA249" s="49">
        <v>1.8966950532002127</v>
      </c>
      <c r="BB249" s="49">
        <v>2.0892543390521428</v>
      </c>
      <c r="BC249" s="49">
        <v>2.1104595088380078</v>
      </c>
      <c r="BD249" s="49">
        <v>1.6963860466284544</v>
      </c>
      <c r="BE249" s="49">
        <v>1.835567342304486</v>
      </c>
      <c r="BF249" s="49">
        <v>1.9319189351736477</v>
      </c>
      <c r="BG249" s="49">
        <v>1.8454056223132167</v>
      </c>
      <c r="BH249" s="49">
        <v>1.8285359809986388</v>
      </c>
      <c r="BI249" s="49">
        <v>2.2652513358053947</v>
      </c>
      <c r="BJ249" s="49">
        <v>2.0484336389363316</v>
      </c>
      <c r="BK249" s="49">
        <v>1.8106910627183306</v>
      </c>
      <c r="BL249" s="49">
        <v>1.6395822303730054</v>
      </c>
      <c r="BM249" s="49">
        <v>1.6840232195821192</v>
      </c>
      <c r="BN249" s="49">
        <v>2.160640160176091</v>
      </c>
      <c r="BO249" s="49">
        <v>1.8489707608877959</v>
      </c>
      <c r="BP249" s="49">
        <v>1.6523456959492155</v>
      </c>
      <c r="BQ249" s="49">
        <v>1.7969157304365744</v>
      </c>
      <c r="BR249" s="49">
        <v>1.8685360650614793</v>
      </c>
      <c r="BS249" s="49">
        <v>1.9756703670814739</v>
      </c>
      <c r="BT249" s="49">
        <v>1.573924172147033</v>
      </c>
      <c r="BU249" s="49">
        <v>2.2716668310877837</v>
      </c>
      <c r="BV249" s="49">
        <v>1.604965991486258</v>
      </c>
      <c r="BW249" s="49">
        <v>1.8800022838780006</v>
      </c>
      <c r="BX249" s="49">
        <v>1.7094763251766256</v>
      </c>
      <c r="BY249" s="49">
        <v>1.5489803738951429</v>
      </c>
      <c r="BZ249" s="49">
        <v>1.8815647004708005</v>
      </c>
      <c r="CA249" s="49">
        <v>1.7625845658317016</v>
      </c>
      <c r="CB249" s="49">
        <v>1.7703708819995252</v>
      </c>
      <c r="CC249" s="49">
        <v>2.1100323286776148</v>
      </c>
      <c r="CD249" s="49">
        <v>1.9467257007763321</v>
      </c>
      <c r="CE249" s="49">
        <v>2.0306892137419772</v>
      </c>
      <c r="CF249" s="49">
        <v>1.9961993029977512</v>
      </c>
      <c r="CG249" s="49">
        <v>1.913567680302632</v>
      </c>
      <c r="CH249" s="49">
        <v>1.7929089259642415</v>
      </c>
      <c r="CI249" s="49">
        <v>1.6510992019538588</v>
      </c>
      <c r="CJ249" s="49">
        <v>1.6239616657748879</v>
      </c>
      <c r="CK249" s="49">
        <v>1.8615421404107273</v>
      </c>
      <c r="CL249" s="49">
        <v>1.5747416598911199</v>
      </c>
      <c r="CM249" s="49">
        <v>1.6280977059564177</v>
      </c>
      <c r="CN249" s="49">
        <v>1.8095379841339858</v>
      </c>
      <c r="CO249" s="49">
        <v>1.9856127333006282</v>
      </c>
      <c r="CP249" s="49">
        <v>1.7255675570717375</v>
      </c>
      <c r="CQ249" s="49">
        <v>1.6235144119053955</v>
      </c>
      <c r="CR249" s="49">
        <v>1.7801945042746108</v>
      </c>
      <c r="CS249" s="49">
        <v>1.7311394360408989</v>
      </c>
      <c r="CT249" s="49">
        <v>1.7112575417887899</v>
      </c>
      <c r="CU249" s="49">
        <v>1.8258332692323216</v>
      </c>
      <c r="CV249" s="49">
        <v>1.7096961148023748</v>
      </c>
      <c r="CW249" s="60">
        <v>1.8336020988274613</v>
      </c>
    </row>
    <row r="250" spans="1:101" s="12" customFormat="1" ht="14.25" customHeight="1">
      <c r="A250" s="11" t="s">
        <v>977</v>
      </c>
      <c r="B250" s="49" t="s">
        <v>976</v>
      </c>
      <c r="C250" s="68" t="s">
        <v>1228</v>
      </c>
      <c r="D250" s="52">
        <f t="shared" si="42"/>
        <v>0.64085913961875418</v>
      </c>
      <c r="E250" s="52">
        <f t="shared" si="43"/>
        <v>3.6264028841673561E-2</v>
      </c>
      <c r="F250" s="52">
        <f t="shared" si="44"/>
        <v>0.71505724121091763</v>
      </c>
      <c r="G250" s="52">
        <f t="shared" si="45"/>
        <v>7.4516758448386178E-2</v>
      </c>
      <c r="H250" s="52">
        <f t="shared" si="46"/>
        <v>0.68364748732438585</v>
      </c>
      <c r="I250" s="52">
        <f t="shared" si="47"/>
        <v>8.9419162931946197E-2</v>
      </c>
      <c r="J250" s="52">
        <f t="shared" si="48"/>
        <v>0.66636418149233778</v>
      </c>
      <c r="K250" s="52">
        <f t="shared" si="49"/>
        <v>7.5851160200071349E-2</v>
      </c>
      <c r="L250" s="52">
        <f t="shared" si="50"/>
        <v>0.68571565044993321</v>
      </c>
      <c r="M250" s="52">
        <f t="shared" si="51"/>
        <v>4.6031462122977804E-2</v>
      </c>
      <c r="N250" s="52">
        <f t="shared" si="52"/>
        <v>0.62894176709476246</v>
      </c>
      <c r="O250" s="52">
        <f t="shared" si="53"/>
        <v>6.5295688101603105E-2</v>
      </c>
      <c r="P250" s="52">
        <f t="shared" si="54"/>
        <v>0.58458310225484023</v>
      </c>
      <c r="Q250" s="53">
        <f t="shared" si="55"/>
        <v>5.680607593785305E-2</v>
      </c>
      <c r="R250" s="11">
        <v>0.61689236957925486</v>
      </c>
      <c r="S250" s="49">
        <v>0.63843982143900635</v>
      </c>
      <c r="T250" s="49">
        <v>0.57667710008838746</v>
      </c>
      <c r="U250" s="49">
        <v>0.66170260330312547</v>
      </c>
      <c r="V250" s="49">
        <v>0.69666904189734147</v>
      </c>
      <c r="W250" s="49">
        <v>0.66859783585813648</v>
      </c>
      <c r="X250" s="49">
        <v>0.62821234325268893</v>
      </c>
      <c r="Y250" s="49">
        <v>0.59466079877910094</v>
      </c>
      <c r="Z250" s="49">
        <v>0.67451155843167654</v>
      </c>
      <c r="AA250" s="49">
        <v>0.61836681059105447</v>
      </c>
      <c r="AB250" s="49">
        <v>0.63609006403109913</v>
      </c>
      <c r="AC250" s="49">
        <v>0.67948932817417818</v>
      </c>
      <c r="AD250" s="49">
        <v>0.69205486359718971</v>
      </c>
      <c r="AE250" s="49">
        <v>0.73724778482208086</v>
      </c>
      <c r="AF250" s="49">
        <v>0.67174561369515473</v>
      </c>
      <c r="AG250" s="49">
        <v>0.70397368365479107</v>
      </c>
      <c r="AH250" s="49">
        <v>0.75647850963433561</v>
      </c>
      <c r="AI250" s="49">
        <v>0.75590108875997675</v>
      </c>
      <c r="AJ250" s="49">
        <v>0.64125237730327123</v>
      </c>
      <c r="AK250" s="49">
        <v>0.72846974335879433</v>
      </c>
      <c r="AL250" s="49">
        <v>0.81269483083086602</v>
      </c>
      <c r="AM250" s="49">
        <v>0.53421372846550441</v>
      </c>
      <c r="AN250" s="49">
        <v>0.77654222484096214</v>
      </c>
      <c r="AO250" s="49">
        <v>0.77011244556808522</v>
      </c>
      <c r="AP250" s="49">
        <v>0.73456899446258872</v>
      </c>
      <c r="AQ250" s="49">
        <v>0.78885792703406199</v>
      </c>
      <c r="AR250" s="49">
        <v>0.62416604127112896</v>
      </c>
      <c r="AS250" s="49">
        <v>0.58258277815478254</v>
      </c>
      <c r="AT250" s="49">
        <v>0.59109385225975075</v>
      </c>
      <c r="AU250" s="49">
        <v>0.60910989510407765</v>
      </c>
      <c r="AV250" s="49">
        <v>0.82129036879530959</v>
      </c>
      <c r="AW250" s="49">
        <v>0.71467007303344254</v>
      </c>
      <c r="AX250" s="49">
        <v>0.57357671058107107</v>
      </c>
      <c r="AY250" s="49">
        <v>0.72135756494773751</v>
      </c>
      <c r="AZ250" s="49">
        <v>0.65002945409605073</v>
      </c>
      <c r="BA250" s="49">
        <v>0.79246618815262759</v>
      </c>
      <c r="BB250" s="49">
        <v>0.64876917154859159</v>
      </c>
      <c r="BC250" s="49">
        <v>0.6069514973600183</v>
      </c>
      <c r="BD250" s="49">
        <v>0.65570960269831258</v>
      </c>
      <c r="BE250" s="49">
        <v>0.66531285589434053</v>
      </c>
      <c r="BF250" s="49">
        <v>0.6904747879492148</v>
      </c>
      <c r="BG250" s="49">
        <v>0.87542127023163296</v>
      </c>
      <c r="BH250" s="49">
        <v>0.67060263085456484</v>
      </c>
      <c r="BI250" s="49">
        <v>0.63710996802740893</v>
      </c>
      <c r="BJ250" s="49">
        <v>0.6115732770833926</v>
      </c>
      <c r="BK250" s="49">
        <v>0.5660948381701324</v>
      </c>
      <c r="BL250" s="49">
        <v>0.699713813485348</v>
      </c>
      <c r="BM250" s="49">
        <v>0.66863646460509707</v>
      </c>
      <c r="BN250" s="49">
        <v>0.73055134074437211</v>
      </c>
      <c r="BO250" s="49">
        <v>0.65551675815542898</v>
      </c>
      <c r="BP250" s="49">
        <v>0.66606088458165702</v>
      </c>
      <c r="BQ250" s="49">
        <v>0.68935747041404627</v>
      </c>
      <c r="BR250" s="49">
        <v>0.65462577995213866</v>
      </c>
      <c r="BS250" s="49">
        <v>0.74991803629043619</v>
      </c>
      <c r="BT250" s="49">
        <v>0.66154809501116418</v>
      </c>
      <c r="BU250" s="49">
        <v>0.70471616536897697</v>
      </c>
      <c r="BV250" s="49">
        <v>0.70243945543541741</v>
      </c>
      <c r="BW250" s="49">
        <v>0.75479275498044451</v>
      </c>
      <c r="BX250" s="49">
        <v>0.59356122640787501</v>
      </c>
      <c r="BY250" s="49">
        <v>0.66549983805724244</v>
      </c>
      <c r="BZ250" s="49">
        <v>0.71151123379001491</v>
      </c>
      <c r="CA250" s="49">
        <v>0.789818817116542</v>
      </c>
      <c r="CB250" s="49">
        <v>0.60227190165322653</v>
      </c>
      <c r="CC250" s="49">
        <v>0.59270570057820948</v>
      </c>
      <c r="CD250" s="49">
        <v>0.57445965156773382</v>
      </c>
      <c r="CE250" s="49">
        <v>0.64828699122994093</v>
      </c>
      <c r="CF250" s="49">
        <v>0.64396878675261293</v>
      </c>
      <c r="CG250" s="49">
        <v>0.606167469637798</v>
      </c>
      <c r="CH250" s="49">
        <v>0.60939771191792957</v>
      </c>
      <c r="CI250" s="49">
        <v>0.62972169534608047</v>
      </c>
      <c r="CJ250" s="49">
        <v>0.58735667473330533</v>
      </c>
      <c r="CK250" s="49">
        <v>0.55163457081375511</v>
      </c>
      <c r="CL250" s="49">
        <v>0.58464638367269006</v>
      </c>
      <c r="CM250" s="49">
        <v>0.58525924357789982</v>
      </c>
      <c r="CN250" s="49">
        <v>0.5935861509609005</v>
      </c>
      <c r="CO250" s="49">
        <v>0.62989292772522798</v>
      </c>
      <c r="CP250" s="49">
        <v>0.53878220578179958</v>
      </c>
      <c r="CQ250" s="49">
        <v>0.43175324489151096</v>
      </c>
      <c r="CR250" s="49">
        <v>0.56651430638172484</v>
      </c>
      <c r="CS250" s="49">
        <v>0.60041754964826421</v>
      </c>
      <c r="CT250" s="49">
        <v>0.65780250660698714</v>
      </c>
      <c r="CU250" s="49">
        <v>0.60831870421633505</v>
      </c>
      <c r="CV250" s="49">
        <v>0.61930364375519509</v>
      </c>
      <c r="CW250" s="60">
        <v>0.59872035983954752</v>
      </c>
    </row>
    <row r="251" spans="1:101" s="12" customFormat="1" ht="14.25" customHeight="1">
      <c r="A251" s="11" t="s">
        <v>980</v>
      </c>
      <c r="B251" s="49" t="s">
        <v>979</v>
      </c>
      <c r="C251" s="68" t="s">
        <v>1228</v>
      </c>
      <c r="D251" s="52">
        <f t="shared" si="42"/>
        <v>1.1676865784616046</v>
      </c>
      <c r="E251" s="52">
        <f t="shared" si="43"/>
        <v>8.5554814076045718E-2</v>
      </c>
      <c r="F251" s="52">
        <f t="shared" si="44"/>
        <v>1.3086579453791065</v>
      </c>
      <c r="G251" s="52">
        <f t="shared" si="45"/>
        <v>0.11838019924673207</v>
      </c>
      <c r="H251" s="52">
        <f t="shared" si="46"/>
        <v>1.1677031139049516</v>
      </c>
      <c r="I251" s="52">
        <f t="shared" si="47"/>
        <v>0.10142582198691796</v>
      </c>
      <c r="J251" s="52">
        <f t="shared" si="48"/>
        <v>1.2508476365807908</v>
      </c>
      <c r="K251" s="52">
        <f t="shared" si="49"/>
        <v>7.1952220020478089E-2</v>
      </c>
      <c r="L251" s="52">
        <f t="shared" si="50"/>
        <v>1.257950101710591</v>
      </c>
      <c r="M251" s="52">
        <f t="shared" si="51"/>
        <v>0.11451066302959703</v>
      </c>
      <c r="N251" s="52">
        <f t="shared" si="52"/>
        <v>1.1676285972413487</v>
      </c>
      <c r="O251" s="52">
        <f t="shared" si="53"/>
        <v>0.10715290576129363</v>
      </c>
      <c r="P251" s="52">
        <f t="shared" si="54"/>
        <v>1.1499155569470474</v>
      </c>
      <c r="Q251" s="53">
        <f t="shared" si="55"/>
        <v>7.6279220755346502E-2</v>
      </c>
      <c r="R251" s="11">
        <v>1.2980177248523381</v>
      </c>
      <c r="S251" s="49">
        <v>1.2835626049512452</v>
      </c>
      <c r="T251" s="49">
        <v>1.1415411199649963</v>
      </c>
      <c r="U251" s="49">
        <v>1.1700368074946741</v>
      </c>
      <c r="V251" s="49">
        <v>1.0499580379690208</v>
      </c>
      <c r="W251" s="49">
        <v>1.1076212832027925</v>
      </c>
      <c r="X251" s="49">
        <v>1.2734132210534519</v>
      </c>
      <c r="Y251" s="49">
        <v>1.1925540052752015</v>
      </c>
      <c r="Z251" s="49">
        <v>1.1659297579399088</v>
      </c>
      <c r="AA251" s="49">
        <v>1.1912320746546905</v>
      </c>
      <c r="AB251" s="49">
        <v>1.0788508534662535</v>
      </c>
      <c r="AC251" s="49">
        <v>1.0595214507146822</v>
      </c>
      <c r="AD251" s="49">
        <v>1.2846095833152924</v>
      </c>
      <c r="AE251" s="49">
        <v>1.2701382851098877</v>
      </c>
      <c r="AF251" s="49">
        <v>1.2368397765448778</v>
      </c>
      <c r="AG251" s="49">
        <v>1.3839678537657065</v>
      </c>
      <c r="AH251" s="49">
        <v>1.3801001618437605</v>
      </c>
      <c r="AI251" s="49">
        <v>1.2651838175357613</v>
      </c>
      <c r="AJ251" s="49">
        <v>1.3388181578990377</v>
      </c>
      <c r="AK251" s="49">
        <v>1.422838744260787</v>
      </c>
      <c r="AL251" s="49">
        <v>1.5760721042592067</v>
      </c>
      <c r="AM251" s="49">
        <v>1.1635378857554233</v>
      </c>
      <c r="AN251" s="49">
        <v>1.1882910202585055</v>
      </c>
      <c r="AO251" s="49">
        <v>1.193497954001032</v>
      </c>
      <c r="AP251" s="49">
        <v>1.1329907893587605</v>
      </c>
      <c r="AQ251" s="49">
        <v>1.1040084438954285</v>
      </c>
      <c r="AR251" s="49">
        <v>1.1082598014343787</v>
      </c>
      <c r="AS251" s="49">
        <v>1.1880818008039324</v>
      </c>
      <c r="AT251" s="49">
        <v>1.0179718660180996</v>
      </c>
      <c r="AU251" s="49">
        <v>0.98209495236131195</v>
      </c>
      <c r="AV251" s="49">
        <v>1.3218111671384336</v>
      </c>
      <c r="AW251" s="49">
        <v>1.2261859375925745</v>
      </c>
      <c r="AX251" s="49">
        <v>1.2369006553648005</v>
      </c>
      <c r="AY251" s="49">
        <v>1.1913869919931732</v>
      </c>
      <c r="AZ251" s="49">
        <v>1.2346587780134513</v>
      </c>
      <c r="BA251" s="49">
        <v>1.2680861828850747</v>
      </c>
      <c r="BB251" s="49">
        <v>1.2546402809414725</v>
      </c>
      <c r="BC251" s="49">
        <v>1.3319894682090911</v>
      </c>
      <c r="BD251" s="49">
        <v>1.2580072443524823</v>
      </c>
      <c r="BE251" s="49">
        <v>1.2339791742563655</v>
      </c>
      <c r="BF251" s="49">
        <v>1.3953775567662141</v>
      </c>
      <c r="BG251" s="49">
        <v>1.2468875758717679</v>
      </c>
      <c r="BH251" s="49">
        <v>1.2245393906581949</v>
      </c>
      <c r="BI251" s="49">
        <v>1.3182525231934779</v>
      </c>
      <c r="BJ251" s="49">
        <v>1.2579057847656381</v>
      </c>
      <c r="BK251" s="49">
        <v>1.1577734637207155</v>
      </c>
      <c r="BL251" s="49">
        <v>1.1486451344075166</v>
      </c>
      <c r="BM251" s="49">
        <v>1.1821740418265507</v>
      </c>
      <c r="BN251" s="49">
        <v>1.3706722595977154</v>
      </c>
      <c r="BO251" s="49">
        <v>1.3195565629465462</v>
      </c>
      <c r="BP251" s="49">
        <v>1.2941684390624202</v>
      </c>
      <c r="BQ251" s="49">
        <v>1.2725999672823349</v>
      </c>
      <c r="BR251" s="49">
        <v>1.2968256700754017</v>
      </c>
      <c r="BS251" s="49">
        <v>1.3119178607245672</v>
      </c>
      <c r="BT251" s="49">
        <v>1.1955040398184575</v>
      </c>
      <c r="BU251" s="49">
        <v>1.440220851905758</v>
      </c>
      <c r="BV251" s="49">
        <v>1.1311882644291944</v>
      </c>
      <c r="BW251" s="49">
        <v>1.2798815768357956</v>
      </c>
      <c r="BX251" s="49">
        <v>1.0118713023745691</v>
      </c>
      <c r="BY251" s="49">
        <v>1.1709944254743305</v>
      </c>
      <c r="BZ251" s="49">
        <v>1.3462212727501521</v>
      </c>
      <c r="CA251" s="49">
        <v>1.3188577350894857</v>
      </c>
      <c r="CB251" s="49">
        <v>1.0386698725139047</v>
      </c>
      <c r="CC251" s="49">
        <v>1.0911915225004232</v>
      </c>
      <c r="CD251" s="49">
        <v>1.1292771359032463</v>
      </c>
      <c r="CE251" s="49">
        <v>1.2115271167353303</v>
      </c>
      <c r="CF251" s="49">
        <v>1.3007000777547744</v>
      </c>
      <c r="CG251" s="49">
        <v>1.1930741901950788</v>
      </c>
      <c r="CH251" s="49">
        <v>1.1179078642292704</v>
      </c>
      <c r="CI251" s="49">
        <v>1.1011202220972311</v>
      </c>
      <c r="CJ251" s="49">
        <v>1.0287024210351596</v>
      </c>
      <c r="CK251" s="49">
        <v>1.1342937360921284</v>
      </c>
      <c r="CL251" s="49">
        <v>1.1270756428247961</v>
      </c>
      <c r="CM251" s="49">
        <v>1.0542776002010075</v>
      </c>
      <c r="CN251" s="49">
        <v>1.1936732197261219</v>
      </c>
      <c r="CO251" s="49">
        <v>1.26283231038317</v>
      </c>
      <c r="CP251" s="49">
        <v>1.1972491270067047</v>
      </c>
      <c r="CQ251" s="49">
        <v>1.0051896039946597</v>
      </c>
      <c r="CR251" s="49">
        <v>1.0961900792358015</v>
      </c>
      <c r="CS251" s="49">
        <v>1.2107707571293134</v>
      </c>
      <c r="CT251" s="49">
        <v>1.2013661950078653</v>
      </c>
      <c r="CU251" s="49">
        <v>1.1140116285296868</v>
      </c>
      <c r="CV251" s="49">
        <v>1.1167380959234892</v>
      </c>
      <c r="CW251" s="60">
        <v>1.2196124234019516</v>
      </c>
    </row>
    <row r="252" spans="1:101" s="12" customFormat="1" ht="14.25" customHeight="1">
      <c r="A252" s="11" t="s">
        <v>983</v>
      </c>
      <c r="B252" s="49" t="s">
        <v>982</v>
      </c>
      <c r="C252" s="68" t="s">
        <v>1228</v>
      </c>
      <c r="D252" s="52">
        <f t="shared" si="42"/>
        <v>2.0458924178658671</v>
      </c>
      <c r="E252" s="52">
        <f t="shared" si="43"/>
        <v>0.22031055403184804</v>
      </c>
      <c r="F252" s="52">
        <f t="shared" si="44"/>
        <v>1.7456302345296575</v>
      </c>
      <c r="G252" s="52">
        <f t="shared" si="45"/>
        <v>0.17039477410529222</v>
      </c>
      <c r="H252" s="52">
        <f t="shared" si="46"/>
        <v>1.8923321073815444</v>
      </c>
      <c r="I252" s="52">
        <f t="shared" si="47"/>
        <v>0.19350870277686061</v>
      </c>
      <c r="J252" s="52">
        <f t="shared" si="48"/>
        <v>1.9328767834684741</v>
      </c>
      <c r="K252" s="52">
        <f t="shared" si="49"/>
        <v>0.25854357933603855</v>
      </c>
      <c r="L252" s="52">
        <f t="shared" si="50"/>
        <v>1.6546539754568694</v>
      </c>
      <c r="M252" s="52">
        <f t="shared" si="51"/>
        <v>0.25106418308959638</v>
      </c>
      <c r="N252" s="52">
        <f t="shared" si="52"/>
        <v>1.6725119929301346</v>
      </c>
      <c r="O252" s="52">
        <f t="shared" si="53"/>
        <v>9.9339086154803496E-2</v>
      </c>
      <c r="P252" s="52">
        <f t="shared" si="54"/>
        <v>1.8194859426027072</v>
      </c>
      <c r="Q252" s="53">
        <f t="shared" si="55"/>
        <v>0.2735391251799561</v>
      </c>
      <c r="R252" s="11">
        <v>1.9598792896946651</v>
      </c>
      <c r="S252" s="49">
        <v>1.9531270745749538</v>
      </c>
      <c r="T252" s="49">
        <v>2.166101160094839</v>
      </c>
      <c r="U252" s="49">
        <v>1.7297991587771007</v>
      </c>
      <c r="V252" s="49">
        <v>2.2586107353840452</v>
      </c>
      <c r="W252" s="49">
        <v>1.9535987300719289</v>
      </c>
      <c r="X252" s="49">
        <v>1.8979351206002488</v>
      </c>
      <c r="Y252" s="49">
        <v>1.9769146187197444</v>
      </c>
      <c r="Z252" s="49">
        <v>2.2841711392678481</v>
      </c>
      <c r="AA252" s="49">
        <v>1.777230555299125</v>
      </c>
      <c r="AB252" s="49">
        <v>2.4815807265735841</v>
      </c>
      <c r="AC252" s="49">
        <v>2.1117607053323217</v>
      </c>
      <c r="AD252" s="49">
        <v>1.789582683175553</v>
      </c>
      <c r="AE252" s="49">
        <v>1.6924198521403104</v>
      </c>
      <c r="AF252" s="49">
        <v>1.86124308629914</v>
      </c>
      <c r="AG252" s="49">
        <v>1.450203299978706</v>
      </c>
      <c r="AH252" s="49">
        <v>1.6118363685668404</v>
      </c>
      <c r="AI252" s="49">
        <v>1.9301498879841807</v>
      </c>
      <c r="AJ252" s="49">
        <v>1.7148254954030449</v>
      </c>
      <c r="AK252" s="49">
        <v>1.9272863759433179</v>
      </c>
      <c r="AL252" s="49">
        <v>2.0218595951467244</v>
      </c>
      <c r="AM252" s="49">
        <v>1.5558542726387161</v>
      </c>
      <c r="AN252" s="49">
        <v>1.7698443680864118</v>
      </c>
      <c r="AO252" s="49">
        <v>1.6224575289929513</v>
      </c>
      <c r="AP252" s="49">
        <v>1.813524058805315</v>
      </c>
      <c r="AQ252" s="49">
        <v>1.9878286562959377</v>
      </c>
      <c r="AR252" s="49">
        <v>1.6189201761912868</v>
      </c>
      <c r="AS252" s="49">
        <v>2.2215294726275494</v>
      </c>
      <c r="AT252" s="49">
        <v>1.6827147706243641</v>
      </c>
      <c r="AU252" s="49">
        <v>1.7597703749784313</v>
      </c>
      <c r="AV252" s="49">
        <v>2.0607246773433938</v>
      </c>
      <c r="AW252" s="49">
        <v>2.1198608865398452</v>
      </c>
      <c r="AX252" s="49">
        <v>1.7136725766719945</v>
      </c>
      <c r="AY252" s="49">
        <v>1.822692050444596</v>
      </c>
      <c r="AZ252" s="49">
        <v>2.0708214964018858</v>
      </c>
      <c r="BA252" s="49">
        <v>1.8359260916539351</v>
      </c>
      <c r="BB252" s="49">
        <v>2.007650148480161</v>
      </c>
      <c r="BC252" s="49">
        <v>1.8080069862736103</v>
      </c>
      <c r="BD252" s="49">
        <v>2.3408105154750305</v>
      </c>
      <c r="BE252" s="49">
        <v>2.0586851633249608</v>
      </c>
      <c r="BF252" s="49">
        <v>1.9287812379315352</v>
      </c>
      <c r="BG252" s="49">
        <v>2.3889702479516024</v>
      </c>
      <c r="BH252" s="49">
        <v>1.7700291375203483</v>
      </c>
      <c r="BI252" s="49">
        <v>1.8099301436774293</v>
      </c>
      <c r="BJ252" s="49">
        <v>1.446754678759385</v>
      </c>
      <c r="BK252" s="49">
        <v>1.7310446983857311</v>
      </c>
      <c r="BL252" s="49">
        <v>1.904911830907621</v>
      </c>
      <c r="BM252" s="49">
        <v>1.9989466129342717</v>
      </c>
      <c r="BN252" s="49">
        <v>1.7262362848552852</v>
      </c>
      <c r="BO252" s="49">
        <v>1.3348856606166495</v>
      </c>
      <c r="BP252" s="49">
        <v>1.4924110291503201</v>
      </c>
      <c r="BQ252" s="49">
        <v>1.6722714550421407</v>
      </c>
      <c r="BR252" s="49">
        <v>1.6427433002602514</v>
      </c>
      <c r="BS252" s="49">
        <v>1.5922791722963698</v>
      </c>
      <c r="BT252" s="49">
        <v>1.7531203295329396</v>
      </c>
      <c r="BU252" s="49">
        <v>1.5384374491323183</v>
      </c>
      <c r="BV252" s="49">
        <v>1.8416846806568503</v>
      </c>
      <c r="BW252" s="49">
        <v>2.3056072050209737</v>
      </c>
      <c r="BX252" s="49">
        <v>1.5524116518178617</v>
      </c>
      <c r="BY252" s="49">
        <v>1.4037594871004679</v>
      </c>
      <c r="BZ252" s="49">
        <v>1.7993287692265341</v>
      </c>
      <c r="CA252" s="49">
        <v>1.8721873651049961</v>
      </c>
      <c r="CB252" s="49">
        <v>1.5169164947752924</v>
      </c>
      <c r="CC252" s="49">
        <v>1.6782480796245964</v>
      </c>
      <c r="CD252" s="49">
        <v>1.6235325134961345</v>
      </c>
      <c r="CE252" s="49">
        <v>1.6137723925465512</v>
      </c>
      <c r="CF252" s="49">
        <v>1.6703949279868433</v>
      </c>
      <c r="CG252" s="49">
        <v>1.6620275419345958</v>
      </c>
      <c r="CH252" s="49">
        <v>1.7675779739904234</v>
      </c>
      <c r="CI252" s="49">
        <v>1.6209957301397482</v>
      </c>
      <c r="CJ252" s="49">
        <v>1.5691311503401004</v>
      </c>
      <c r="CK252" s="49">
        <v>1.6760309759957988</v>
      </c>
      <c r="CL252" s="49">
        <v>2.2116732589960781</v>
      </c>
      <c r="CM252" s="49">
        <v>2.0643809854641204</v>
      </c>
      <c r="CN252" s="49">
        <v>2.1773512351247186</v>
      </c>
      <c r="CO252" s="49">
        <v>1.8957343033105292</v>
      </c>
      <c r="CP252" s="49">
        <v>1.9156022277359697</v>
      </c>
      <c r="CQ252" s="49">
        <v>1.6431189252920013</v>
      </c>
      <c r="CR252" s="49">
        <v>1.6107916785019079</v>
      </c>
      <c r="CS252" s="49">
        <v>1.2267986034613143</v>
      </c>
      <c r="CT252" s="49">
        <v>1.7845253439893138</v>
      </c>
      <c r="CU252" s="49">
        <v>1.7086747110337102</v>
      </c>
      <c r="CV252" s="49">
        <v>1.6841024615790077</v>
      </c>
      <c r="CW252" s="60">
        <v>1.9110775767438135</v>
      </c>
    </row>
    <row r="253" spans="1:101" s="12" customFormat="1" ht="14.25" customHeight="1">
      <c r="A253" s="11" t="s">
        <v>986</v>
      </c>
      <c r="B253" s="49" t="s">
        <v>985</v>
      </c>
      <c r="C253" s="68" t="s">
        <v>1229</v>
      </c>
      <c r="D253" s="52">
        <f t="shared" si="42"/>
        <v>6.3969572666693397E-2</v>
      </c>
      <c r="E253" s="52">
        <f t="shared" si="43"/>
        <v>1.4715635763666491E-2</v>
      </c>
      <c r="F253" s="52">
        <f t="shared" si="44"/>
        <v>5.5466152507773377E-3</v>
      </c>
      <c r="G253" s="52">
        <f t="shared" si="45"/>
        <v>2.6104262766180266E-3</v>
      </c>
      <c r="H253" s="52">
        <f t="shared" si="46"/>
        <v>4.5025635935660814E-2</v>
      </c>
      <c r="I253" s="52">
        <f t="shared" si="47"/>
        <v>4.1714430412791915E-2</v>
      </c>
      <c r="J253" s="52">
        <f t="shared" si="48"/>
        <v>6.2017708097956904E-2</v>
      </c>
      <c r="K253" s="52">
        <f t="shared" si="49"/>
        <v>3.0539681497927278E-2</v>
      </c>
      <c r="L253" s="52">
        <f t="shared" si="50"/>
        <v>4.7372036407709761E-2</v>
      </c>
      <c r="M253" s="52">
        <f t="shared" si="51"/>
        <v>6.389393585028498E-2</v>
      </c>
      <c r="N253" s="52">
        <f t="shared" si="52"/>
        <v>5.3719903277375407E-2</v>
      </c>
      <c r="O253" s="52">
        <f t="shared" si="53"/>
        <v>1.3484077414605162E-2</v>
      </c>
      <c r="P253" s="52">
        <f t="shared" si="54"/>
        <v>4.1324470428153832E-3</v>
      </c>
      <c r="Q253" s="53">
        <f t="shared" si="55"/>
        <v>2.5091000365003208E-3</v>
      </c>
      <c r="R253" s="11">
        <v>6.2709205800820789E-2</v>
      </c>
      <c r="S253" s="49">
        <v>5.1434512192579926E-2</v>
      </c>
      <c r="T253" s="49">
        <v>6.2482866128635003E-2</v>
      </c>
      <c r="U253" s="49">
        <v>4.7860838729586373E-2</v>
      </c>
      <c r="V253" s="49">
        <v>6.5118185568438625E-2</v>
      </c>
      <c r="W253" s="49">
        <v>8.1170505426445536E-2</v>
      </c>
      <c r="X253" s="49">
        <v>7.6328129658770269E-2</v>
      </c>
      <c r="Y253" s="49">
        <v>9.487574233484726E-2</v>
      </c>
      <c r="Z253" s="49">
        <v>5.1932425326603561E-2</v>
      </c>
      <c r="AA253" s="49">
        <v>6.2517057460167821E-2</v>
      </c>
      <c r="AB253" s="49">
        <v>6.7210952926986811E-2</v>
      </c>
      <c r="AC253" s="49">
        <v>4.3994450446438696E-2</v>
      </c>
      <c r="AD253" s="49">
        <v>8.285396075436555E-3</v>
      </c>
      <c r="AE253" s="49">
        <v>5.1107258759085592E-3</v>
      </c>
      <c r="AF253" s="49">
        <v>7.7051339780830437E-3</v>
      </c>
      <c r="AG253" s="49">
        <v>7.9098882107941498E-3</v>
      </c>
      <c r="AH253" s="49">
        <v>5.2445279914585235E-3</v>
      </c>
      <c r="AI253" s="49">
        <v>4.5293435372605719E-3</v>
      </c>
      <c r="AJ253" s="49">
        <v>6.6583188092088135E-3</v>
      </c>
      <c r="AK253" s="49">
        <v>4.4354930845938662E-3</v>
      </c>
      <c r="AL253" s="49">
        <v>9.915320474904156E-3</v>
      </c>
      <c r="AM253" s="49">
        <v>3.0955933628572497E-3</v>
      </c>
      <c r="AN253" s="49">
        <v>1.2111657338738234E-3</v>
      </c>
      <c r="AO253" s="49">
        <v>2.4584758749487379E-3</v>
      </c>
      <c r="AP253" s="49">
        <v>8.3058877901727619E-3</v>
      </c>
      <c r="AQ253" s="49">
        <v>6.7670845206886446E-2</v>
      </c>
      <c r="AR253" s="49">
        <v>3.9785956077401076E-2</v>
      </c>
      <c r="AS253" s="49">
        <v>7.084721266493596E-2</v>
      </c>
      <c r="AT253" s="49">
        <v>6.9731322549991481E-2</v>
      </c>
      <c r="AU253" s="49">
        <v>1.0189201190998845E-2</v>
      </c>
      <c r="AV253" s="49">
        <v>0.10759129774402675</v>
      </c>
      <c r="AW253" s="49">
        <v>6.5976943183261427E-3</v>
      </c>
      <c r="AX253" s="49">
        <v>1.6668324179401232E-2</v>
      </c>
      <c r="AY253" s="49">
        <v>1.3304681336094706E-2</v>
      </c>
      <c r="AZ253" s="49">
        <v>0.12302079754201242</v>
      </c>
      <c r="BA253" s="49">
        <v>6.594410627681983E-3</v>
      </c>
      <c r="BB253" s="49">
        <v>3.0907110860084748E-2</v>
      </c>
      <c r="BC253" s="49">
        <v>6.3302373061980416E-2</v>
      </c>
      <c r="BD253" s="49">
        <v>4.001217858185175E-2</v>
      </c>
      <c r="BE253" s="49">
        <v>3.0820422881983656E-2</v>
      </c>
      <c r="BF253" s="49">
        <v>6.5295575428546068E-2</v>
      </c>
      <c r="BG253" s="49">
        <v>2.1888909103167101E-2</v>
      </c>
      <c r="BH253" s="49">
        <v>0.10980997754229799</v>
      </c>
      <c r="BI253" s="49">
        <v>7.8463217325929008E-2</v>
      </c>
      <c r="BJ253" s="49">
        <v>9.0361675265609995E-2</v>
      </c>
      <c r="BK253" s="49">
        <v>8.5294362007052024E-2</v>
      </c>
      <c r="BL253" s="49">
        <v>3.0091119491431399E-2</v>
      </c>
      <c r="BM253" s="49">
        <v>9.7965575625548806E-2</v>
      </c>
      <c r="BN253" s="49">
        <v>0.12459146125754036</v>
      </c>
      <c r="BO253" s="49">
        <v>6.3926837814045267E-3</v>
      </c>
      <c r="BP253" s="49">
        <v>2.5882000255053571E-3</v>
      </c>
      <c r="BQ253" s="49">
        <v>5.0159849279616357E-3</v>
      </c>
      <c r="BR253" s="49">
        <v>0.15887429108598025</v>
      </c>
      <c r="BS253" s="49">
        <v>5.6442093625705299E-3</v>
      </c>
      <c r="BT253" s="49">
        <v>0.15626098912929404</v>
      </c>
      <c r="BU253" s="49">
        <v>1.3414088161670739E-2</v>
      </c>
      <c r="BV253" s="49">
        <v>3.5583501724389338E-3</v>
      </c>
      <c r="BW253" s="49">
        <v>5.6971038871000959E-3</v>
      </c>
      <c r="BX253" s="49">
        <v>7.2269048987387606E-3</v>
      </c>
      <c r="BY253" s="49">
        <v>7.9200170202311834E-2</v>
      </c>
      <c r="BZ253" s="49">
        <v>6.7580048634828624E-2</v>
      </c>
      <c r="CA253" s="49">
        <v>5.904830173963227E-2</v>
      </c>
      <c r="CB253" s="49">
        <v>4.6032090636941386E-2</v>
      </c>
      <c r="CC253" s="49">
        <v>3.8634840309033219E-2</v>
      </c>
      <c r="CD253" s="49">
        <v>4.7994987605414416E-2</v>
      </c>
      <c r="CE253" s="49">
        <v>7.6184605956737289E-2</v>
      </c>
      <c r="CF253" s="49">
        <v>6.5650057201167997E-2</v>
      </c>
      <c r="CG253" s="49">
        <v>4.587095294618683E-2</v>
      </c>
      <c r="CH253" s="49">
        <v>7.1049616292198747E-2</v>
      </c>
      <c r="CI253" s="49">
        <v>4.4320384805284989E-2</v>
      </c>
      <c r="CJ253" s="49">
        <v>3.6333380771692479E-2</v>
      </c>
      <c r="CK253" s="49">
        <v>4.5939572429386601E-2</v>
      </c>
      <c r="CL253" s="49">
        <v>4.1790476005588821E-3</v>
      </c>
      <c r="CM253" s="49">
        <v>2.2564249583153151E-3</v>
      </c>
      <c r="CN253" s="49">
        <v>2.6488731015404856E-3</v>
      </c>
      <c r="CO253" s="49">
        <v>5.5494898117321514E-3</v>
      </c>
      <c r="CP253" s="49">
        <v>2.9352011058152916E-3</v>
      </c>
      <c r="CQ253" s="49">
        <v>5.6691858392195248E-3</v>
      </c>
      <c r="CR253" s="49">
        <v>2.4989554735990087E-3</v>
      </c>
      <c r="CS253" s="49">
        <v>1.1056925494104823E-2</v>
      </c>
      <c r="CT253" s="49">
        <v>3.1158446716076493E-3</v>
      </c>
      <c r="CU253" s="49">
        <v>2.3064274526203438E-3</v>
      </c>
      <c r="CV253" s="49">
        <v>2.6040101259148071E-3</v>
      </c>
      <c r="CW253" s="60">
        <v>4.7689788787563204E-3</v>
      </c>
    </row>
    <row r="254" spans="1:101" s="12" customFormat="1" ht="14.25" customHeight="1">
      <c r="A254" s="11" t="s">
        <v>989</v>
      </c>
      <c r="B254" s="49" t="s">
        <v>988</v>
      </c>
      <c r="C254" s="68" t="s">
        <v>1229</v>
      </c>
      <c r="D254" s="52">
        <f t="shared" si="42"/>
        <v>1.6624275689049971E-2</v>
      </c>
      <c r="E254" s="52">
        <f t="shared" si="43"/>
        <v>7.0172062262732525E-3</v>
      </c>
      <c r="F254" s="52">
        <f t="shared" si="44"/>
        <v>2.0230497336701154E-3</v>
      </c>
      <c r="G254" s="52">
        <f t="shared" si="45"/>
        <v>1.0964399608254507E-3</v>
      </c>
      <c r="H254" s="52">
        <f t="shared" si="46"/>
        <v>1.2516390023177013E-2</v>
      </c>
      <c r="I254" s="52">
        <f t="shared" si="47"/>
        <v>1.1895112158751166E-2</v>
      </c>
      <c r="J254" s="52">
        <f t="shared" si="48"/>
        <v>1.3159977486731452E-2</v>
      </c>
      <c r="K254" s="52">
        <f t="shared" si="49"/>
        <v>5.9049719817866253E-3</v>
      </c>
      <c r="L254" s="52">
        <f t="shared" si="50"/>
        <v>1.0818132473443791E-2</v>
      </c>
      <c r="M254" s="52">
        <f t="shared" si="51"/>
        <v>1.2996807266036244E-2</v>
      </c>
      <c r="N254" s="52">
        <f t="shared" si="52"/>
        <v>9.1067023446856719E-3</v>
      </c>
      <c r="O254" s="52">
        <f t="shared" si="53"/>
        <v>2.9279029439647185E-3</v>
      </c>
      <c r="P254" s="52">
        <f t="shared" si="54"/>
        <v>1.5324278723389156E-3</v>
      </c>
      <c r="Q254" s="53">
        <f t="shared" si="55"/>
        <v>1.1593994849568039E-3</v>
      </c>
      <c r="R254" s="11">
        <v>1.5101408912848351E-2</v>
      </c>
      <c r="S254" s="49">
        <v>2.6666779093715138E-2</v>
      </c>
      <c r="T254" s="49">
        <v>2.6333072759581553E-2</v>
      </c>
      <c r="U254" s="49">
        <v>1.0918770625380587E-2</v>
      </c>
      <c r="V254" s="49">
        <v>1.4425271486194206E-2</v>
      </c>
      <c r="W254" s="49">
        <v>1.4904054318266116E-2</v>
      </c>
      <c r="X254" s="49">
        <v>2.3249887083376691E-2</v>
      </c>
      <c r="Y254" s="49">
        <v>2.5639853792631968E-2</v>
      </c>
      <c r="Z254" s="49">
        <v>1.0053265619848142E-2</v>
      </c>
      <c r="AA254" s="49">
        <v>7.3096464825096177E-3</v>
      </c>
      <c r="AB254" s="49">
        <v>1.5072888452852796E-2</v>
      </c>
      <c r="AC254" s="49">
        <v>9.8164096413944513E-3</v>
      </c>
      <c r="AD254" s="49">
        <v>1.382811629478818E-4</v>
      </c>
      <c r="AE254" s="49">
        <v>3.3919790335769709E-3</v>
      </c>
      <c r="AF254" s="49">
        <v>3.4785089700548701E-3</v>
      </c>
      <c r="AG254" s="49"/>
      <c r="AH254" s="49">
        <v>3.5212414538727858E-3</v>
      </c>
      <c r="AI254" s="49">
        <v>1.710820486353304E-3</v>
      </c>
      <c r="AJ254" s="49"/>
      <c r="AK254" s="49">
        <v>1.6149074386810399E-3</v>
      </c>
      <c r="AL254" s="49">
        <v>1.5237724372249223E-3</v>
      </c>
      <c r="AM254" s="49">
        <v>1.4953602630738659E-3</v>
      </c>
      <c r="AN254" s="49">
        <v>1.6874904141209691E-3</v>
      </c>
      <c r="AO254" s="49">
        <v>1.6681356767945413E-3</v>
      </c>
      <c r="AP254" s="49">
        <v>4.2427043023289743E-3</v>
      </c>
      <c r="AQ254" s="49">
        <v>1.5010816139185642E-2</v>
      </c>
      <c r="AR254" s="49">
        <v>8.5452745939412645E-3</v>
      </c>
      <c r="AS254" s="49">
        <v>2.2436508254032712E-2</v>
      </c>
      <c r="AT254" s="49">
        <v>1.4068278114395776E-2</v>
      </c>
      <c r="AU254" s="49">
        <v>2.2081285393280134E-3</v>
      </c>
      <c r="AV254" s="49">
        <v>3.7082462493268714E-2</v>
      </c>
      <c r="AW254" s="49">
        <v>2.1352350197137121E-3</v>
      </c>
      <c r="AX254" s="49">
        <v>5.3580148688741943E-3</v>
      </c>
      <c r="AY254" s="49">
        <v>3.1909257733023482E-3</v>
      </c>
      <c r="AZ254" s="49">
        <v>3.1191568313418554E-2</v>
      </c>
      <c r="BA254" s="49">
        <v>4.7267638663342354E-3</v>
      </c>
      <c r="BB254" s="49">
        <v>1.1154961312494131E-2</v>
      </c>
      <c r="BC254" s="49">
        <v>1.27209826129643E-2</v>
      </c>
      <c r="BD254" s="49">
        <v>7.2410732935184029E-3</v>
      </c>
      <c r="BE254" s="49">
        <v>8.3827314449781299E-3</v>
      </c>
      <c r="BF254" s="49">
        <v>9.1738374571225852E-3</v>
      </c>
      <c r="BG254" s="49">
        <v>7.8187184774056347E-3</v>
      </c>
      <c r="BH254" s="49">
        <v>2.1695725277399502E-2</v>
      </c>
      <c r="BI254" s="49">
        <v>7.3043400926703968E-3</v>
      </c>
      <c r="BJ254" s="49">
        <v>2.1124615081422743E-2</v>
      </c>
      <c r="BK254" s="49">
        <v>2.3411842776398635E-2</v>
      </c>
      <c r="BL254" s="49">
        <v>1.3670359022077815E-2</v>
      </c>
      <c r="BM254" s="49">
        <v>1.422054299232516E-2</v>
      </c>
      <c r="BN254" s="49">
        <v>3.3948241323049702E-2</v>
      </c>
      <c r="BO254" s="49">
        <v>3.6418084547781746E-3</v>
      </c>
      <c r="BP254" s="49">
        <v>2.9774938347411442E-3</v>
      </c>
      <c r="BQ254" s="49">
        <v>4.045121077714482E-3</v>
      </c>
      <c r="BR254" s="49">
        <v>3.369444626252717E-2</v>
      </c>
      <c r="BS254" s="49">
        <v>1.6289095118922044E-3</v>
      </c>
      <c r="BT254" s="49">
        <v>2.4221804068946421E-2</v>
      </c>
      <c r="BU254" s="49">
        <v>3.2455336197880643E-3</v>
      </c>
      <c r="BV254" s="49">
        <v>1.4925635739713183E-3</v>
      </c>
      <c r="BW254" s="49">
        <v>1.4674189721070436E-3</v>
      </c>
      <c r="BX254" s="49">
        <v>1.2807276615010635E-3</v>
      </c>
      <c r="BY254" s="49">
        <v>1.8173521320308684E-2</v>
      </c>
      <c r="BZ254" s="49">
        <v>9.1832636336485647E-3</v>
      </c>
      <c r="CA254" s="49">
        <v>6.4692491306807629E-3</v>
      </c>
      <c r="CB254" s="49">
        <v>4.3049447249151329E-3</v>
      </c>
      <c r="CC254" s="49">
        <v>8.8736007895803427E-3</v>
      </c>
      <c r="CD254" s="49">
        <v>1.3429957874047853E-2</v>
      </c>
      <c r="CE254" s="49">
        <v>1.2151594408817325E-2</v>
      </c>
      <c r="CF254" s="49">
        <v>1.1213295763348853E-2</v>
      </c>
      <c r="CG254" s="49">
        <v>1.1610133262766416E-2</v>
      </c>
      <c r="CH254" s="49">
        <v>1.1560571309312231E-2</v>
      </c>
      <c r="CI254" s="49">
        <v>7.4987174333878172E-3</v>
      </c>
      <c r="CJ254" s="49">
        <v>7.7739662842065604E-3</v>
      </c>
      <c r="CK254" s="49">
        <v>5.2111335215162093E-3</v>
      </c>
      <c r="CL254" s="49">
        <v>2.9275477367253391E-4</v>
      </c>
      <c r="CM254" s="49">
        <v>2.0087208129915251E-3</v>
      </c>
      <c r="CN254" s="49">
        <v>1.369782598035474E-3</v>
      </c>
      <c r="CO254" s="49">
        <v>1.6922600415399838E-3</v>
      </c>
      <c r="CP254" s="49">
        <v>1.963979681688913E-3</v>
      </c>
      <c r="CQ254" s="49">
        <v>2.5758869243573857E-3</v>
      </c>
      <c r="CR254" s="49">
        <v>1.408431432116113E-3</v>
      </c>
      <c r="CS254" s="49">
        <v>4.3161647717468712E-3</v>
      </c>
      <c r="CT254" s="49">
        <v>1.2173292843408608E-3</v>
      </c>
      <c r="CU254" s="49">
        <v>5.0489672688344105E-5</v>
      </c>
      <c r="CV254" s="49">
        <v>2.9903057657178455E-4</v>
      </c>
      <c r="CW254" s="60">
        <v>1.1943038983171972E-3</v>
      </c>
    </row>
    <row r="255" spans="1:101" s="12" customFormat="1" ht="14.25" customHeight="1">
      <c r="A255" s="11" t="s">
        <v>991</v>
      </c>
      <c r="B255" s="49" t="s">
        <v>990</v>
      </c>
      <c r="C255" s="68" t="s">
        <v>1229</v>
      </c>
      <c r="D255" s="52">
        <f t="shared" si="42"/>
        <v>9.1227690121573422E-3</v>
      </c>
      <c r="E255" s="52">
        <f t="shared" si="43"/>
        <v>1.8981167032570236E-3</v>
      </c>
      <c r="F255" s="52">
        <f t="shared" si="44"/>
        <v>1.0850337644970278E-2</v>
      </c>
      <c r="G255" s="52">
        <f t="shared" si="45"/>
        <v>1.5752698836578284E-3</v>
      </c>
      <c r="H255" s="52">
        <f t="shared" si="46"/>
        <v>6.0409462174128127E-3</v>
      </c>
      <c r="I255" s="52">
        <f t="shared" si="47"/>
        <v>1.4779293967638605E-3</v>
      </c>
      <c r="J255" s="52">
        <f t="shared" si="48"/>
        <v>7.3766774934706297E-3</v>
      </c>
      <c r="K255" s="52">
        <f t="shared" si="49"/>
        <v>1.9540702553889778E-3</v>
      </c>
      <c r="L255" s="52">
        <f t="shared" si="50"/>
        <v>7.52141740553926E-3</v>
      </c>
      <c r="M255" s="52">
        <f t="shared" si="51"/>
        <v>2.4292723018345857E-3</v>
      </c>
      <c r="N255" s="52">
        <f t="shared" si="52"/>
        <v>8.9696555923829517E-3</v>
      </c>
      <c r="O255" s="52">
        <f t="shared" si="53"/>
        <v>2.3859258651800332E-3</v>
      </c>
      <c r="P255" s="52">
        <f t="shared" si="54"/>
        <v>4.9178835797727789E-3</v>
      </c>
      <c r="Q255" s="53">
        <f t="shared" si="55"/>
        <v>1.2017877513414838E-3</v>
      </c>
      <c r="R255" s="11">
        <v>1.1514299690493481E-2</v>
      </c>
      <c r="S255" s="49">
        <v>9.8651665033874288E-3</v>
      </c>
      <c r="T255" s="49">
        <v>7.854136734368404E-3</v>
      </c>
      <c r="U255" s="49">
        <v>9.8252837132062915E-3</v>
      </c>
      <c r="V255" s="49">
        <v>1.2280857852701355E-2</v>
      </c>
      <c r="W255" s="49">
        <v>7.525049512830834E-3</v>
      </c>
      <c r="X255" s="49">
        <v>1.0752294864918001E-2</v>
      </c>
      <c r="Y255" s="49">
        <v>1.030332772209369E-2</v>
      </c>
      <c r="Z255" s="49">
        <v>6.4719362963540005E-3</v>
      </c>
      <c r="AA255" s="49">
        <v>8.1191135074809156E-3</v>
      </c>
      <c r="AB255" s="49">
        <v>6.6882108424423164E-3</v>
      </c>
      <c r="AC255" s="49">
        <v>8.2735509056114081E-3</v>
      </c>
      <c r="AD255" s="49">
        <v>9.6309398127699172E-3</v>
      </c>
      <c r="AE255" s="49">
        <v>1.0027299925788172E-2</v>
      </c>
      <c r="AF255" s="49">
        <v>1.2711558442333319E-2</v>
      </c>
      <c r="AG255" s="49">
        <v>1.2544637775452146E-2</v>
      </c>
      <c r="AH255" s="49">
        <v>1.0731677794518019E-2</v>
      </c>
      <c r="AI255" s="49">
        <v>1.4096454566969386E-2</v>
      </c>
      <c r="AJ255" s="49">
        <v>9.2123802835168064E-3</v>
      </c>
      <c r="AK255" s="49">
        <v>8.8766543525916706E-3</v>
      </c>
      <c r="AL255" s="49">
        <v>1.1435701435279338E-2</v>
      </c>
      <c r="AM255" s="49">
        <v>9.9102623014399715E-3</v>
      </c>
      <c r="AN255" s="49">
        <v>1.0186313347205623E-2</v>
      </c>
      <c r="AO255" s="49">
        <v>1.0840171701778945E-2</v>
      </c>
      <c r="AP255" s="49">
        <v>8.0796051079537658E-3</v>
      </c>
      <c r="AQ255" s="49">
        <v>5.3439688692676719E-3</v>
      </c>
      <c r="AR255" s="49">
        <v>5.5870208946475538E-3</v>
      </c>
      <c r="AS255" s="49">
        <v>9.0715645538612163E-3</v>
      </c>
      <c r="AT255" s="49">
        <v>5.7666599435484871E-3</v>
      </c>
      <c r="AU255" s="49">
        <v>6.0038331969388178E-3</v>
      </c>
      <c r="AV255" s="49">
        <v>6.8707377273892574E-3</v>
      </c>
      <c r="AW255" s="49">
        <v>6.0624158898120572E-3</v>
      </c>
      <c r="AX255" s="49">
        <v>4.1499026736848844E-3</v>
      </c>
      <c r="AY255" s="49">
        <v>4.5843880649142459E-3</v>
      </c>
      <c r="AZ255" s="49">
        <v>6.6927820615095184E-3</v>
      </c>
      <c r="BA255" s="49">
        <v>4.2784756254262814E-3</v>
      </c>
      <c r="BB255" s="49">
        <v>6.4560788855098543E-3</v>
      </c>
      <c r="BC255" s="49">
        <v>8.9587670782016061E-3</v>
      </c>
      <c r="BD255" s="49">
        <v>4.2143351455122225E-3</v>
      </c>
      <c r="BE255" s="49">
        <v>3.4447984709397579E-3</v>
      </c>
      <c r="BF255" s="49">
        <v>7.364163324037401E-3</v>
      </c>
      <c r="BG255" s="49">
        <v>7.3996307725674891E-3</v>
      </c>
      <c r="BH255" s="49">
        <v>9.3660430665611829E-3</v>
      </c>
      <c r="BI255" s="49">
        <v>9.9417507569697968E-3</v>
      </c>
      <c r="BJ255" s="49">
        <v>8.6336049321068618E-3</v>
      </c>
      <c r="BK255" s="49">
        <v>7.0406677145265894E-3</v>
      </c>
      <c r="BL255" s="49">
        <v>7.3438181269111988E-3</v>
      </c>
      <c r="BM255" s="49">
        <v>8.3564716478035771E-3</v>
      </c>
      <c r="BN255" s="49">
        <v>1.2546639524661856E-2</v>
      </c>
      <c r="BO255" s="49">
        <v>7.5046690281489236E-3</v>
      </c>
      <c r="BP255" s="49">
        <v>4.7207297307828499E-3</v>
      </c>
      <c r="BQ255" s="49">
        <v>6.3677527955583223E-3</v>
      </c>
      <c r="BR255" s="49">
        <v>8.4055455006527332E-3</v>
      </c>
      <c r="BS255" s="49">
        <v>9.6119311279645354E-3</v>
      </c>
      <c r="BT255" s="49">
        <v>9.339387261196078E-3</v>
      </c>
      <c r="BU255" s="49">
        <v>9.1063193761572164E-3</v>
      </c>
      <c r="BV255" s="49">
        <v>4.5566154067253027E-3</v>
      </c>
      <c r="BW255" s="49">
        <v>5.7909051010943575E-3</v>
      </c>
      <c r="BX255" s="49">
        <v>4.7408541789161094E-3</v>
      </c>
      <c r="BY255" s="49">
        <v>7.5656598346128395E-3</v>
      </c>
      <c r="BZ255" s="49">
        <v>1.1468159502960582E-2</v>
      </c>
      <c r="CA255" s="49">
        <v>1.4159019712525724E-2</v>
      </c>
      <c r="CB255" s="49">
        <v>8.0926935960280617E-3</v>
      </c>
      <c r="CC255" s="49">
        <v>8.8367868165234609E-3</v>
      </c>
      <c r="CD255" s="49">
        <v>6.4585106335238287E-3</v>
      </c>
      <c r="CE255" s="49">
        <v>1.0776984163665982E-2</v>
      </c>
      <c r="CF255" s="49">
        <v>9.5095084834515755E-3</v>
      </c>
      <c r="CG255" s="49">
        <v>9.0120556141589214E-3</v>
      </c>
      <c r="CH255" s="49">
        <v>7.7354298777614176E-3</v>
      </c>
      <c r="CI255" s="49">
        <v>9.0310371118011643E-3</v>
      </c>
      <c r="CJ255" s="49">
        <v>5.099709374106403E-3</v>
      </c>
      <c r="CK255" s="49">
        <v>7.4559722220882974E-3</v>
      </c>
      <c r="CL255" s="49">
        <v>3.6069569830179398E-3</v>
      </c>
      <c r="CM255" s="49">
        <v>4.1261860006389676E-3</v>
      </c>
      <c r="CN255" s="49">
        <v>5.6617648966386051E-3</v>
      </c>
      <c r="CO255" s="49">
        <v>8.1848816990115047E-3</v>
      </c>
      <c r="CP255" s="49">
        <v>5.443608459792644E-3</v>
      </c>
      <c r="CQ255" s="49">
        <v>4.3159612865401528E-3</v>
      </c>
      <c r="CR255" s="49">
        <v>3.9903911188388748E-3</v>
      </c>
      <c r="CS255" s="49">
        <v>5.1514696144128683E-3</v>
      </c>
      <c r="CT255" s="49">
        <v>4.3859246474630131E-3</v>
      </c>
      <c r="CU255" s="49">
        <v>4.5814550449333634E-3</v>
      </c>
      <c r="CV255" s="49">
        <v>5.1887290430141309E-3</v>
      </c>
      <c r="CW255" s="60">
        <v>4.3772741629712827E-3</v>
      </c>
    </row>
    <row r="256" spans="1:101" s="12" customFormat="1" ht="14.25" customHeight="1">
      <c r="A256" s="11" t="s">
        <v>994</v>
      </c>
      <c r="B256" s="49" t="s">
        <v>993</v>
      </c>
      <c r="C256" s="68" t="s">
        <v>1229</v>
      </c>
      <c r="D256" s="52">
        <f t="shared" si="42"/>
        <v>5.7212351560456632E-3</v>
      </c>
      <c r="E256" s="52">
        <f t="shared" si="43"/>
        <v>8.7730417564608944E-4</v>
      </c>
      <c r="F256" s="52">
        <f t="shared" si="44"/>
        <v>5.0761069175843743E-3</v>
      </c>
      <c r="G256" s="52">
        <f t="shared" si="45"/>
        <v>9.803021178306458E-4</v>
      </c>
      <c r="H256" s="52">
        <f t="shared" si="46"/>
        <v>4.0445710617769606E-3</v>
      </c>
      <c r="I256" s="52">
        <f t="shared" si="47"/>
        <v>1.2074727438837931E-3</v>
      </c>
      <c r="J256" s="52">
        <f t="shared" si="48"/>
        <v>4.6222708419985563E-3</v>
      </c>
      <c r="K256" s="52">
        <f t="shared" si="49"/>
        <v>1.2688191164800583E-3</v>
      </c>
      <c r="L256" s="52">
        <f t="shared" si="50"/>
        <v>4.4831842171221678E-3</v>
      </c>
      <c r="M256" s="52">
        <f t="shared" si="51"/>
        <v>2.0952268640356845E-3</v>
      </c>
      <c r="N256" s="52">
        <f t="shared" si="52"/>
        <v>4.5828847635497614E-3</v>
      </c>
      <c r="O256" s="52">
        <f t="shared" si="53"/>
        <v>9.3860422902338175E-4</v>
      </c>
      <c r="P256" s="52">
        <f t="shared" si="54"/>
        <v>2.705876359989303E-3</v>
      </c>
      <c r="Q256" s="53">
        <f t="shared" si="55"/>
        <v>6.4718808402626938E-4</v>
      </c>
      <c r="R256" s="11">
        <v>6.4654116875080408E-3</v>
      </c>
      <c r="S256" s="49">
        <v>5.2051019897845843E-3</v>
      </c>
      <c r="T256" s="49">
        <v>5.8967031960524292E-3</v>
      </c>
      <c r="U256" s="49">
        <v>5.3770558198862443E-3</v>
      </c>
      <c r="V256" s="49">
        <v>5.7983699244052262E-3</v>
      </c>
      <c r="W256" s="49">
        <v>5.5338425145052619E-3</v>
      </c>
      <c r="X256" s="49">
        <v>7.9463857113667921E-3</v>
      </c>
      <c r="Y256" s="49">
        <v>5.1079623706177212E-3</v>
      </c>
      <c r="Z256" s="49">
        <v>4.6908137455831025E-3</v>
      </c>
      <c r="AA256" s="49">
        <v>6.2547209146365862E-3</v>
      </c>
      <c r="AB256" s="49">
        <v>5.5178173255056844E-3</v>
      </c>
      <c r="AC256" s="49">
        <v>4.8606366726962743E-3</v>
      </c>
      <c r="AD256" s="49">
        <v>5.9798205147064262E-3</v>
      </c>
      <c r="AE256" s="49">
        <v>5.2510908020705566E-3</v>
      </c>
      <c r="AF256" s="49">
        <v>4.3233312742245265E-3</v>
      </c>
      <c r="AG256" s="49">
        <v>5.9990921116720858E-3</v>
      </c>
      <c r="AH256" s="49">
        <v>5.0287679077772492E-3</v>
      </c>
      <c r="AI256" s="49">
        <v>3.7139219081547071E-3</v>
      </c>
      <c r="AJ256" s="49">
        <v>6.1398655985256496E-3</v>
      </c>
      <c r="AK256" s="49">
        <v>3.2887252264308946E-3</v>
      </c>
      <c r="AL256" s="49">
        <v>6.3706678197279149E-3</v>
      </c>
      <c r="AM256" s="49">
        <v>5.3271314136659172E-3</v>
      </c>
      <c r="AN256" s="49">
        <v>4.4596639582794011E-3</v>
      </c>
      <c r="AO256" s="49">
        <v>5.0312044757771616E-3</v>
      </c>
      <c r="AP256" s="49">
        <v>2.742525456715062E-3</v>
      </c>
      <c r="AQ256" s="49">
        <v>3.5288395662603279E-3</v>
      </c>
      <c r="AR256" s="49">
        <v>3.8772681031126613E-3</v>
      </c>
      <c r="AS256" s="49">
        <v>4.1445017874217763E-3</v>
      </c>
      <c r="AT256" s="49">
        <v>5.8441510048787594E-3</v>
      </c>
      <c r="AU256" s="49">
        <v>2.8696079723561909E-3</v>
      </c>
      <c r="AV256" s="49">
        <v>5.990973443531218E-3</v>
      </c>
      <c r="AW256" s="49">
        <v>3.6823413280867093E-3</v>
      </c>
      <c r="AX256" s="49">
        <v>4.9980307393954196E-3</v>
      </c>
      <c r="AY256" s="49">
        <v>2.2106915931309917E-3</v>
      </c>
      <c r="AZ256" s="49">
        <v>5.0553189328553325E-3</v>
      </c>
      <c r="BA256" s="49">
        <v>3.59060281357908E-3</v>
      </c>
      <c r="BB256" s="49">
        <v>3.8487969762081692E-3</v>
      </c>
      <c r="BC256" s="49">
        <v>4.7369489617759483E-3</v>
      </c>
      <c r="BD256" s="49">
        <v>3.1908813167525938E-3</v>
      </c>
      <c r="BE256" s="49">
        <v>4.3052552727001862E-3</v>
      </c>
      <c r="BF256" s="49">
        <v>4.5829174486597046E-3</v>
      </c>
      <c r="BG256" s="49">
        <v>3.2987591997912322E-3</v>
      </c>
      <c r="BH256" s="49">
        <v>5.6096593344609315E-3</v>
      </c>
      <c r="BI256" s="49">
        <v>7.4677119849117851E-3</v>
      </c>
      <c r="BJ256" s="49">
        <v>5.5588221321562284E-3</v>
      </c>
      <c r="BK256" s="49">
        <v>4.3918757437715755E-3</v>
      </c>
      <c r="BL256" s="49">
        <v>3.0341494808941989E-3</v>
      </c>
      <c r="BM256" s="49">
        <v>5.441472251900119E-3</v>
      </c>
      <c r="BN256" s="49">
        <v>8.7171496163563778E-3</v>
      </c>
      <c r="BO256" s="49">
        <v>4.3913905744408562E-3</v>
      </c>
      <c r="BP256" s="49">
        <v>2.2369667650735492E-3</v>
      </c>
      <c r="BQ256" s="49">
        <v>2.8919021967999405E-3</v>
      </c>
      <c r="BR256" s="49">
        <v>6.6884549987245769E-3</v>
      </c>
      <c r="BS256" s="49">
        <v>4.1874485931937683E-3</v>
      </c>
      <c r="BT256" s="49">
        <v>7.7514165109435406E-3</v>
      </c>
      <c r="BU256" s="49">
        <v>3.9915665311666066E-3</v>
      </c>
      <c r="BV256" s="49">
        <v>3.6702662163118831E-3</v>
      </c>
      <c r="BW256" s="49">
        <v>2.9062608438766404E-3</v>
      </c>
      <c r="BX256" s="49">
        <v>2.7506122602559396E-3</v>
      </c>
      <c r="BY256" s="49">
        <v>3.6147754983223345E-3</v>
      </c>
      <c r="BZ256" s="49">
        <v>5.8412207493632462E-3</v>
      </c>
      <c r="CA256" s="49">
        <v>5.1498964843915158E-3</v>
      </c>
      <c r="CB256" s="49">
        <v>3.8732679712145958E-3</v>
      </c>
      <c r="CC256" s="49">
        <v>3.3406526183579976E-3</v>
      </c>
      <c r="CD256" s="49">
        <v>5.2442811022949242E-3</v>
      </c>
      <c r="CE256" s="49">
        <v>5.3355350659500984E-3</v>
      </c>
      <c r="CF256" s="49">
        <v>3.8946840155192402E-3</v>
      </c>
      <c r="CG256" s="49">
        <v>4.8279896437870336E-3</v>
      </c>
      <c r="CH256" s="49">
        <v>6.0201027619355375E-3</v>
      </c>
      <c r="CI256" s="49">
        <v>3.9209289789633884E-3</v>
      </c>
      <c r="CJ256" s="49">
        <v>3.333705509064068E-3</v>
      </c>
      <c r="CK256" s="49">
        <v>4.2123522617555035E-3</v>
      </c>
      <c r="CL256" s="49">
        <v>1.9994871801748285E-3</v>
      </c>
      <c r="CM256" s="49">
        <v>3.4896557578477142E-3</v>
      </c>
      <c r="CN256" s="49">
        <v>2.6074832633673846E-3</v>
      </c>
      <c r="CO256" s="49">
        <v>3.8320746854932546E-3</v>
      </c>
      <c r="CP256" s="49">
        <v>3.3203650974306244E-3</v>
      </c>
      <c r="CQ256" s="49">
        <v>2.7143907504469014E-3</v>
      </c>
      <c r="CR256" s="49">
        <v>1.6034046494213926E-3</v>
      </c>
      <c r="CS256" s="49">
        <v>2.9955084337069471E-3</v>
      </c>
      <c r="CT256" s="49">
        <v>2.9101990355970171E-3</v>
      </c>
      <c r="CU256" s="49">
        <v>2.411376548565779E-3</v>
      </c>
      <c r="CV256" s="49">
        <v>2.1060196352181691E-3</v>
      </c>
      <c r="CW256" s="60">
        <v>2.4805512826016202E-3</v>
      </c>
    </row>
    <row r="257" spans="1:101" s="12" customFormat="1" ht="14.25" customHeight="1">
      <c r="A257" s="11" t="s">
        <v>996</v>
      </c>
      <c r="B257" s="49" t="s">
        <v>995</v>
      </c>
      <c r="C257" s="68" t="s">
        <v>1229</v>
      </c>
      <c r="D257" s="52">
        <f t="shared" si="42"/>
        <v>3.5380293236421715E-3</v>
      </c>
      <c r="E257" s="52">
        <f t="shared" si="43"/>
        <v>7.1521146490435958E-4</v>
      </c>
      <c r="F257" s="52">
        <f t="shared" si="44"/>
        <v>3.767787242339267E-3</v>
      </c>
      <c r="G257" s="52">
        <f t="shared" si="45"/>
        <v>9.2537779723736663E-4</v>
      </c>
      <c r="H257" s="52">
        <f t="shared" si="46"/>
        <v>2.7007895903458433E-3</v>
      </c>
      <c r="I257" s="52">
        <f t="shared" si="47"/>
        <v>5.0333742202120083E-4</v>
      </c>
      <c r="J257" s="52">
        <f t="shared" si="48"/>
        <v>3.1037824031933847E-3</v>
      </c>
      <c r="K257" s="52">
        <f t="shared" si="49"/>
        <v>8.772192108794395E-4</v>
      </c>
      <c r="L257" s="52">
        <f t="shared" si="50"/>
        <v>2.7853021201663356E-3</v>
      </c>
      <c r="M257" s="52">
        <f t="shared" si="51"/>
        <v>1.3210149455621962E-3</v>
      </c>
      <c r="N257" s="52">
        <f t="shared" si="52"/>
        <v>2.976845257430112E-3</v>
      </c>
      <c r="O257" s="52">
        <f t="shared" si="53"/>
        <v>1.0148206650740224E-3</v>
      </c>
      <c r="P257" s="52">
        <f t="shared" si="54"/>
        <v>1.8027470387566868E-3</v>
      </c>
      <c r="Q257" s="53">
        <f t="shared" si="55"/>
        <v>4.4120046920172266E-4</v>
      </c>
      <c r="R257" s="11">
        <v>4.8967913311128049E-3</v>
      </c>
      <c r="S257" s="49">
        <v>3.5273462119401219E-3</v>
      </c>
      <c r="T257" s="49">
        <v>3.2178768736132583E-3</v>
      </c>
      <c r="U257" s="49">
        <v>4.115208880243186E-3</v>
      </c>
      <c r="V257" s="49">
        <v>4.2398680075710045E-3</v>
      </c>
      <c r="W257" s="49">
        <v>3.6828307015840172E-3</v>
      </c>
      <c r="X257" s="49">
        <v>2.6784651979170461E-3</v>
      </c>
      <c r="Y257" s="49">
        <v>3.5561730443623364E-3</v>
      </c>
      <c r="Z257" s="49">
        <v>2.4452716608034599E-3</v>
      </c>
      <c r="AA257" s="49">
        <v>2.7161379049428385E-3</v>
      </c>
      <c r="AB257" s="49">
        <v>3.3934050542294069E-3</v>
      </c>
      <c r="AC257" s="49">
        <v>3.9869770153865792E-3</v>
      </c>
      <c r="AD257" s="49">
        <v>3.3150053621039256E-3</v>
      </c>
      <c r="AE257" s="49">
        <v>5.3619117562678847E-3</v>
      </c>
      <c r="AF257" s="49">
        <v>3.8037511880716366E-3</v>
      </c>
      <c r="AG257" s="49">
        <v>4.5001308741255209E-3</v>
      </c>
      <c r="AH257" s="49">
        <v>2.9745528363418652E-3</v>
      </c>
      <c r="AI257" s="49">
        <v>3.8637677724047787E-3</v>
      </c>
      <c r="AJ257" s="49">
        <v>3.2194108970807381E-3</v>
      </c>
      <c r="AK257" s="49">
        <v>2.3149392514868121E-3</v>
      </c>
      <c r="AL257" s="49">
        <v>5.3870859059722311E-3</v>
      </c>
      <c r="AM257" s="49">
        <v>3.1243597656889508E-3</v>
      </c>
      <c r="AN257" s="49">
        <v>3.8010787092429988E-3</v>
      </c>
      <c r="AO257" s="49">
        <v>3.547452589283863E-3</v>
      </c>
      <c r="AP257" s="49">
        <v>3.089512819306829E-3</v>
      </c>
      <c r="AQ257" s="49">
        <v>2.7249168918383341E-3</v>
      </c>
      <c r="AR257" s="49">
        <v>3.364816596709124E-3</v>
      </c>
      <c r="AS257" s="49">
        <v>2.5759820704060869E-3</v>
      </c>
      <c r="AT257" s="49">
        <v>2.1414299915386453E-3</v>
      </c>
      <c r="AU257" s="49">
        <v>2.3377466853776157E-3</v>
      </c>
      <c r="AV257" s="49">
        <v>3.8202873899502261E-3</v>
      </c>
      <c r="AW257" s="49">
        <v>2.7864484592370585E-3</v>
      </c>
      <c r="AX257" s="49">
        <v>2.2572470545003283E-3</v>
      </c>
      <c r="AY257" s="49">
        <v>2.2581056917947108E-3</v>
      </c>
      <c r="AZ257" s="49">
        <v>2.626195832638234E-3</v>
      </c>
      <c r="BA257" s="49">
        <v>2.4267856008529207E-3</v>
      </c>
      <c r="BB257" s="49">
        <v>2.6228505566013634E-3</v>
      </c>
      <c r="BC257" s="49">
        <v>2.4071948236477157E-3</v>
      </c>
      <c r="BD257" s="49">
        <v>2.7379982382958463E-3</v>
      </c>
      <c r="BE257" s="49">
        <v>1.9293211884727985E-3</v>
      </c>
      <c r="BF257" s="49">
        <v>3.089493588593365E-3</v>
      </c>
      <c r="BG257" s="49">
        <v>2.8500893719307506E-3</v>
      </c>
      <c r="BH257" s="49">
        <v>4.8794503705178243E-3</v>
      </c>
      <c r="BI257" s="49">
        <v>4.3243266412862384E-3</v>
      </c>
      <c r="BJ257" s="49">
        <v>2.6741519239940259E-3</v>
      </c>
      <c r="BK257" s="49">
        <v>2.7597226938738209E-3</v>
      </c>
      <c r="BL257" s="49">
        <v>2.8022192523663226E-3</v>
      </c>
      <c r="BM257" s="49">
        <v>4.1685701887405405E-3</v>
      </c>
      <c r="BN257" s="49">
        <v>5.3440252071797669E-3</v>
      </c>
      <c r="BO257" s="49">
        <v>2.3211878763538425E-3</v>
      </c>
      <c r="BP257" s="49">
        <v>3.0284043629121302E-3</v>
      </c>
      <c r="BQ257" s="49">
        <v>2.9922826233891604E-3</v>
      </c>
      <c r="BR257" s="49">
        <v>4.8695906313549744E-3</v>
      </c>
      <c r="BS257" s="49">
        <v>1.8935170452948336E-3</v>
      </c>
      <c r="BT257" s="49">
        <v>3.7798092022594877E-3</v>
      </c>
      <c r="BU257" s="49">
        <v>1.5650238412038553E-3</v>
      </c>
      <c r="BV257" s="49">
        <v>1.6086833910037084E-3</v>
      </c>
      <c r="BW257" s="49">
        <v>1.9236873386209491E-3</v>
      </c>
      <c r="BX257" s="49">
        <v>1.1821445861180621E-3</v>
      </c>
      <c r="BY257" s="49">
        <v>2.915269336305253E-3</v>
      </c>
      <c r="BZ257" s="49">
        <v>4.0387329767289934E-3</v>
      </c>
      <c r="CA257" s="49">
        <v>4.136338939129949E-3</v>
      </c>
      <c r="CB257" s="49">
        <v>1.8361565244140014E-3</v>
      </c>
      <c r="CC257" s="49">
        <v>3.335475316433053E-3</v>
      </c>
      <c r="CD257" s="49">
        <v>2.5368334793733228E-3</v>
      </c>
      <c r="CE257" s="49">
        <v>4.5253067045848338E-3</v>
      </c>
      <c r="CF257" s="49">
        <v>1.6527567805815489E-3</v>
      </c>
      <c r="CG257" s="49">
        <v>3.1263008597866731E-3</v>
      </c>
      <c r="CH257" s="49">
        <v>3.182834370748797E-3</v>
      </c>
      <c r="CI257" s="49">
        <v>1.7241585812788748E-3</v>
      </c>
      <c r="CJ257" s="49">
        <v>1.9785119250285595E-3</v>
      </c>
      <c r="CK257" s="49">
        <v>3.6487366310727362E-3</v>
      </c>
      <c r="CL257" s="49">
        <v>2.8046393509658461E-3</v>
      </c>
      <c r="CM257" s="49">
        <v>1.6581388237542319E-3</v>
      </c>
      <c r="CN257" s="49">
        <v>2.1073957069711298E-3</v>
      </c>
      <c r="CO257" s="49">
        <v>2.2746617904074603E-3</v>
      </c>
      <c r="CP257" s="49">
        <v>1.7865140033864909E-3</v>
      </c>
      <c r="CQ257" s="49">
        <v>1.4973723297073414E-3</v>
      </c>
      <c r="CR257" s="49">
        <v>1.2033996151509061E-3</v>
      </c>
      <c r="CS257" s="49">
        <v>1.8275422517339223E-3</v>
      </c>
      <c r="CT257" s="49">
        <v>1.8809917574866457E-3</v>
      </c>
      <c r="CU257" s="49">
        <v>1.3533814075279988E-3</v>
      </c>
      <c r="CV257" s="49">
        <v>1.8097735762413066E-3</v>
      </c>
      <c r="CW257" s="60">
        <v>1.4291538517469669E-3</v>
      </c>
    </row>
    <row r="258" spans="1:101" s="12" customFormat="1" ht="14.25" customHeight="1">
      <c r="A258" s="11" t="s">
        <v>999</v>
      </c>
      <c r="B258" s="49" t="s">
        <v>998</v>
      </c>
      <c r="C258" s="68" t="s">
        <v>1228</v>
      </c>
      <c r="D258" s="52">
        <f t="shared" si="42"/>
        <v>8.2029125365761252E-3</v>
      </c>
      <c r="E258" s="52">
        <f t="shared" si="43"/>
        <v>1.0318440079661883E-3</v>
      </c>
      <c r="F258" s="52">
        <f t="shared" si="44"/>
        <v>1.0052182109319687E-2</v>
      </c>
      <c r="G258" s="52">
        <f t="shared" si="45"/>
        <v>2.031713390331342E-3</v>
      </c>
      <c r="H258" s="52">
        <f t="shared" si="46"/>
        <v>8.7646191828498355E-3</v>
      </c>
      <c r="I258" s="52">
        <f t="shared" si="47"/>
        <v>9.3863835477976047E-4</v>
      </c>
      <c r="J258" s="52">
        <f t="shared" si="48"/>
        <v>8.9251654265862079E-3</v>
      </c>
      <c r="K258" s="52">
        <f t="shared" si="49"/>
        <v>1.4302987279208165E-3</v>
      </c>
      <c r="L258" s="52">
        <f t="shared" si="50"/>
        <v>8.2925072572074664E-3</v>
      </c>
      <c r="M258" s="52">
        <f t="shared" si="51"/>
        <v>7.5268963091544192E-4</v>
      </c>
      <c r="N258" s="52">
        <f t="shared" si="52"/>
        <v>7.8440488331038196E-3</v>
      </c>
      <c r="O258" s="52">
        <f t="shared" si="53"/>
        <v>1.0044728613726583E-3</v>
      </c>
      <c r="P258" s="52">
        <f t="shared" si="54"/>
        <v>7.6027257212807056E-3</v>
      </c>
      <c r="Q258" s="53">
        <f t="shared" si="55"/>
        <v>1.1061371673746856E-3</v>
      </c>
      <c r="R258" s="11">
        <v>8.8489966735664696E-3</v>
      </c>
      <c r="S258" s="49">
        <v>7.5980045569657931E-3</v>
      </c>
      <c r="T258" s="49">
        <v>6.8482458202838775E-3</v>
      </c>
      <c r="U258" s="49">
        <v>6.9680420990684269E-3</v>
      </c>
      <c r="V258" s="49">
        <v>8.903031178228115E-3</v>
      </c>
      <c r="W258" s="49">
        <v>8.9615351322724947E-3</v>
      </c>
      <c r="X258" s="49">
        <v>6.9621344784479861E-3</v>
      </c>
      <c r="Y258" s="49">
        <v>7.8394210512646948E-3</v>
      </c>
      <c r="Z258" s="49">
        <v>7.5105630319521471E-3</v>
      </c>
      <c r="AA258" s="49">
        <v>8.9360321260280474E-3</v>
      </c>
      <c r="AB258" s="49">
        <v>9.1456142460079343E-3</v>
      </c>
      <c r="AC258" s="49">
        <v>9.9133300448275355E-3</v>
      </c>
      <c r="AD258" s="49">
        <v>7.8779567812867352E-3</v>
      </c>
      <c r="AE258" s="49">
        <v>9.5547731871496316E-3</v>
      </c>
      <c r="AF258" s="49">
        <v>7.1933774305800143E-3</v>
      </c>
      <c r="AG258" s="49">
        <v>1.0332195724681109E-2</v>
      </c>
      <c r="AH258" s="49">
        <v>8.4364869075203869E-3</v>
      </c>
      <c r="AI258" s="49">
        <v>1.145183818745177E-2</v>
      </c>
      <c r="AJ258" s="49">
        <v>8.9636458533531964E-3</v>
      </c>
      <c r="AK258" s="49">
        <v>8.7222679659608188E-3</v>
      </c>
      <c r="AL258" s="49">
        <v>1.2442019728375553E-2</v>
      </c>
      <c r="AM258" s="49">
        <v>9.4509473701054041E-3</v>
      </c>
      <c r="AN258" s="49">
        <v>1.3133514515030191E-2</v>
      </c>
      <c r="AO258" s="49">
        <v>1.3067161660341423E-2</v>
      </c>
      <c r="AP258" s="49">
        <v>9.5207536065720702E-3</v>
      </c>
      <c r="AQ258" s="49">
        <v>9.0747107685150794E-3</v>
      </c>
      <c r="AR258" s="49">
        <v>7.5827638381425304E-3</v>
      </c>
      <c r="AS258" s="49">
        <v>7.9598588795723752E-3</v>
      </c>
      <c r="AT258" s="49">
        <v>8.7557415874228387E-3</v>
      </c>
      <c r="AU258" s="49">
        <v>8.5230371447755204E-3</v>
      </c>
      <c r="AV258" s="49">
        <v>8.2401718009258614E-3</v>
      </c>
      <c r="AW258" s="49">
        <v>9.1424380610716088E-3</v>
      </c>
      <c r="AX258" s="49">
        <v>9.2725683971617585E-3</v>
      </c>
      <c r="AY258" s="49">
        <v>8.6024324874950445E-3</v>
      </c>
      <c r="AZ258" s="49">
        <v>7.5554134998747574E-3</v>
      </c>
      <c r="BA258" s="49">
        <v>1.0945540122668565E-2</v>
      </c>
      <c r="BB258" s="49">
        <v>8.1133961613657594E-3</v>
      </c>
      <c r="BC258" s="49">
        <v>9.3830272125566567E-3</v>
      </c>
      <c r="BD258" s="49">
        <v>1.0263330012435777E-2</v>
      </c>
      <c r="BE258" s="49">
        <v>9.210830167084046E-3</v>
      </c>
      <c r="BF258" s="49">
        <v>9.3154906319459739E-3</v>
      </c>
      <c r="BG258" s="49">
        <v>1.0985910261786806E-2</v>
      </c>
      <c r="BH258" s="49">
        <v>7.5934597469723367E-3</v>
      </c>
      <c r="BI258" s="49">
        <v>1.0799154053520204E-2</v>
      </c>
      <c r="BJ258" s="49">
        <v>6.0824751298237572E-3</v>
      </c>
      <c r="BK258" s="49">
        <v>8.1854324838094711E-3</v>
      </c>
      <c r="BL258" s="49">
        <v>9.3651992927943333E-3</v>
      </c>
      <c r="BM258" s="49">
        <v>7.8042799649393731E-3</v>
      </c>
      <c r="BN258" s="49">
        <v>8.1157986302637913E-3</v>
      </c>
      <c r="BO258" s="49">
        <v>6.8807305689981653E-3</v>
      </c>
      <c r="BP258" s="49">
        <v>8.1651201935219238E-3</v>
      </c>
      <c r="BQ258" s="49">
        <v>9.9075391804509319E-3</v>
      </c>
      <c r="BR258" s="49">
        <v>8.6299164490320004E-3</v>
      </c>
      <c r="BS258" s="49">
        <v>7.8258112708849484E-3</v>
      </c>
      <c r="BT258" s="49">
        <v>7.6257150184677646E-3</v>
      </c>
      <c r="BU258" s="49">
        <v>8.8511500225323825E-3</v>
      </c>
      <c r="BV258" s="49">
        <v>8.1314764823771316E-3</v>
      </c>
      <c r="BW258" s="49">
        <v>8.0354754619127913E-3</v>
      </c>
      <c r="BX258" s="49">
        <v>8.4291204934129928E-3</v>
      </c>
      <c r="BY258" s="49">
        <v>8.9122333146347769E-3</v>
      </c>
      <c r="BZ258" s="49">
        <v>9.2442126898705148E-3</v>
      </c>
      <c r="CA258" s="49">
        <v>9.2629224246961982E-3</v>
      </c>
      <c r="CB258" s="49">
        <v>7.4001360146366156E-3</v>
      </c>
      <c r="CC258" s="49">
        <v>8.6187872800590464E-3</v>
      </c>
      <c r="CD258" s="49">
        <v>7.5684139281827498E-3</v>
      </c>
      <c r="CE258" s="49">
        <v>5.8817955701159783E-3</v>
      </c>
      <c r="CF258" s="49">
        <v>7.2909995851725548E-3</v>
      </c>
      <c r="CG258" s="49">
        <v>8.1596307479523487E-3</v>
      </c>
      <c r="CH258" s="49">
        <v>7.7475339906950148E-3</v>
      </c>
      <c r="CI258" s="49">
        <v>8.757549725135599E-3</v>
      </c>
      <c r="CJ258" s="49">
        <v>6.9573407158014479E-3</v>
      </c>
      <c r="CK258" s="49">
        <v>7.2392633249277801E-3</v>
      </c>
      <c r="CL258" s="49">
        <v>8.4062728704729552E-3</v>
      </c>
      <c r="CM258" s="49">
        <v>6.778431660630229E-3</v>
      </c>
      <c r="CN258" s="49">
        <v>7.8866692782788607E-3</v>
      </c>
      <c r="CO258" s="49">
        <v>8.1364038408973556E-3</v>
      </c>
      <c r="CP258" s="49">
        <v>9.7139691785029375E-3</v>
      </c>
      <c r="CQ258" s="49">
        <v>6.1565618291436744E-3</v>
      </c>
      <c r="CR258" s="49">
        <v>7.3794411240453855E-3</v>
      </c>
      <c r="CS258" s="49">
        <v>7.0865465233114549E-3</v>
      </c>
      <c r="CT258" s="49">
        <v>7.0736653841439959E-3</v>
      </c>
      <c r="CU258" s="49">
        <v>7.3834451059959583E-3</v>
      </c>
      <c r="CV258" s="49">
        <v>9.1280976067574897E-3</v>
      </c>
      <c r="CW258" s="60">
        <v>6.1032042531881468E-3</v>
      </c>
    </row>
    <row r="259" spans="1:101" s="12" customFormat="1" ht="14.25" customHeight="1">
      <c r="A259" s="49" t="s">
        <v>1279</v>
      </c>
      <c r="B259" s="49" t="s">
        <v>1237</v>
      </c>
      <c r="C259" s="68" t="s">
        <v>1228</v>
      </c>
      <c r="D259" s="52">
        <f t="shared" si="42"/>
        <v>4.3390447808889674E-3</v>
      </c>
      <c r="E259" s="52">
        <f t="shared" si="43"/>
        <v>6.9799008470298801E-4</v>
      </c>
      <c r="F259" s="52">
        <f t="shared" si="44"/>
        <v>4.5024779866073327E-3</v>
      </c>
      <c r="G259" s="52">
        <f t="shared" si="45"/>
        <v>1.3793240260289738E-3</v>
      </c>
      <c r="H259" s="52">
        <f t="shared" si="46"/>
        <v>3.8698188879446771E-3</v>
      </c>
      <c r="I259" s="52">
        <f t="shared" si="47"/>
        <v>5.9834756402171079E-4</v>
      </c>
      <c r="J259" s="52">
        <f t="shared" si="48"/>
        <v>4.1332980716509158E-3</v>
      </c>
      <c r="K259" s="52">
        <f t="shared" si="49"/>
        <v>8.6557623201390305E-4</v>
      </c>
      <c r="L259" s="52">
        <f t="shared" si="50"/>
        <v>4.1596582912407235E-3</v>
      </c>
      <c r="M259" s="52">
        <f t="shared" si="51"/>
        <v>1.3489235982389715E-3</v>
      </c>
      <c r="N259" s="52">
        <f t="shared" si="52"/>
        <v>3.6565967885782125E-3</v>
      </c>
      <c r="O259" s="52">
        <f t="shared" si="53"/>
        <v>8.366249192684385E-4</v>
      </c>
      <c r="P259" s="52">
        <f t="shared" si="54"/>
        <v>3.6613220646928546E-3</v>
      </c>
      <c r="Q259" s="53">
        <f t="shared" si="55"/>
        <v>7.8114280535119694E-4</v>
      </c>
      <c r="R259" s="11">
        <v>3.9897935214974504E-3</v>
      </c>
      <c r="S259" s="49">
        <v>4.2557370936368395E-3</v>
      </c>
      <c r="T259" s="49">
        <v>4.7226657435239612E-3</v>
      </c>
      <c r="U259" s="49">
        <v>4.545338028022026E-3</v>
      </c>
      <c r="V259" s="49">
        <v>5.4551697947580946E-3</v>
      </c>
      <c r="W259" s="49">
        <v>4.0986594938461716E-3</v>
      </c>
      <c r="X259" s="49">
        <v>3.9091870298612087E-3</v>
      </c>
      <c r="Y259" s="49">
        <v>3.9436787074238035E-3</v>
      </c>
      <c r="Z259" s="49">
        <v>5.5503032581702867E-3</v>
      </c>
      <c r="AA259" s="49">
        <v>4.714372668058491E-3</v>
      </c>
      <c r="AB259" s="49">
        <v>3.1436684047752351E-3</v>
      </c>
      <c r="AC259" s="49">
        <v>3.7399636270940423E-3</v>
      </c>
      <c r="AD259" s="49">
        <v>3.9328086303020418E-3</v>
      </c>
      <c r="AE259" s="49">
        <v>5.9893930862728317E-3</v>
      </c>
      <c r="AF259" s="49">
        <v>4.0771055607004064E-3</v>
      </c>
      <c r="AG259" s="49">
        <v>6.195806995673246E-3</v>
      </c>
      <c r="AH259" s="49">
        <v>6.1298738817506908E-3</v>
      </c>
      <c r="AI259" s="49">
        <v>5.7970997010921054E-3</v>
      </c>
      <c r="AJ259" s="49">
        <v>3.5477326200586876E-3</v>
      </c>
      <c r="AK259" s="49">
        <v>5.3159067769874375E-3</v>
      </c>
      <c r="AL259" s="49">
        <v>2.9195503801340162E-3</v>
      </c>
      <c r="AM259" s="49">
        <v>2.0940338061708045E-3</v>
      </c>
      <c r="AN259" s="49">
        <v>3.4384319266508308E-3</v>
      </c>
      <c r="AO259" s="49">
        <v>4.591992473494887E-3</v>
      </c>
      <c r="AP259" s="49">
        <v>4.4279782941297882E-3</v>
      </c>
      <c r="AQ259" s="49">
        <v>3.9096772913755308E-3</v>
      </c>
      <c r="AR259" s="49">
        <v>3.6752088808657082E-3</v>
      </c>
      <c r="AS259" s="49">
        <v>4.9658753045843029E-3</v>
      </c>
      <c r="AT259" s="49">
        <v>3.5632703487563527E-3</v>
      </c>
      <c r="AU259" s="49">
        <v>3.489266636804913E-3</v>
      </c>
      <c r="AV259" s="49">
        <v>3.6380340360352595E-3</v>
      </c>
      <c r="AW259" s="49">
        <v>4.5052722447922518E-3</v>
      </c>
      <c r="AX259" s="49">
        <v>4.4249443592742545E-3</v>
      </c>
      <c r="AY259" s="49">
        <v>3.4660486579575459E-3</v>
      </c>
      <c r="AZ259" s="49">
        <v>2.8096357236302365E-3</v>
      </c>
      <c r="BA259" s="49">
        <v>3.5626148771299793E-3</v>
      </c>
      <c r="BB259" s="49">
        <v>4.1469766643454087E-3</v>
      </c>
      <c r="BC259" s="49">
        <v>4.2740678034088892E-3</v>
      </c>
      <c r="BD259" s="49">
        <v>3.113057907986961E-3</v>
      </c>
      <c r="BE259" s="49">
        <v>4.6561608101107462E-3</v>
      </c>
      <c r="BF259" s="49">
        <v>5.3560428763507681E-3</v>
      </c>
      <c r="BG259" s="49">
        <v>5.3011143425026157E-3</v>
      </c>
      <c r="BH259" s="49">
        <v>3.5333651110413295E-3</v>
      </c>
      <c r="BI259" s="49">
        <v>4.4566403541742216E-3</v>
      </c>
      <c r="BJ259" s="49">
        <v>3.5831787693982454E-3</v>
      </c>
      <c r="BK259" s="49">
        <v>3.0279269329146594E-3</v>
      </c>
      <c r="BL259" s="49">
        <v>3.0624472266477377E-3</v>
      </c>
      <c r="BM259" s="49">
        <v>5.0885980609294027E-3</v>
      </c>
      <c r="BN259" s="49">
        <v>3.2781275443029144E-3</v>
      </c>
      <c r="BO259" s="49">
        <v>3.6722369880774594E-3</v>
      </c>
      <c r="BP259" s="49">
        <v>2.2231704912475431E-3</v>
      </c>
      <c r="BQ259" s="49">
        <v>4.9337555512928349E-3</v>
      </c>
      <c r="BR259" s="49">
        <v>5.0546621717009119E-3</v>
      </c>
      <c r="BS259" s="49">
        <v>3.3879041430671863E-3</v>
      </c>
      <c r="BT259" s="49">
        <v>5.6040021500813218E-3</v>
      </c>
      <c r="BU259" s="49">
        <v>3.1648528195437117E-3</v>
      </c>
      <c r="BV259" s="49">
        <v>4.7424811257995442E-3</v>
      </c>
      <c r="BW259" s="49">
        <v>6.898837388750397E-3</v>
      </c>
      <c r="BX259" s="49">
        <v>4.3166757200738788E-3</v>
      </c>
      <c r="BY259" s="49">
        <v>2.6391934009509766E-3</v>
      </c>
      <c r="BZ259" s="49">
        <v>3.612948189503716E-3</v>
      </c>
      <c r="CA259" s="49">
        <v>4.571838777342135E-3</v>
      </c>
      <c r="CB259" s="49">
        <v>3.0110491351396504E-3</v>
      </c>
      <c r="CC259" s="49">
        <v>5.1233651861814803E-3</v>
      </c>
      <c r="CD259" s="49">
        <v>2.4579014860837689E-3</v>
      </c>
      <c r="CE259" s="49">
        <v>4.1320068992781829E-3</v>
      </c>
      <c r="CF259" s="49">
        <v>4.5889348312608243E-3</v>
      </c>
      <c r="CG259" s="49">
        <v>3.68249970358715E-3</v>
      </c>
      <c r="CH259" s="49">
        <v>3.6688796276860168E-3</v>
      </c>
      <c r="CI259" s="49">
        <v>3.5730040800515811E-3</v>
      </c>
      <c r="CJ259" s="49">
        <v>2.6090594222108092E-3</v>
      </c>
      <c r="CK259" s="49">
        <v>2.8476741246132283E-3</v>
      </c>
      <c r="CL259" s="49">
        <v>5.1609451798559454E-3</v>
      </c>
      <c r="CM259" s="49">
        <v>3.5396993667181917E-3</v>
      </c>
      <c r="CN259" s="49">
        <v>4.4620233001572158E-3</v>
      </c>
      <c r="CO259" s="49">
        <v>3.8704365160741479E-3</v>
      </c>
      <c r="CP259" s="49">
        <v>2.7926061356176295E-3</v>
      </c>
      <c r="CQ259" s="49">
        <v>3.2579039423335141E-3</v>
      </c>
      <c r="CR259" s="49">
        <v>3.7236312302381101E-3</v>
      </c>
      <c r="CS259" s="49">
        <v>2.1790165715207628E-3</v>
      </c>
      <c r="CT259" s="49">
        <v>3.2339951840013132E-3</v>
      </c>
      <c r="CU259" s="49">
        <v>4.0235606856317378E-3</v>
      </c>
      <c r="CV259" s="49">
        <v>4.2086059182189564E-3</v>
      </c>
      <c r="CW259" s="60">
        <v>3.4834407459467349E-3</v>
      </c>
    </row>
    <row r="260" spans="1:101" s="12" customFormat="1" ht="14.25" customHeight="1">
      <c r="A260" s="49" t="s">
        <v>1280</v>
      </c>
      <c r="B260" s="49" t="s">
        <v>1238</v>
      </c>
      <c r="C260" s="68" t="s">
        <v>1228</v>
      </c>
      <c r="D260" s="52">
        <f t="shared" ref="D260:D281" si="56">AVERAGE(R260:AC260)</f>
        <v>5.9828629719491232E-2</v>
      </c>
      <c r="E260" s="52">
        <f t="shared" ref="E260:E281" si="57">STDEV(R260:AC260)</f>
        <v>6.2961360056510178E-3</v>
      </c>
      <c r="F260" s="52">
        <f t="shared" ref="F260:F281" si="58">AVERAGE(AD260:AO260)</f>
        <v>6.7288823168470471E-2</v>
      </c>
      <c r="G260" s="52">
        <f t="shared" ref="G260:G281" si="59">STDEV(AD260:AO260)</f>
        <v>8.2276821375475671E-3</v>
      </c>
      <c r="H260" s="52">
        <f t="shared" ref="H260:H281" si="60">AVERAGE(AP260:BA260)</f>
        <v>6.3171978447968472E-2</v>
      </c>
      <c r="I260" s="52">
        <f t="shared" ref="I260:I281" si="61">STDEV(AP260:BA260)</f>
        <v>4.2429415598066412E-3</v>
      </c>
      <c r="J260" s="52">
        <f t="shared" ref="J260:J281" si="62">AVERAGE(BB260:BM260)</f>
        <v>6.3303670954875602E-2</v>
      </c>
      <c r="K260" s="52">
        <f t="shared" ref="K260:K281" si="63">STDEV(BB260:BM260)</f>
        <v>4.6980576668571427E-3</v>
      </c>
      <c r="L260" s="52">
        <f t="shared" ref="L260:L281" si="64">AVERAGE(BN260:BY260)</f>
        <v>6.2915263510175221E-2</v>
      </c>
      <c r="M260" s="52">
        <f t="shared" ref="M260:M281" si="65">STDEV(BN260:BY260)</f>
        <v>5.5270260105908468E-3</v>
      </c>
      <c r="N260" s="52">
        <f t="shared" ref="N260:N281" si="66">AVERAGE(BZ260:CK260)</f>
        <v>6.33095128252497E-2</v>
      </c>
      <c r="O260" s="52">
        <f t="shared" ref="O260:O281" si="67">STDEV(BZ260:CK260)</f>
        <v>4.856355742704415E-3</v>
      </c>
      <c r="P260" s="52">
        <f t="shared" ref="P260:P281" si="68">AVERAGE(CL260:CW260)</f>
        <v>5.8012819162940633E-2</v>
      </c>
      <c r="Q260" s="53">
        <f t="shared" ref="Q260:Q281" si="69">STDEV(CL260:CW260)</f>
        <v>5.8710361412472505E-3</v>
      </c>
      <c r="R260" s="11">
        <v>6.6525810346345138E-2</v>
      </c>
      <c r="S260" s="49">
        <v>7.1205114960789032E-2</v>
      </c>
      <c r="T260" s="49">
        <v>6.4889551507816695E-2</v>
      </c>
      <c r="U260" s="49">
        <v>5.6981987933407537E-2</v>
      </c>
      <c r="V260" s="49">
        <v>5.5798204159319846E-2</v>
      </c>
      <c r="W260" s="49">
        <v>6.0717761702710857E-2</v>
      </c>
      <c r="X260" s="49">
        <v>6.3408454055637276E-2</v>
      </c>
      <c r="Y260" s="49">
        <v>5.0191907030743221E-2</v>
      </c>
      <c r="Z260" s="49">
        <v>6.0760209047218475E-2</v>
      </c>
      <c r="AA260" s="49">
        <v>5.6940666048300018E-2</v>
      </c>
      <c r="AB260" s="49">
        <v>5.0045249397296931E-2</v>
      </c>
      <c r="AC260" s="49">
        <v>6.0478640444309582E-2</v>
      </c>
      <c r="AD260" s="49">
        <v>6.3647779087682682E-2</v>
      </c>
      <c r="AE260" s="49">
        <v>6.0909350235065461E-2</v>
      </c>
      <c r="AF260" s="49">
        <v>6.6085039793425684E-2</v>
      </c>
      <c r="AG260" s="49">
        <v>6.2538991338452365E-2</v>
      </c>
      <c r="AH260" s="49">
        <v>7.2198356065684005E-2</v>
      </c>
      <c r="AI260" s="49">
        <v>7.3520192873170534E-2</v>
      </c>
      <c r="AJ260" s="49">
        <v>7.443696590960755E-2</v>
      </c>
      <c r="AK260" s="49">
        <v>7.7977649871137172E-2</v>
      </c>
      <c r="AL260" s="49">
        <v>7.7164309612867799E-2</v>
      </c>
      <c r="AM260" s="49">
        <v>4.9146705802118905E-2</v>
      </c>
      <c r="AN260" s="49">
        <v>6.4412718147009468E-2</v>
      </c>
      <c r="AO260" s="49">
        <v>6.5427819285424238E-2</v>
      </c>
      <c r="AP260" s="49">
        <v>6.7879584030018661E-2</v>
      </c>
      <c r="AQ260" s="49">
        <v>6.4601498113796285E-2</v>
      </c>
      <c r="AR260" s="49">
        <v>6.162854001385646E-2</v>
      </c>
      <c r="AS260" s="49">
        <v>6.6983976295556538E-2</v>
      </c>
      <c r="AT260" s="49">
        <v>6.7645173518290261E-2</v>
      </c>
      <c r="AU260" s="49">
        <v>6.5399847776275818E-2</v>
      </c>
      <c r="AV260" s="49">
        <v>6.3340329614588478E-2</v>
      </c>
      <c r="AW260" s="49">
        <v>6.5040591868057746E-2</v>
      </c>
      <c r="AX260" s="49">
        <v>5.3777069814200086E-2</v>
      </c>
      <c r="AY260" s="49">
        <v>5.6925231192984198E-2</v>
      </c>
      <c r="AZ260" s="49">
        <v>6.2387075320497538E-2</v>
      </c>
      <c r="BA260" s="49">
        <v>6.2454823817499582E-2</v>
      </c>
      <c r="BB260" s="49">
        <v>6.4207533086136331E-2</v>
      </c>
      <c r="BC260" s="49">
        <v>6.7472881564724738E-2</v>
      </c>
      <c r="BD260" s="49">
        <v>6.0325786001097358E-2</v>
      </c>
      <c r="BE260" s="49">
        <v>6.2793565355837105E-2</v>
      </c>
      <c r="BF260" s="49">
        <v>6.401447294444941E-2</v>
      </c>
      <c r="BG260" s="49">
        <v>7.4756569973304515E-2</v>
      </c>
      <c r="BH260" s="49">
        <v>5.6121621511282999E-2</v>
      </c>
      <c r="BI260" s="49">
        <v>6.0969288807821348E-2</v>
      </c>
      <c r="BJ260" s="49">
        <v>6.3251417144774336E-2</v>
      </c>
      <c r="BK260" s="49">
        <v>6.5643941060411909E-2</v>
      </c>
      <c r="BL260" s="49">
        <v>5.9944970896855833E-2</v>
      </c>
      <c r="BM260" s="49">
        <v>6.0142003111811372E-2</v>
      </c>
      <c r="BN260" s="49">
        <v>5.9833032892752006E-2</v>
      </c>
      <c r="BO260" s="49">
        <v>6.0617043648165614E-2</v>
      </c>
      <c r="BP260" s="49">
        <v>5.3869568473551392E-2</v>
      </c>
      <c r="BQ260" s="49">
        <v>6.6100399218427211E-2</v>
      </c>
      <c r="BR260" s="49">
        <v>5.6939446493363466E-2</v>
      </c>
      <c r="BS260" s="49">
        <v>6.3622067464019286E-2</v>
      </c>
      <c r="BT260" s="49">
        <v>6.2715825071925552E-2</v>
      </c>
      <c r="BU260" s="49">
        <v>7.5591812738093428E-2</v>
      </c>
      <c r="BV260" s="49">
        <v>6.114653787458605E-2</v>
      </c>
      <c r="BW260" s="49">
        <v>6.8177456772848075E-2</v>
      </c>
      <c r="BX260" s="49">
        <v>6.235814593490862E-2</v>
      </c>
      <c r="BY260" s="49">
        <v>6.4011825539461997E-2</v>
      </c>
      <c r="BZ260" s="49">
        <v>6.4869971699592632E-2</v>
      </c>
      <c r="CA260" s="49">
        <v>6.8514811905211595E-2</v>
      </c>
      <c r="CB260" s="49">
        <v>6.3666146477503419E-2</v>
      </c>
      <c r="CC260" s="49">
        <v>7.0439829754616393E-2</v>
      </c>
      <c r="CD260" s="49">
        <v>6.1676799843952322E-2</v>
      </c>
      <c r="CE260" s="49">
        <v>7.0253821485145626E-2</v>
      </c>
      <c r="CF260" s="49">
        <v>5.6914126201073528E-2</v>
      </c>
      <c r="CG260" s="49">
        <v>6.3110405539791692E-2</v>
      </c>
      <c r="CH260" s="49">
        <v>6.5253701919360627E-2</v>
      </c>
      <c r="CI260" s="49">
        <v>6.0723223506481051E-2</v>
      </c>
      <c r="CJ260" s="49">
        <v>5.7712471157858734E-2</v>
      </c>
      <c r="CK260" s="49">
        <v>5.6578844412408742E-2</v>
      </c>
      <c r="CL260" s="49">
        <v>6.0259546313381027E-2</v>
      </c>
      <c r="CM260" s="49">
        <v>6.1556537676451417E-2</v>
      </c>
      <c r="CN260" s="49">
        <v>6.4339312302341509E-2</v>
      </c>
      <c r="CO260" s="49">
        <v>6.1893814630066775E-2</v>
      </c>
      <c r="CP260" s="49">
        <v>5.5728763089390912E-2</v>
      </c>
      <c r="CQ260" s="49">
        <v>4.3759452459526386E-2</v>
      </c>
      <c r="CR260" s="49">
        <v>5.3591638795120314E-2</v>
      </c>
      <c r="CS260" s="49">
        <v>5.2590771755480228E-2</v>
      </c>
      <c r="CT260" s="49">
        <v>6.2955677809433452E-2</v>
      </c>
      <c r="CU260" s="49">
        <v>6.2965035742533593E-2</v>
      </c>
      <c r="CV260" s="49">
        <v>5.8067764034305379E-2</v>
      </c>
      <c r="CW260" s="60">
        <v>5.8445515347256671E-2</v>
      </c>
    </row>
    <row r="261" spans="1:101" s="12" customFormat="1" ht="14.25" customHeight="1">
      <c r="A261" s="49" t="s">
        <v>1281</v>
      </c>
      <c r="B261" s="49" t="s">
        <v>1239</v>
      </c>
      <c r="C261" s="68" t="s">
        <v>1228</v>
      </c>
      <c r="D261" s="52">
        <f t="shared" si="56"/>
        <v>1.499682453989098E-2</v>
      </c>
      <c r="E261" s="52">
        <f t="shared" si="57"/>
        <v>3.750661575732108E-3</v>
      </c>
      <c r="F261" s="52">
        <f t="shared" si="58"/>
        <v>1.3399349952707243E-2</v>
      </c>
      <c r="G261" s="52">
        <f t="shared" si="59"/>
        <v>3.4709935890230095E-3</v>
      </c>
      <c r="H261" s="52">
        <f t="shared" si="60"/>
        <v>1.4187540768900145E-2</v>
      </c>
      <c r="I261" s="52">
        <f t="shared" si="61"/>
        <v>2.5883229066772291E-3</v>
      </c>
      <c r="J261" s="52">
        <f t="shared" si="62"/>
        <v>1.4233917793515578E-2</v>
      </c>
      <c r="K261" s="52">
        <f t="shared" si="63"/>
        <v>2.5256049146890245E-3</v>
      </c>
      <c r="L261" s="52">
        <f t="shared" si="64"/>
        <v>1.2619484277793013E-2</v>
      </c>
      <c r="M261" s="52">
        <f t="shared" si="65"/>
        <v>2.8309198137193062E-3</v>
      </c>
      <c r="N261" s="52">
        <f t="shared" si="66"/>
        <v>1.3153732237322609E-2</v>
      </c>
      <c r="O261" s="52">
        <f t="shared" si="67"/>
        <v>1.6546483642567089E-3</v>
      </c>
      <c r="P261" s="52">
        <f t="shared" si="68"/>
        <v>1.1122290120142007E-2</v>
      </c>
      <c r="Q261" s="53">
        <f t="shared" si="69"/>
        <v>2.4656252292008197E-3</v>
      </c>
      <c r="R261" s="11">
        <v>1.2822807046241971E-2</v>
      </c>
      <c r="S261" s="49">
        <v>1.0497884299826685E-2</v>
      </c>
      <c r="T261" s="49">
        <v>1.7148206610470684E-2</v>
      </c>
      <c r="U261" s="49">
        <v>1.208168538266806E-2</v>
      </c>
      <c r="V261" s="49">
        <v>1.7237667519931232E-2</v>
      </c>
      <c r="W261" s="49">
        <v>1.4967182201375407E-2</v>
      </c>
      <c r="X261" s="49">
        <v>1.1984862170361188E-2</v>
      </c>
      <c r="Y261" s="49">
        <v>1.1484714318928743E-2</v>
      </c>
      <c r="Z261" s="49">
        <v>2.1968835360245419E-2</v>
      </c>
      <c r="AA261" s="49">
        <v>1.2201174073354332E-2</v>
      </c>
      <c r="AB261" s="49">
        <v>2.0383159804273413E-2</v>
      </c>
      <c r="AC261" s="49">
        <v>1.7183715691014644E-2</v>
      </c>
      <c r="AD261" s="49">
        <v>1.4367269982879998E-2</v>
      </c>
      <c r="AE261" s="49">
        <v>9.0413310626502406E-3</v>
      </c>
      <c r="AF261" s="49">
        <v>1.4443604651819526E-2</v>
      </c>
      <c r="AG261" s="49">
        <v>1.2432148972884867E-2</v>
      </c>
      <c r="AH261" s="49">
        <v>7.8264558271370702E-3</v>
      </c>
      <c r="AI261" s="49">
        <v>1.5275454715568732E-2</v>
      </c>
      <c r="AJ261" s="49">
        <v>8.8640885290201653E-3</v>
      </c>
      <c r="AK261" s="49">
        <v>1.7062294081777736E-2</v>
      </c>
      <c r="AL261" s="49">
        <v>1.6526688884031235E-2</v>
      </c>
      <c r="AM261" s="49">
        <v>1.1091971355996395E-2</v>
      </c>
      <c r="AN261" s="49">
        <v>1.5938874910164106E-2</v>
      </c>
      <c r="AO261" s="49">
        <v>1.7922016458556848E-2</v>
      </c>
      <c r="AP261" s="49">
        <v>1.2036945657453767E-2</v>
      </c>
      <c r="AQ261" s="49">
        <v>1.7974991124428005E-2</v>
      </c>
      <c r="AR261" s="49">
        <v>9.8106197209867213E-3</v>
      </c>
      <c r="AS261" s="49">
        <v>1.5770080226308734E-2</v>
      </c>
      <c r="AT261" s="49">
        <v>1.5293115027175948E-2</v>
      </c>
      <c r="AU261" s="49">
        <v>1.5067294064290606E-2</v>
      </c>
      <c r="AV261" s="49">
        <v>1.5611872001553905E-2</v>
      </c>
      <c r="AW261" s="49">
        <v>1.7001724920363306E-2</v>
      </c>
      <c r="AX261" s="49">
        <v>9.8676746504474232E-3</v>
      </c>
      <c r="AY261" s="49">
        <v>1.5136702853466914E-2</v>
      </c>
      <c r="AZ261" s="49">
        <v>1.3097302518257158E-2</v>
      </c>
      <c r="BA261" s="49">
        <v>1.3582166462069261E-2</v>
      </c>
      <c r="BB261" s="49">
        <v>1.3951732844431563E-2</v>
      </c>
      <c r="BC261" s="49">
        <v>1.1019407482363396E-2</v>
      </c>
      <c r="BD261" s="49">
        <v>1.5948463288580728E-2</v>
      </c>
      <c r="BE261" s="49">
        <v>1.5873829835387484E-2</v>
      </c>
      <c r="BF261" s="49">
        <v>1.0932849752403108E-2</v>
      </c>
      <c r="BG261" s="49">
        <v>1.7626822872772643E-2</v>
      </c>
      <c r="BH261" s="49">
        <v>1.362304330292685E-2</v>
      </c>
      <c r="BI261" s="49">
        <v>1.4060709291510959E-2</v>
      </c>
      <c r="BJ261" s="49">
        <v>1.0304196871249472E-2</v>
      </c>
      <c r="BK261" s="49">
        <v>1.3515839831946395E-2</v>
      </c>
      <c r="BL261" s="49">
        <v>1.7378619444492913E-2</v>
      </c>
      <c r="BM261" s="49">
        <v>1.6571498704121418E-2</v>
      </c>
      <c r="BN261" s="49">
        <v>8.6722174475706171E-3</v>
      </c>
      <c r="BO261" s="49">
        <v>9.3676760045596393E-3</v>
      </c>
      <c r="BP261" s="49">
        <v>9.9011118061981315E-3</v>
      </c>
      <c r="BQ261" s="49">
        <v>1.2236453317134459E-2</v>
      </c>
      <c r="BR261" s="49">
        <v>1.2499848495222782E-2</v>
      </c>
      <c r="BS261" s="49">
        <v>1.3537414033212389E-2</v>
      </c>
      <c r="BT261" s="49">
        <v>1.3572218981669684E-2</v>
      </c>
      <c r="BU261" s="49">
        <v>1.2240205610580528E-2</v>
      </c>
      <c r="BV261" s="49">
        <v>1.4951884428031205E-2</v>
      </c>
      <c r="BW261" s="49">
        <v>1.919527745603861E-2</v>
      </c>
      <c r="BX261" s="49">
        <v>1.402149935949378E-2</v>
      </c>
      <c r="BY261" s="49">
        <v>1.1238004393804313E-2</v>
      </c>
      <c r="BZ261" s="49">
        <v>1.4776457944244993E-2</v>
      </c>
      <c r="CA261" s="49">
        <v>1.4419549640622024E-2</v>
      </c>
      <c r="CB261" s="49">
        <v>1.0934099967581887E-2</v>
      </c>
      <c r="CC261" s="49">
        <v>1.5492669403962963E-2</v>
      </c>
      <c r="CD261" s="49">
        <v>1.2638267483056692E-2</v>
      </c>
      <c r="CE261" s="49">
        <v>1.5587476357664965E-2</v>
      </c>
      <c r="CF261" s="49">
        <v>1.3032999818862108E-2</v>
      </c>
      <c r="CG261" s="49">
        <v>1.1364102306577178E-2</v>
      </c>
      <c r="CH261" s="49">
        <v>1.319212135826653E-2</v>
      </c>
      <c r="CI261" s="49">
        <v>1.3537370516971613E-2</v>
      </c>
      <c r="CJ261" s="49">
        <v>1.1533628758515484E-2</v>
      </c>
      <c r="CK261" s="49">
        <v>1.1336043291544874E-2</v>
      </c>
      <c r="CL261" s="49">
        <v>1.5161901085648128E-2</v>
      </c>
      <c r="CM261" s="49">
        <v>1.0333726156617628E-2</v>
      </c>
      <c r="CN261" s="49">
        <v>1.3095876724252119E-2</v>
      </c>
      <c r="CO261" s="49">
        <v>1.4346266339627267E-2</v>
      </c>
      <c r="CP261" s="49">
        <v>1.0899531251115558E-2</v>
      </c>
      <c r="CQ261" s="49">
        <v>9.5540025112721364E-3</v>
      </c>
      <c r="CR261" s="49">
        <v>9.038994253578592E-3</v>
      </c>
      <c r="CS261" s="49">
        <v>6.307968523900624E-3</v>
      </c>
      <c r="CT261" s="49">
        <v>1.1008987690949216E-2</v>
      </c>
      <c r="CU261" s="49">
        <v>9.4671192698286208E-3</v>
      </c>
      <c r="CV261" s="49">
        <v>1.2777148962471426E-2</v>
      </c>
      <c r="CW261" s="60">
        <v>1.1475958672442757E-2</v>
      </c>
    </row>
    <row r="262" spans="1:101" s="12" customFormat="1" ht="14.25" customHeight="1">
      <c r="A262" s="11" t="s">
        <v>1004</v>
      </c>
      <c r="B262" s="49" t="s">
        <v>1003</v>
      </c>
      <c r="C262" s="68" t="s">
        <v>1228</v>
      </c>
      <c r="D262" s="52">
        <f t="shared" si="56"/>
        <v>4.0213761851473899E-2</v>
      </c>
      <c r="E262" s="52">
        <f t="shared" si="57"/>
        <v>4.4203911044801095E-3</v>
      </c>
      <c r="F262" s="52">
        <f t="shared" si="58"/>
        <v>4.341453223983166E-2</v>
      </c>
      <c r="G262" s="52">
        <f t="shared" si="59"/>
        <v>6.6040869246500921E-3</v>
      </c>
      <c r="H262" s="52">
        <f t="shared" si="60"/>
        <v>3.9250606643884842E-2</v>
      </c>
      <c r="I262" s="52">
        <f t="shared" si="61"/>
        <v>4.7877706931496143E-3</v>
      </c>
      <c r="J262" s="52">
        <f t="shared" si="62"/>
        <v>3.7930100672237302E-2</v>
      </c>
      <c r="K262" s="52">
        <f t="shared" si="63"/>
        <v>3.0934314936086446E-3</v>
      </c>
      <c r="L262" s="52">
        <f t="shared" si="64"/>
        <v>4.2435422197964194E-2</v>
      </c>
      <c r="M262" s="52">
        <f t="shared" si="65"/>
        <v>7.0615305732430024E-3</v>
      </c>
      <c r="N262" s="52">
        <f t="shared" si="66"/>
        <v>4.128185296488604E-2</v>
      </c>
      <c r="O262" s="52">
        <f t="shared" si="67"/>
        <v>4.9394320951607704E-3</v>
      </c>
      <c r="P262" s="52">
        <f t="shared" si="68"/>
        <v>3.541707534552134E-2</v>
      </c>
      <c r="Q262" s="53">
        <f t="shared" si="69"/>
        <v>3.6156950918102265E-3</v>
      </c>
      <c r="R262" s="11">
        <v>4.5559549803816747E-2</v>
      </c>
      <c r="S262" s="49">
        <v>4.892422018207937E-2</v>
      </c>
      <c r="T262" s="49">
        <v>3.8027807718815136E-2</v>
      </c>
      <c r="U262" s="49">
        <v>3.5309273650740138E-2</v>
      </c>
      <c r="V262" s="49">
        <v>4.0732630696286048E-2</v>
      </c>
      <c r="W262" s="49">
        <v>3.6230879382805344E-2</v>
      </c>
      <c r="X262" s="49">
        <v>4.1962956403849012E-2</v>
      </c>
      <c r="Y262" s="49">
        <v>3.484709186326488E-2</v>
      </c>
      <c r="Z262" s="49">
        <v>4.503455728040949E-2</v>
      </c>
      <c r="AA262" s="49">
        <v>4.0026104096515851E-2</v>
      </c>
      <c r="AB262" s="49">
        <v>3.82584500753924E-2</v>
      </c>
      <c r="AC262" s="49">
        <v>3.7651621063712323E-2</v>
      </c>
      <c r="AD262" s="49">
        <v>4.418652521763726E-2</v>
      </c>
      <c r="AE262" s="49">
        <v>4.0352734219169906E-2</v>
      </c>
      <c r="AF262" s="49">
        <v>4.4763189942455761E-2</v>
      </c>
      <c r="AG262" s="49">
        <v>3.8567370907882537E-2</v>
      </c>
      <c r="AH262" s="49">
        <v>4.4480135465966013E-2</v>
      </c>
      <c r="AI262" s="49">
        <v>3.4798845326184116E-2</v>
      </c>
      <c r="AJ262" s="49">
        <v>4.7238692540651037E-2</v>
      </c>
      <c r="AK262" s="49">
        <v>5.4126655866248825E-2</v>
      </c>
      <c r="AL262" s="49">
        <v>5.5946391373918478E-2</v>
      </c>
      <c r="AM262" s="49">
        <v>4.2028184353206079E-2</v>
      </c>
      <c r="AN262" s="49">
        <v>3.5729464028120071E-2</v>
      </c>
      <c r="AO262" s="49">
        <v>3.8756197636539785E-2</v>
      </c>
      <c r="AP262" s="49">
        <v>3.7045068816668206E-2</v>
      </c>
      <c r="AQ262" s="49">
        <v>3.1936989305295163E-2</v>
      </c>
      <c r="AR262" s="49">
        <v>3.3811921066593031E-2</v>
      </c>
      <c r="AS262" s="49">
        <v>3.913770678206021E-2</v>
      </c>
      <c r="AT262" s="49">
        <v>4.0263614452550021E-2</v>
      </c>
      <c r="AU262" s="49">
        <v>4.23613248301049E-2</v>
      </c>
      <c r="AV262" s="49">
        <v>3.5886744718101014E-2</v>
      </c>
      <c r="AW262" s="49">
        <v>4.3839511363909837E-2</v>
      </c>
      <c r="AX262" s="49">
        <v>4.601944893806241E-2</v>
      </c>
      <c r="AY262" s="49">
        <v>3.7691360589576228E-2</v>
      </c>
      <c r="AZ262" s="49">
        <v>3.5907723952214379E-2</v>
      </c>
      <c r="BA262" s="49">
        <v>4.7105864911482671E-2</v>
      </c>
      <c r="BB262" s="49">
        <v>3.2839791584816647E-2</v>
      </c>
      <c r="BC262" s="49">
        <v>4.0811651078256683E-2</v>
      </c>
      <c r="BD262" s="49">
        <v>3.8572226046379977E-2</v>
      </c>
      <c r="BE262" s="49">
        <v>3.6060578749709554E-2</v>
      </c>
      <c r="BF262" s="49">
        <v>3.6486934985302553E-2</v>
      </c>
      <c r="BG262" s="49">
        <v>3.779610119737821E-2</v>
      </c>
      <c r="BH262" s="49">
        <v>3.8779869072451921E-2</v>
      </c>
      <c r="BI262" s="49">
        <v>4.5638535296642656E-2</v>
      </c>
      <c r="BJ262" s="49">
        <v>3.761763264919317E-2</v>
      </c>
      <c r="BK262" s="49">
        <v>3.751429817323957E-2</v>
      </c>
      <c r="BL262" s="49">
        <v>3.5947098056865447E-2</v>
      </c>
      <c r="BM262" s="49">
        <v>3.7096491176611228E-2</v>
      </c>
      <c r="BN262" s="49">
        <v>3.7779885522233013E-2</v>
      </c>
      <c r="BO262" s="49">
        <v>4.4198817943897899E-2</v>
      </c>
      <c r="BP262" s="49">
        <v>3.8480017277379312E-2</v>
      </c>
      <c r="BQ262" s="49">
        <v>4.4652888486206452E-2</v>
      </c>
      <c r="BR262" s="49">
        <v>3.6803953009941569E-2</v>
      </c>
      <c r="BS262" s="49">
        <v>5.3081638185433509E-2</v>
      </c>
      <c r="BT262" s="49">
        <v>3.5413722041201828E-2</v>
      </c>
      <c r="BU262" s="49">
        <v>5.8238712142665801E-2</v>
      </c>
      <c r="BV262" s="49">
        <v>4.1679227722022455E-2</v>
      </c>
      <c r="BW262" s="49">
        <v>4.2501352456691184E-2</v>
      </c>
      <c r="BX262" s="49">
        <v>4.1556768968106859E-2</v>
      </c>
      <c r="BY262" s="49">
        <v>3.4838082619790482E-2</v>
      </c>
      <c r="BZ262" s="49">
        <v>4.2689482438878552E-2</v>
      </c>
      <c r="CA262" s="49">
        <v>4.52655411384403E-2</v>
      </c>
      <c r="CB262" s="49">
        <v>3.8093288244847014E-2</v>
      </c>
      <c r="CC262" s="49">
        <v>4.7063662425564416E-2</v>
      </c>
      <c r="CD262" s="49">
        <v>3.7818286492766001E-2</v>
      </c>
      <c r="CE262" s="49">
        <v>4.8150558716906142E-2</v>
      </c>
      <c r="CF262" s="49">
        <v>4.796671558105399E-2</v>
      </c>
      <c r="CG262" s="49">
        <v>3.4982481453211541E-2</v>
      </c>
      <c r="CH262" s="49">
        <v>4.1542723265516855E-2</v>
      </c>
      <c r="CI262" s="49">
        <v>3.7146366718224501E-2</v>
      </c>
      <c r="CJ262" s="49">
        <v>3.4592432583618028E-2</v>
      </c>
      <c r="CK262" s="49">
        <v>4.0070696519605147E-2</v>
      </c>
      <c r="CL262" s="49">
        <v>3.4037679615563581E-2</v>
      </c>
      <c r="CM262" s="49">
        <v>3.5752868368316523E-2</v>
      </c>
      <c r="CN262" s="49">
        <v>3.7635984106808393E-2</v>
      </c>
      <c r="CO262" s="49">
        <v>4.0857866226387519E-2</v>
      </c>
      <c r="CP262" s="49">
        <v>3.3937598629723786E-2</v>
      </c>
      <c r="CQ262" s="49">
        <v>2.8313655199344236E-2</v>
      </c>
      <c r="CR262" s="49">
        <v>3.3296434790783057E-2</v>
      </c>
      <c r="CS262" s="49">
        <v>4.1914994546070568E-2</v>
      </c>
      <c r="CT262" s="49">
        <v>3.673393787142485E-2</v>
      </c>
      <c r="CU262" s="49">
        <v>3.5087905556833977E-2</v>
      </c>
      <c r="CV262" s="49">
        <v>3.3343325619420154E-2</v>
      </c>
      <c r="CW262" s="60">
        <v>3.409265361557938E-2</v>
      </c>
    </row>
    <row r="263" spans="1:101" s="12" customFormat="1" ht="14.25" customHeight="1">
      <c r="A263" s="11" t="s">
        <v>1007</v>
      </c>
      <c r="B263" s="49" t="s">
        <v>1006</v>
      </c>
      <c r="C263" s="68" t="s">
        <v>1228</v>
      </c>
      <c r="D263" s="52">
        <f t="shared" si="56"/>
        <v>2.411561007283752E-2</v>
      </c>
      <c r="E263" s="52">
        <f t="shared" si="57"/>
        <v>5.1170465747340365E-3</v>
      </c>
      <c r="F263" s="52">
        <f t="shared" si="58"/>
        <v>3.2936312884570912E-2</v>
      </c>
      <c r="G263" s="52">
        <f t="shared" si="59"/>
        <v>6.4469095640232342E-3</v>
      </c>
      <c r="H263" s="52">
        <f t="shared" si="60"/>
        <v>2.3951091806023561E-2</v>
      </c>
      <c r="I263" s="52">
        <f t="shared" si="61"/>
        <v>7.5411958454479604E-3</v>
      </c>
      <c r="J263" s="52">
        <f t="shared" si="62"/>
        <v>2.3599593615368879E-2</v>
      </c>
      <c r="K263" s="52">
        <f t="shared" si="63"/>
        <v>4.9199846662869706E-3</v>
      </c>
      <c r="L263" s="52">
        <f t="shared" si="64"/>
        <v>2.8869173481154278E-2</v>
      </c>
      <c r="M263" s="52">
        <f t="shared" si="65"/>
        <v>6.8358547774523071E-3</v>
      </c>
      <c r="N263" s="52">
        <f t="shared" si="66"/>
        <v>2.5059345486489009E-2</v>
      </c>
      <c r="O263" s="52">
        <f t="shared" si="67"/>
        <v>6.212842502918676E-3</v>
      </c>
      <c r="P263" s="52">
        <f t="shared" si="68"/>
        <v>2.1320536370589938E-2</v>
      </c>
      <c r="Q263" s="53">
        <f t="shared" si="69"/>
        <v>6.2221568691626138E-3</v>
      </c>
      <c r="R263" s="11">
        <v>2.4150534262394517E-2</v>
      </c>
      <c r="S263" s="49">
        <v>2.5393092537589475E-2</v>
      </c>
      <c r="T263" s="49">
        <v>1.6715308421155112E-2</v>
      </c>
      <c r="U263" s="49">
        <v>2.2638320208166297E-2</v>
      </c>
      <c r="V263" s="49">
        <v>3.3746652894742317E-2</v>
      </c>
      <c r="W263" s="49">
        <v>2.3584582890452878E-2</v>
      </c>
      <c r="X263" s="49">
        <v>3.1446521767488203E-2</v>
      </c>
      <c r="Y263" s="49">
        <v>1.7888313795961359E-2</v>
      </c>
      <c r="Z263" s="49">
        <v>1.9527256726631977E-2</v>
      </c>
      <c r="AA263" s="49">
        <v>2.4839484325934302E-2</v>
      </c>
      <c r="AB263" s="49">
        <v>2.8011671716646747E-2</v>
      </c>
      <c r="AC263" s="49">
        <v>2.144558132688705E-2</v>
      </c>
      <c r="AD263" s="49">
        <v>2.0911401314398871E-2</v>
      </c>
      <c r="AE263" s="49">
        <v>3.0147999397406807E-2</v>
      </c>
      <c r="AF263" s="49">
        <v>4.1415455791357574E-2</v>
      </c>
      <c r="AG263" s="49">
        <v>2.8713237667078118E-2</v>
      </c>
      <c r="AH263" s="49">
        <v>3.4133866273774911E-2</v>
      </c>
      <c r="AI263" s="49">
        <v>3.7316004985947886E-2</v>
      </c>
      <c r="AJ263" s="49">
        <v>2.858408722691998E-2</v>
      </c>
      <c r="AK263" s="49">
        <v>3.9266249781023152E-2</v>
      </c>
      <c r="AL263" s="49">
        <v>3.760212377434978E-2</v>
      </c>
      <c r="AM263" s="49">
        <v>4.1052310653527851E-2</v>
      </c>
      <c r="AN263" s="49">
        <v>2.8058111138779269E-2</v>
      </c>
      <c r="AO263" s="49">
        <v>2.8034906610286656E-2</v>
      </c>
      <c r="AP263" s="49">
        <v>1.7295709134398062E-2</v>
      </c>
      <c r="AQ263" s="49">
        <v>1.8422755921362988E-2</v>
      </c>
      <c r="AR263" s="49">
        <v>3.2108711682513301E-2</v>
      </c>
      <c r="AS263" s="49">
        <v>2.7209064963358436E-2</v>
      </c>
      <c r="AT263" s="49">
        <v>1.6175366210315324E-2</v>
      </c>
      <c r="AU263" s="49">
        <v>1.7567732332653633E-2</v>
      </c>
      <c r="AV263" s="49">
        <v>2.3057002090523034E-2</v>
      </c>
      <c r="AW263" s="49">
        <v>3.9705148608368539E-2</v>
      </c>
      <c r="AX263" s="49">
        <v>3.2870087868999663E-2</v>
      </c>
      <c r="AY263" s="49">
        <v>1.9868969830535314E-2</v>
      </c>
      <c r="AZ263" s="49">
        <v>2.4373626499186608E-2</v>
      </c>
      <c r="BA263" s="49">
        <v>1.8758926530067829E-2</v>
      </c>
      <c r="BB263" s="49">
        <v>2.2349685446324558E-2</v>
      </c>
      <c r="BC263" s="49">
        <v>2.6149276399004252E-2</v>
      </c>
      <c r="BD263" s="49">
        <v>2.0587411944841889E-2</v>
      </c>
      <c r="BE263" s="49">
        <v>2.8453376010627234E-2</v>
      </c>
      <c r="BF263" s="49">
        <v>3.037899151832164E-2</v>
      </c>
      <c r="BG263" s="49">
        <v>1.0936942499041709E-2</v>
      </c>
      <c r="BH263" s="49">
        <v>2.492993417966078E-2</v>
      </c>
      <c r="BI263" s="49">
        <v>2.6146419290341654E-2</v>
      </c>
      <c r="BJ263" s="49">
        <v>2.2372065050279645E-2</v>
      </c>
      <c r="BK263" s="49">
        <v>2.5995086099765981E-2</v>
      </c>
      <c r="BL263" s="49">
        <v>2.319507963886017E-2</v>
      </c>
      <c r="BM263" s="49">
        <v>2.1700855307357044E-2</v>
      </c>
      <c r="BN263" s="49">
        <v>2.7715773601828735E-2</v>
      </c>
      <c r="BO263" s="49">
        <v>2.0088755120365672E-2</v>
      </c>
      <c r="BP263" s="49">
        <v>2.8780266815140475E-2</v>
      </c>
      <c r="BQ263" s="49">
        <v>2.6378718364148519E-2</v>
      </c>
      <c r="BR263" s="49">
        <v>2.5604665449957185E-2</v>
      </c>
      <c r="BS263" s="49">
        <v>3.2265686428490953E-2</v>
      </c>
      <c r="BT263" s="49">
        <v>2.172832588663165E-2</v>
      </c>
      <c r="BU263" s="49">
        <v>4.2317523741691204E-2</v>
      </c>
      <c r="BV263" s="49">
        <v>2.2651178406661983E-2</v>
      </c>
      <c r="BW263" s="49">
        <v>3.5488440583447065E-2</v>
      </c>
      <c r="BX263" s="49">
        <v>3.7901029506070286E-2</v>
      </c>
      <c r="BY263" s="49">
        <v>2.5509717869417615E-2</v>
      </c>
      <c r="BZ263" s="49">
        <v>2.3720642500566561E-2</v>
      </c>
      <c r="CA263" s="49">
        <v>2.6760683261810265E-2</v>
      </c>
      <c r="CB263" s="49">
        <v>2.1309645794113485E-2</v>
      </c>
      <c r="CC263" s="49">
        <v>3.6612861313634115E-2</v>
      </c>
      <c r="CD263" s="49">
        <v>1.8568833789596763E-2</v>
      </c>
      <c r="CE263" s="49">
        <v>2.825402810686424E-2</v>
      </c>
      <c r="CF263" s="49">
        <v>2.9214209199148185E-2</v>
      </c>
      <c r="CG263" s="49">
        <v>2.0077062630293439E-2</v>
      </c>
      <c r="CH263" s="49">
        <v>3.2027888640395533E-2</v>
      </c>
      <c r="CI263" s="49">
        <v>2.8560161986442484E-2</v>
      </c>
      <c r="CJ263" s="49">
        <v>1.5371957260098957E-2</v>
      </c>
      <c r="CK263" s="49">
        <v>2.0234171354904049E-2</v>
      </c>
      <c r="CL263" s="49">
        <v>2.774390593255999E-2</v>
      </c>
      <c r="CM263" s="49">
        <v>2.2880563838886071E-2</v>
      </c>
      <c r="CN263" s="49">
        <v>2.1111974490201222E-2</v>
      </c>
      <c r="CO263" s="49">
        <v>3.5998920766048263E-2</v>
      </c>
      <c r="CP263" s="49">
        <v>2.2502982212843359E-2</v>
      </c>
      <c r="CQ263" s="49">
        <v>1.3232143817018198E-2</v>
      </c>
      <c r="CR263" s="49">
        <v>1.7984200088467912E-2</v>
      </c>
      <c r="CS263" s="49">
        <v>2.3310563641205474E-2</v>
      </c>
      <c r="CT263" s="49">
        <v>1.5810394895874262E-2</v>
      </c>
      <c r="CU263" s="49">
        <v>1.4016856201100729E-2</v>
      </c>
      <c r="CV263" s="49">
        <v>2.0407121015932183E-2</v>
      </c>
      <c r="CW263" s="60">
        <v>2.0846809546941587E-2</v>
      </c>
    </row>
    <row r="264" spans="1:101" s="12" customFormat="1" ht="14.25" customHeight="1">
      <c r="A264" s="11" t="s">
        <v>1010</v>
      </c>
      <c r="B264" s="49" t="s">
        <v>1009</v>
      </c>
      <c r="C264" s="68" t="s">
        <v>1228</v>
      </c>
      <c r="D264" s="52">
        <f t="shared" si="56"/>
        <v>1.0440224532935694E-2</v>
      </c>
      <c r="E264" s="52">
        <f t="shared" si="57"/>
        <v>2.8221647252276417E-3</v>
      </c>
      <c r="F264" s="52">
        <f t="shared" si="58"/>
        <v>1.0397290657792451E-2</v>
      </c>
      <c r="G264" s="52">
        <f t="shared" si="59"/>
        <v>2.8767450782750765E-3</v>
      </c>
      <c r="H264" s="52">
        <f t="shared" si="60"/>
        <v>1.1381234089931115E-2</v>
      </c>
      <c r="I264" s="52">
        <f t="shared" si="61"/>
        <v>5.5257893520397512E-3</v>
      </c>
      <c r="J264" s="52">
        <f t="shared" si="62"/>
        <v>1.2547304637332198E-2</v>
      </c>
      <c r="K264" s="52">
        <f t="shared" si="63"/>
        <v>3.9856897172750299E-3</v>
      </c>
      <c r="L264" s="52">
        <f t="shared" si="64"/>
        <v>9.0806820408744302E-3</v>
      </c>
      <c r="M264" s="52">
        <f t="shared" si="65"/>
        <v>2.766162129477901E-3</v>
      </c>
      <c r="N264" s="52">
        <f t="shared" si="66"/>
        <v>1.1360376417611256E-2</v>
      </c>
      <c r="O264" s="52">
        <f t="shared" si="67"/>
        <v>3.5142725284797835E-3</v>
      </c>
      <c r="P264" s="52">
        <f t="shared" si="68"/>
        <v>1.0348561226193235E-2</v>
      </c>
      <c r="Q264" s="53">
        <f t="shared" si="69"/>
        <v>1.8419422095370516E-3</v>
      </c>
      <c r="R264" s="11">
        <v>8.5675878767192647E-3</v>
      </c>
      <c r="S264" s="49">
        <v>1.2632632457133641E-2</v>
      </c>
      <c r="T264" s="49">
        <v>1.266858675715794E-2</v>
      </c>
      <c r="U264" s="49">
        <v>7.5568718214864255E-3</v>
      </c>
      <c r="V264" s="49">
        <v>8.8868146983368534E-3</v>
      </c>
      <c r="W264" s="49">
        <v>1.3131262893508373E-2</v>
      </c>
      <c r="X264" s="49">
        <v>1.0398539410546003E-2</v>
      </c>
      <c r="Y264" s="49">
        <v>5.8924192155808764E-3</v>
      </c>
      <c r="Z264" s="49">
        <v>1.5401309197710378E-2</v>
      </c>
      <c r="AA264" s="49">
        <v>1.2059747973204291E-2</v>
      </c>
      <c r="AB264" s="49">
        <v>7.5365012990186962E-3</v>
      </c>
      <c r="AC264" s="49">
        <v>1.0550420794825575E-2</v>
      </c>
      <c r="AD264" s="49">
        <v>7.8674301332484452E-3</v>
      </c>
      <c r="AE264" s="49">
        <v>1.2141245309242758E-2</v>
      </c>
      <c r="AF264" s="49">
        <v>1.2272707035966248E-2</v>
      </c>
      <c r="AG264" s="49">
        <v>1.1869476741852845E-2</v>
      </c>
      <c r="AH264" s="49">
        <v>9.2853139052639783E-3</v>
      </c>
      <c r="AI264" s="49">
        <v>1.4689772472602732E-2</v>
      </c>
      <c r="AJ264" s="49">
        <v>7.3509408893235022E-3</v>
      </c>
      <c r="AK264" s="49">
        <v>1.5230645699909241E-2</v>
      </c>
      <c r="AL264" s="49">
        <v>9.018094728938485E-3</v>
      </c>
      <c r="AM264" s="49">
        <v>9.8296602009493479E-3</v>
      </c>
      <c r="AN264" s="49">
        <v>5.903622510267611E-3</v>
      </c>
      <c r="AO264" s="49">
        <v>9.3085782659442246E-3</v>
      </c>
      <c r="AP264" s="49">
        <v>7.1974971967685829E-3</v>
      </c>
      <c r="AQ264" s="49">
        <v>1.4714549628737666E-2</v>
      </c>
      <c r="AR264" s="49">
        <v>7.0821732863471758E-3</v>
      </c>
      <c r="AS264" s="49">
        <v>1.9965786523886749E-2</v>
      </c>
      <c r="AT264" s="49">
        <v>1.1703707549349083E-2</v>
      </c>
      <c r="AU264" s="49">
        <v>9.8522210652559027E-3</v>
      </c>
      <c r="AV264" s="49">
        <v>2.2246480190124446E-2</v>
      </c>
      <c r="AW264" s="49">
        <v>5.4432703592657561E-3</v>
      </c>
      <c r="AX264" s="49">
        <v>9.3567271689245935E-3</v>
      </c>
      <c r="AY264" s="49">
        <v>1.5156466084584664E-2</v>
      </c>
      <c r="AZ264" s="49">
        <v>7.7396436935567355E-3</v>
      </c>
      <c r="BA264" s="49">
        <v>6.1162863323720234E-3</v>
      </c>
      <c r="BB264" s="49">
        <v>1.0350880235356571E-2</v>
      </c>
      <c r="BC264" s="49">
        <v>1.6948948275194824E-2</v>
      </c>
      <c r="BD264" s="49">
        <v>1.5955362021012772E-2</v>
      </c>
      <c r="BE264" s="49">
        <v>1.7805414267007644E-2</v>
      </c>
      <c r="BF264" s="49">
        <v>1.3201270625107894E-2</v>
      </c>
      <c r="BG264" s="49">
        <v>5.2503972746086938E-3</v>
      </c>
      <c r="BH264" s="49">
        <v>9.8954624274195362E-3</v>
      </c>
      <c r="BI264" s="49">
        <v>1.7470620132754022E-2</v>
      </c>
      <c r="BJ264" s="49">
        <v>8.7630237573114219E-3</v>
      </c>
      <c r="BK264" s="49">
        <v>9.4432479468950139E-3</v>
      </c>
      <c r="BL264" s="49">
        <v>1.3815388913346655E-2</v>
      </c>
      <c r="BM264" s="49">
        <v>1.1667639771971328E-2</v>
      </c>
      <c r="BN264" s="49">
        <v>5.663019622055618E-3</v>
      </c>
      <c r="BO264" s="49">
        <v>1.0762873513540461E-2</v>
      </c>
      <c r="BP264" s="49">
        <v>9.6979698693415595E-3</v>
      </c>
      <c r="BQ264" s="49">
        <v>6.0205386851933341E-3</v>
      </c>
      <c r="BR264" s="49">
        <v>5.6055399816857974E-3</v>
      </c>
      <c r="BS264" s="49">
        <v>1.0202083028530781E-2</v>
      </c>
      <c r="BT264" s="49">
        <v>9.5106770533730338E-3</v>
      </c>
      <c r="BU264" s="49">
        <v>8.5871188951509251E-3</v>
      </c>
      <c r="BV264" s="49">
        <v>7.9086214528713752E-3</v>
      </c>
      <c r="BW264" s="49">
        <v>1.5019876719110363E-2</v>
      </c>
      <c r="BX264" s="49">
        <v>1.1973613549245674E-2</v>
      </c>
      <c r="BY264" s="49">
        <v>8.0162521203942395E-3</v>
      </c>
      <c r="BZ264" s="49">
        <v>1.9362923929277815E-2</v>
      </c>
      <c r="CA264" s="49">
        <v>1.2668982973367646E-2</v>
      </c>
      <c r="CB264" s="49">
        <v>8.7159466218873945E-3</v>
      </c>
      <c r="CC264" s="49">
        <v>1.3735635468852807E-2</v>
      </c>
      <c r="CD264" s="49">
        <v>6.3820633252312624E-3</v>
      </c>
      <c r="CE264" s="49">
        <v>1.1117789031224545E-2</v>
      </c>
      <c r="CF264" s="49">
        <v>1.2950352596789989E-2</v>
      </c>
      <c r="CG264" s="49">
        <v>9.6295646358709169E-3</v>
      </c>
      <c r="CH264" s="49">
        <v>1.4506165126874951E-2</v>
      </c>
      <c r="CI264" s="49">
        <v>9.2837535890313971E-3</v>
      </c>
      <c r="CJ264" s="49">
        <v>8.0884106656921254E-3</v>
      </c>
      <c r="CK264" s="49">
        <v>9.8829290472342204E-3</v>
      </c>
      <c r="CL264" s="49">
        <v>1.1974394473434942E-2</v>
      </c>
      <c r="CM264" s="49">
        <v>9.2982598502392277E-3</v>
      </c>
      <c r="CN264" s="49">
        <v>1.1952890735460643E-2</v>
      </c>
      <c r="CO264" s="49">
        <v>1.362184981563026E-2</v>
      </c>
      <c r="CP264" s="49">
        <v>9.0916048786773077E-3</v>
      </c>
      <c r="CQ264" s="49">
        <v>8.4659787862851835E-3</v>
      </c>
      <c r="CR264" s="49">
        <v>1.0933460314033862E-2</v>
      </c>
      <c r="CS264" s="49">
        <v>9.1852509177594577E-3</v>
      </c>
      <c r="CT264" s="49">
        <v>8.8741046614943357E-3</v>
      </c>
      <c r="CU264" s="49">
        <v>7.9666220611596568E-3</v>
      </c>
      <c r="CV264" s="49">
        <v>1.0111342051537164E-2</v>
      </c>
      <c r="CW264" s="60">
        <v>1.2706976168606785E-2</v>
      </c>
    </row>
    <row r="265" spans="1:101" s="12" customFormat="1" ht="14.25" customHeight="1">
      <c r="A265" s="11" t="s">
        <v>1012</v>
      </c>
      <c r="B265" s="49" t="s">
        <v>1011</v>
      </c>
      <c r="C265" s="68" t="s">
        <v>1228</v>
      </c>
      <c r="D265" s="52">
        <f t="shared" si="56"/>
        <v>4.3369012837881221E-2</v>
      </c>
      <c r="E265" s="52">
        <f t="shared" si="57"/>
        <v>6.6934135282912238E-3</v>
      </c>
      <c r="F265" s="52">
        <f t="shared" si="58"/>
        <v>4.6850526635560184E-2</v>
      </c>
      <c r="G265" s="52">
        <f t="shared" si="59"/>
        <v>9.3315884748148992E-3</v>
      </c>
      <c r="H265" s="52">
        <f t="shared" si="60"/>
        <v>4.7437748880324648E-2</v>
      </c>
      <c r="I265" s="52">
        <f t="shared" si="61"/>
        <v>9.0238235748510125E-3</v>
      </c>
      <c r="J265" s="52">
        <f t="shared" si="62"/>
        <v>4.2696200964018105E-2</v>
      </c>
      <c r="K265" s="52">
        <f t="shared" si="63"/>
        <v>9.5450422185398582E-3</v>
      </c>
      <c r="L265" s="52">
        <f t="shared" si="64"/>
        <v>5.3688874653595155E-2</v>
      </c>
      <c r="M265" s="52">
        <f t="shared" si="65"/>
        <v>9.7677642722377844E-3</v>
      </c>
      <c r="N265" s="52">
        <f t="shared" si="66"/>
        <v>4.8339208594627543E-2</v>
      </c>
      <c r="O265" s="52">
        <f t="shared" si="67"/>
        <v>1.2686528614489132E-2</v>
      </c>
      <c r="P265" s="52">
        <f t="shared" si="68"/>
        <v>4.4393939718077952E-2</v>
      </c>
      <c r="Q265" s="53">
        <f t="shared" si="69"/>
        <v>1.2014722655258081E-2</v>
      </c>
      <c r="R265" s="11">
        <v>4.0395306594186338E-2</v>
      </c>
      <c r="S265" s="49">
        <v>4.6589029977832062E-2</v>
      </c>
      <c r="T265" s="49">
        <v>4.9076260396356181E-2</v>
      </c>
      <c r="U265" s="49">
        <v>3.765379178776191E-2</v>
      </c>
      <c r="V265" s="49">
        <v>3.3121501652066301E-2</v>
      </c>
      <c r="W265" s="49">
        <v>4.9366661173872881E-2</v>
      </c>
      <c r="X265" s="49">
        <v>3.8278181109823665E-2</v>
      </c>
      <c r="Y265" s="49">
        <v>4.8324784634676148E-2</v>
      </c>
      <c r="Z265" s="49">
        <v>5.568748264450684E-2</v>
      </c>
      <c r="AA265" s="49">
        <v>3.7754240976820355E-2</v>
      </c>
      <c r="AB265" s="49">
        <v>4.5987409150691765E-2</v>
      </c>
      <c r="AC265" s="49">
        <v>3.8193503955980208E-2</v>
      </c>
      <c r="AD265" s="49">
        <v>3.5200074078937493E-2</v>
      </c>
      <c r="AE265" s="49">
        <v>3.8250128619251623E-2</v>
      </c>
      <c r="AF265" s="49">
        <v>5.596871580700824E-2</v>
      </c>
      <c r="AG265" s="49">
        <v>3.5728020710858927E-2</v>
      </c>
      <c r="AH265" s="49">
        <v>3.4257390044905529E-2</v>
      </c>
      <c r="AI265" s="49">
        <v>4.7759075373342334E-2</v>
      </c>
      <c r="AJ265" s="49">
        <v>5.6857000321177194E-2</v>
      </c>
      <c r="AK265" s="49">
        <v>5.1359273400115403E-2</v>
      </c>
      <c r="AL265" s="49">
        <v>4.3879596719425748E-2</v>
      </c>
      <c r="AM265" s="49">
        <v>4.8672608795579171E-2</v>
      </c>
      <c r="AN265" s="49">
        <v>5.2797674638111837E-2</v>
      </c>
      <c r="AO265" s="49">
        <v>6.1476761118008733E-2</v>
      </c>
      <c r="AP265" s="49">
        <v>4.2983325378478994E-2</v>
      </c>
      <c r="AQ265" s="49">
        <v>3.1463460368776279E-2</v>
      </c>
      <c r="AR265" s="49">
        <v>3.2102806392346507E-2</v>
      </c>
      <c r="AS265" s="49">
        <v>5.1370371384377202E-2</v>
      </c>
      <c r="AT265" s="49">
        <v>4.0543226432354057E-2</v>
      </c>
      <c r="AU265" s="49">
        <v>4.5278138245366265E-2</v>
      </c>
      <c r="AV265" s="49">
        <v>5.7570914242399018E-2</v>
      </c>
      <c r="AW265" s="49">
        <v>5.3578781917485066E-2</v>
      </c>
      <c r="AX265" s="49">
        <v>5.3204868854701035E-2</v>
      </c>
      <c r="AY265" s="49">
        <v>5.1222676324393882E-2</v>
      </c>
      <c r="AZ265" s="49">
        <v>5.7840794235457661E-2</v>
      </c>
      <c r="BA265" s="49">
        <v>5.2093622787759829E-2</v>
      </c>
      <c r="BB265" s="49">
        <v>4.2335321654829616E-2</v>
      </c>
      <c r="BC265" s="49">
        <v>3.7816284469186244E-2</v>
      </c>
      <c r="BD265" s="49">
        <v>2.627171986879559E-2</v>
      </c>
      <c r="BE265" s="49">
        <v>5.1558853261770808E-2</v>
      </c>
      <c r="BF265" s="49">
        <v>4.2390331871232229E-2</v>
      </c>
      <c r="BG265" s="49">
        <v>4.8235058512626015E-2</v>
      </c>
      <c r="BH265" s="49">
        <v>4.5046337879185744E-2</v>
      </c>
      <c r="BI265" s="49">
        <v>6.3021946874290774E-2</v>
      </c>
      <c r="BJ265" s="49">
        <v>3.2688070165404877E-2</v>
      </c>
      <c r="BK265" s="49">
        <v>4.7410231663624743E-2</v>
      </c>
      <c r="BL265" s="49">
        <v>4.0023585717273269E-2</v>
      </c>
      <c r="BM265" s="49">
        <v>3.5556669629997345E-2</v>
      </c>
      <c r="BN265" s="49">
        <v>4.4935270089933886E-2</v>
      </c>
      <c r="BO265" s="49">
        <v>6.0819259724435464E-2</v>
      </c>
      <c r="BP265" s="49">
        <v>4.1860356491422016E-2</v>
      </c>
      <c r="BQ265" s="49">
        <v>7.0622357339197556E-2</v>
      </c>
      <c r="BR265" s="49">
        <v>5.9178173269940036E-2</v>
      </c>
      <c r="BS265" s="49">
        <v>4.7685149715336314E-2</v>
      </c>
      <c r="BT265" s="49">
        <v>5.316283905576169E-2</v>
      </c>
      <c r="BU265" s="49">
        <v>7.0172667901041888E-2</v>
      </c>
      <c r="BV265" s="49">
        <v>4.8220747398187568E-2</v>
      </c>
      <c r="BW265" s="49">
        <v>5.5176450035144223E-2</v>
      </c>
      <c r="BX265" s="49">
        <v>4.3625784568048213E-2</v>
      </c>
      <c r="BY265" s="49">
        <v>4.8807440254693073E-2</v>
      </c>
      <c r="BZ265" s="49">
        <v>6.584484750795061E-2</v>
      </c>
      <c r="CA265" s="49">
        <v>5.8466296657680231E-2</v>
      </c>
      <c r="CB265" s="49">
        <v>4.2261001681233465E-2</v>
      </c>
      <c r="CC265" s="49">
        <v>4.3013470379984015E-2</v>
      </c>
      <c r="CD265" s="49">
        <v>5.2418456670763752E-2</v>
      </c>
      <c r="CE265" s="49">
        <v>5.1460409735007789E-2</v>
      </c>
      <c r="CF265" s="49">
        <v>6.4063065760043267E-2</v>
      </c>
      <c r="CG265" s="49">
        <v>3.6608697792715028E-2</v>
      </c>
      <c r="CH265" s="49">
        <v>6.3373010622182827E-2</v>
      </c>
      <c r="CI265" s="49">
        <v>2.8052839286264192E-2</v>
      </c>
      <c r="CJ265" s="49">
        <v>3.6365015523988423E-2</v>
      </c>
      <c r="CK265" s="49">
        <v>3.8143391517716944E-2</v>
      </c>
      <c r="CL265" s="49">
        <v>4.1614643310188028E-2</v>
      </c>
      <c r="CM265" s="49">
        <v>4.7580553596210197E-2</v>
      </c>
      <c r="CN265" s="49">
        <v>5.2409457508863097E-2</v>
      </c>
      <c r="CO265" s="49">
        <v>7.6404349818970319E-2</v>
      </c>
      <c r="CP265" s="49">
        <v>3.2399933695924248E-2</v>
      </c>
      <c r="CQ265" s="49">
        <v>2.9064680338051069E-2</v>
      </c>
      <c r="CR265" s="49">
        <v>4.230980396010639E-2</v>
      </c>
      <c r="CS265" s="49">
        <v>4.7960612638691023E-2</v>
      </c>
      <c r="CT265" s="49">
        <v>4.3843701794299597E-2</v>
      </c>
      <c r="CU265" s="49">
        <v>4.1903960043527942E-2</v>
      </c>
      <c r="CV265" s="49">
        <v>4.1062944820117041E-2</v>
      </c>
      <c r="CW265" s="60">
        <v>3.6172635091986559E-2</v>
      </c>
    </row>
    <row r="266" spans="1:101" s="12" customFormat="1" ht="14.25" customHeight="1">
      <c r="A266" s="11" t="s">
        <v>1015</v>
      </c>
      <c r="B266" s="49" t="s">
        <v>1014</v>
      </c>
      <c r="C266" s="68" t="s">
        <v>1228</v>
      </c>
      <c r="D266" s="52">
        <f t="shared" si="56"/>
        <v>1.8236566164786975E-2</v>
      </c>
      <c r="E266" s="52">
        <f t="shared" si="57"/>
        <v>5.3366832428668066E-3</v>
      </c>
      <c r="F266" s="52">
        <f t="shared" si="58"/>
        <v>2.0979271782797321E-2</v>
      </c>
      <c r="G266" s="52">
        <f t="shared" si="59"/>
        <v>6.1716902770488514E-3</v>
      </c>
      <c r="H266" s="52">
        <f t="shared" si="60"/>
        <v>1.9149704395505732E-2</v>
      </c>
      <c r="I266" s="52">
        <f t="shared" si="61"/>
        <v>6.8418736631792841E-3</v>
      </c>
      <c r="J266" s="52">
        <f t="shared" si="62"/>
        <v>1.9091808526446891E-2</v>
      </c>
      <c r="K266" s="52">
        <f t="shared" si="63"/>
        <v>5.7733376389232397E-3</v>
      </c>
      <c r="L266" s="52">
        <f t="shared" si="64"/>
        <v>1.8904549883408769E-2</v>
      </c>
      <c r="M266" s="52">
        <f t="shared" si="65"/>
        <v>4.6192788869649044E-3</v>
      </c>
      <c r="N266" s="52">
        <f t="shared" si="66"/>
        <v>2.0238805834356086E-2</v>
      </c>
      <c r="O266" s="52">
        <f t="shared" si="67"/>
        <v>5.7322919530443132E-3</v>
      </c>
      <c r="P266" s="52">
        <f t="shared" si="68"/>
        <v>1.8332541370991912E-2</v>
      </c>
      <c r="Q266" s="53">
        <f t="shared" si="69"/>
        <v>5.0591634861765706E-3</v>
      </c>
      <c r="R266" s="11">
        <v>2.2168536221512471E-2</v>
      </c>
      <c r="S266" s="49">
        <v>2.6798033667599398E-2</v>
      </c>
      <c r="T266" s="49">
        <v>1.9362176474751618E-2</v>
      </c>
      <c r="U266" s="49">
        <v>1.4437431711031254E-2</v>
      </c>
      <c r="V266" s="49">
        <v>1.3478760192903807E-2</v>
      </c>
      <c r="W266" s="49">
        <v>2.7367371421137907E-2</v>
      </c>
      <c r="X266" s="49">
        <v>2.042543940112657E-2</v>
      </c>
      <c r="Y266" s="49">
        <v>1.4509933684787431E-2</v>
      </c>
      <c r="Z266" s="49">
        <v>1.2712040971612956E-2</v>
      </c>
      <c r="AA266" s="49">
        <v>1.0946303320847289E-2</v>
      </c>
      <c r="AB266" s="49">
        <v>1.7839832114340079E-2</v>
      </c>
      <c r="AC266" s="49">
        <v>1.8792934795792911E-2</v>
      </c>
      <c r="AD266" s="49">
        <v>1.302414278095022E-2</v>
      </c>
      <c r="AE266" s="49">
        <v>2.7545192780334384E-2</v>
      </c>
      <c r="AF266" s="49">
        <v>1.7525825138462653E-2</v>
      </c>
      <c r="AG266" s="49">
        <v>2.333596106530833E-2</v>
      </c>
      <c r="AH266" s="49">
        <v>1.4450621238518859E-2</v>
      </c>
      <c r="AI266" s="49">
        <v>1.7978062672671054E-2</v>
      </c>
      <c r="AJ266" s="49">
        <v>1.7833834193032607E-2</v>
      </c>
      <c r="AK266" s="49">
        <v>3.3022149472326547E-2</v>
      </c>
      <c r="AL266" s="49">
        <v>2.2045391648354926E-2</v>
      </c>
      <c r="AM266" s="49">
        <v>2.1172232082074922E-2</v>
      </c>
      <c r="AN266" s="49">
        <v>1.5364685148785423E-2</v>
      </c>
      <c r="AO266" s="49">
        <v>2.8453163172747969E-2</v>
      </c>
      <c r="AP266" s="49">
        <v>1.0836592289942142E-2</v>
      </c>
      <c r="AQ266" s="49">
        <v>1.8626723305698291E-2</v>
      </c>
      <c r="AR266" s="49">
        <v>6.7085672556779141E-3</v>
      </c>
      <c r="AS266" s="49">
        <v>2.38640617653352E-2</v>
      </c>
      <c r="AT266" s="49">
        <v>2.0027053013464774E-2</v>
      </c>
      <c r="AU266" s="49">
        <v>2.0244956789938935E-2</v>
      </c>
      <c r="AV266" s="49">
        <v>2.4220328564555711E-2</v>
      </c>
      <c r="AW266" s="49">
        <v>2.354584193577413E-2</v>
      </c>
      <c r="AX266" s="49">
        <v>2.6571553243896009E-2</v>
      </c>
      <c r="AY266" s="49">
        <v>2.4630058208967239E-2</v>
      </c>
      <c r="AZ266" s="49">
        <v>2.2545839205201978E-2</v>
      </c>
      <c r="BA266" s="49">
        <v>7.9748771676164953E-3</v>
      </c>
      <c r="BB266" s="49">
        <v>2.0521059955261062E-2</v>
      </c>
      <c r="BC266" s="49">
        <v>1.5529549056421791E-2</v>
      </c>
      <c r="BD266" s="49">
        <v>1.7503331978024284E-2</v>
      </c>
      <c r="BE266" s="49">
        <v>2.0127814920156938E-2</v>
      </c>
      <c r="BF266" s="49">
        <v>2.8736650995836131E-2</v>
      </c>
      <c r="BG266" s="49">
        <v>1.6164554748174933E-2</v>
      </c>
      <c r="BH266" s="49">
        <v>1.2562579683000317E-2</v>
      </c>
      <c r="BI266" s="49">
        <v>3.216281216348961E-2</v>
      </c>
      <c r="BJ266" s="49">
        <v>1.8410539712010045E-2</v>
      </c>
      <c r="BK266" s="49">
        <v>1.5688846081898047E-2</v>
      </c>
      <c r="BL266" s="49">
        <v>1.5581621726906884E-2</v>
      </c>
      <c r="BM266" s="49">
        <v>1.6112341296182657E-2</v>
      </c>
      <c r="BN266" s="49">
        <v>2.3074013762011025E-2</v>
      </c>
      <c r="BO266" s="49">
        <v>1.7209710668770362E-2</v>
      </c>
      <c r="BP266" s="49">
        <v>1.0645099170450553E-2</v>
      </c>
      <c r="BQ266" s="49">
        <v>1.4414322464658624E-2</v>
      </c>
      <c r="BR266" s="49">
        <v>1.977837294151338E-2</v>
      </c>
      <c r="BS266" s="49">
        <v>1.9318304229453458E-2</v>
      </c>
      <c r="BT266" s="49">
        <v>2.5493532124102131E-2</v>
      </c>
      <c r="BU266" s="49">
        <v>1.9247348120902692E-2</v>
      </c>
      <c r="BV266" s="49">
        <v>1.6504727276762523E-2</v>
      </c>
      <c r="BW266" s="49">
        <v>2.670932960078853E-2</v>
      </c>
      <c r="BX266" s="49">
        <v>1.9389556368361607E-2</v>
      </c>
      <c r="BY266" s="49">
        <v>1.5070281873130318E-2</v>
      </c>
      <c r="BZ266" s="49">
        <v>1.8707120482208937E-2</v>
      </c>
      <c r="CA266" s="49">
        <v>3.0190558160619933E-2</v>
      </c>
      <c r="CB266" s="49">
        <v>1.601435957563541E-2</v>
      </c>
      <c r="CC266" s="49">
        <v>2.1137320926980736E-2</v>
      </c>
      <c r="CD266" s="49">
        <v>1.4443376151524051E-2</v>
      </c>
      <c r="CE266" s="49">
        <v>2.7434630458345103E-2</v>
      </c>
      <c r="CF266" s="49">
        <v>2.8397158012289741E-2</v>
      </c>
      <c r="CG266" s="49">
        <v>1.7561348917254672E-2</v>
      </c>
      <c r="CH266" s="49">
        <v>2.1078598588174034E-2</v>
      </c>
      <c r="CI266" s="49">
        <v>1.3504263263317823E-2</v>
      </c>
      <c r="CJ266" s="49">
        <v>1.4217430886690299E-2</v>
      </c>
      <c r="CK266" s="49">
        <v>2.0179504589232324E-2</v>
      </c>
      <c r="CL266" s="49">
        <v>1.7602982403002156E-2</v>
      </c>
      <c r="CM266" s="49">
        <v>1.4866161814446508E-2</v>
      </c>
      <c r="CN266" s="49">
        <v>2.39973416404052E-2</v>
      </c>
      <c r="CO266" s="49">
        <v>2.7644267184441514E-2</v>
      </c>
      <c r="CP266" s="49">
        <v>1.3943268242843062E-2</v>
      </c>
      <c r="CQ266" s="49">
        <v>2.0122983407420698E-2</v>
      </c>
      <c r="CR266" s="49">
        <v>1.1578651864016446E-2</v>
      </c>
      <c r="CS266" s="49">
        <v>1.5433604438639828E-2</v>
      </c>
      <c r="CT266" s="49">
        <v>2.5435793063160898E-2</v>
      </c>
      <c r="CU266" s="49">
        <v>1.3793975586729956E-2</v>
      </c>
      <c r="CV266" s="49">
        <v>1.6771528846428845E-2</v>
      </c>
      <c r="CW266" s="60">
        <v>1.8799937960367823E-2</v>
      </c>
    </row>
    <row r="267" spans="1:101" s="12" customFormat="1" ht="14.25" customHeight="1">
      <c r="A267" s="11" t="s">
        <v>1018</v>
      </c>
      <c r="B267" s="49" t="s">
        <v>1017</v>
      </c>
      <c r="C267" s="68" t="s">
        <v>1228</v>
      </c>
      <c r="D267" s="52">
        <f t="shared" si="56"/>
        <v>2.8049669884667162E-2</v>
      </c>
      <c r="E267" s="52">
        <f t="shared" si="57"/>
        <v>8.2634371091469556E-3</v>
      </c>
      <c r="F267" s="52">
        <f t="shared" si="58"/>
        <v>3.4732361218268108E-2</v>
      </c>
      <c r="G267" s="52">
        <f t="shared" si="59"/>
        <v>1.2208729210928514E-2</v>
      </c>
      <c r="H267" s="52">
        <f t="shared" si="60"/>
        <v>2.9530847662062199E-2</v>
      </c>
      <c r="I267" s="52">
        <f t="shared" si="61"/>
        <v>1.2853054045876541E-2</v>
      </c>
      <c r="J267" s="52">
        <f t="shared" si="62"/>
        <v>2.8924060644146807E-2</v>
      </c>
      <c r="K267" s="52">
        <f t="shared" si="63"/>
        <v>8.1000268320594367E-3</v>
      </c>
      <c r="L267" s="52">
        <f t="shared" si="64"/>
        <v>3.1968697485376084E-2</v>
      </c>
      <c r="M267" s="52">
        <f t="shared" si="65"/>
        <v>1.0329558295715266E-2</v>
      </c>
      <c r="N267" s="52">
        <f t="shared" si="66"/>
        <v>3.2371058503639798E-2</v>
      </c>
      <c r="O267" s="52">
        <f t="shared" si="67"/>
        <v>1.1510064789772389E-2</v>
      </c>
      <c r="P267" s="52">
        <f t="shared" si="68"/>
        <v>3.1373512910084715E-2</v>
      </c>
      <c r="Q267" s="53">
        <f t="shared" si="69"/>
        <v>9.2167634038470194E-3</v>
      </c>
      <c r="R267" s="11">
        <v>2.4194783300732031E-2</v>
      </c>
      <c r="S267" s="49">
        <v>2.7727992888041161E-2</v>
      </c>
      <c r="T267" s="49">
        <v>3.7073576392424104E-2</v>
      </c>
      <c r="U267" s="49">
        <v>2.2189526246657713E-2</v>
      </c>
      <c r="V267" s="49">
        <v>1.9483232312514007E-2</v>
      </c>
      <c r="W267" s="49">
        <v>3.1655551906150645E-2</v>
      </c>
      <c r="X267" s="49">
        <v>4.5548582384536261E-2</v>
      </c>
      <c r="Y267" s="49">
        <v>2.1234046163982417E-2</v>
      </c>
      <c r="Z267" s="49">
        <v>3.7666818322323881E-2</v>
      </c>
      <c r="AA267" s="49">
        <v>2.3503143643692298E-2</v>
      </c>
      <c r="AB267" s="49">
        <v>1.996944352801765E-2</v>
      </c>
      <c r="AC267" s="49">
        <v>2.6349341526933811E-2</v>
      </c>
      <c r="AD267" s="49">
        <v>3.4375858760412457E-2</v>
      </c>
      <c r="AE267" s="49">
        <v>2.938930657423185E-2</v>
      </c>
      <c r="AF267" s="49">
        <v>5.7294506799660846E-2</v>
      </c>
      <c r="AG267" s="49">
        <v>2.9400676425870742E-2</v>
      </c>
      <c r="AH267" s="49">
        <v>1.5456691325262235E-2</v>
      </c>
      <c r="AI267" s="49">
        <v>3.1631714758550242E-2</v>
      </c>
      <c r="AJ267" s="49">
        <v>2.9224763915096843E-2</v>
      </c>
      <c r="AK267" s="49">
        <v>5.6026643613621557E-2</v>
      </c>
      <c r="AL267" s="49">
        <v>4.2211168586976447E-2</v>
      </c>
      <c r="AM267" s="49">
        <v>3.5915057828766909E-2</v>
      </c>
      <c r="AN267" s="49">
        <v>3.334560654535855E-2</v>
      </c>
      <c r="AO267" s="49">
        <v>2.2516339485408581E-2</v>
      </c>
      <c r="AP267" s="49">
        <v>2.1918672947613918E-2</v>
      </c>
      <c r="AQ267" s="49">
        <v>9.241234411963499E-3</v>
      </c>
      <c r="AR267" s="49">
        <v>1.8357885934416424E-2</v>
      </c>
      <c r="AS267" s="49">
        <v>2.108630960896964E-2</v>
      </c>
      <c r="AT267" s="49">
        <v>2.8612888948328759E-2</v>
      </c>
      <c r="AU267" s="49">
        <v>3.6193738540723129E-2</v>
      </c>
      <c r="AV267" s="49">
        <v>4.9410752193475821E-2</v>
      </c>
      <c r="AW267" s="49">
        <v>3.5289536551299655E-2</v>
      </c>
      <c r="AX267" s="49">
        <v>5.1761210877738738E-2</v>
      </c>
      <c r="AY267" s="49">
        <v>2.5961003138773732E-2</v>
      </c>
      <c r="AZ267" s="49">
        <v>1.9110899478139654E-2</v>
      </c>
      <c r="BA267" s="49">
        <v>3.7426039313303412E-2</v>
      </c>
      <c r="BB267" s="49">
        <v>3.3283216241027577E-2</v>
      </c>
      <c r="BC267" s="49">
        <v>2.8392499142469801E-2</v>
      </c>
      <c r="BD267" s="49">
        <v>2.6891372174767246E-2</v>
      </c>
      <c r="BE267" s="49">
        <v>3.3724332075552171E-2</v>
      </c>
      <c r="BF267" s="49">
        <v>2.3918515509882689E-2</v>
      </c>
      <c r="BG267" s="49">
        <v>2.1249560795932293E-2</v>
      </c>
      <c r="BH267" s="49">
        <v>2.9251263685177414E-2</v>
      </c>
      <c r="BI267" s="49">
        <v>4.6660028735971248E-2</v>
      </c>
      <c r="BJ267" s="49">
        <v>2.649985170307979E-2</v>
      </c>
      <c r="BK267" s="49">
        <v>3.7396999769536983E-2</v>
      </c>
      <c r="BL267" s="49">
        <v>1.563994391778482E-2</v>
      </c>
      <c r="BM267" s="49">
        <v>2.4181143978579598E-2</v>
      </c>
      <c r="BN267" s="49">
        <v>3.2721973628951267E-2</v>
      </c>
      <c r="BO267" s="49">
        <v>2.8517293387141991E-2</v>
      </c>
      <c r="BP267" s="49">
        <v>1.5629877590221591E-2</v>
      </c>
      <c r="BQ267" s="49">
        <v>2.7711094527574025E-2</v>
      </c>
      <c r="BR267" s="49">
        <v>4.0477624058002475E-2</v>
      </c>
      <c r="BS267" s="49">
        <v>4.6783644767619363E-2</v>
      </c>
      <c r="BT267" s="49">
        <v>2.2070656809158429E-2</v>
      </c>
      <c r="BU267" s="49">
        <v>5.0812473957825073E-2</v>
      </c>
      <c r="BV267" s="49">
        <v>2.3585462209813744E-2</v>
      </c>
      <c r="BW267" s="49">
        <v>3.6362248778613861E-2</v>
      </c>
      <c r="BX267" s="49">
        <v>2.5656248056356329E-2</v>
      </c>
      <c r="BY267" s="49">
        <v>3.3295772053234876E-2</v>
      </c>
      <c r="BZ267" s="49">
        <v>5.1961374882934008E-2</v>
      </c>
      <c r="CA267" s="49">
        <v>3.8635770625020653E-2</v>
      </c>
      <c r="CB267" s="49">
        <v>1.873969125970984E-2</v>
      </c>
      <c r="CC267" s="49">
        <v>3.9530767885489475E-2</v>
      </c>
      <c r="CD267" s="49">
        <v>2.6566526182386016E-2</v>
      </c>
      <c r="CE267" s="49">
        <v>4.5740868714616932E-2</v>
      </c>
      <c r="CF267" s="49">
        <v>4.2368940014018301E-2</v>
      </c>
      <c r="CG267" s="49">
        <v>2.5195365059029869E-2</v>
      </c>
      <c r="CH267" s="49">
        <v>2.1692199104190946E-2</v>
      </c>
      <c r="CI267" s="49">
        <v>1.7588149489335209E-2</v>
      </c>
      <c r="CJ267" s="49">
        <v>2.3454657881446576E-2</v>
      </c>
      <c r="CK267" s="49">
        <v>3.6978390945499803E-2</v>
      </c>
      <c r="CL267" s="49">
        <v>3.1530055623891245E-2</v>
      </c>
      <c r="CM267" s="49">
        <v>3.2581874903885227E-2</v>
      </c>
      <c r="CN267" s="49">
        <v>3.4547249862744524E-2</v>
      </c>
      <c r="CO267" s="49">
        <v>5.4045896260547781E-2</v>
      </c>
      <c r="CP267" s="49">
        <v>3.5755172272147043E-2</v>
      </c>
      <c r="CQ267" s="49">
        <v>3.0403729373886679E-2</v>
      </c>
      <c r="CR267" s="49">
        <v>3.4522628982535039E-2</v>
      </c>
      <c r="CS267" s="49">
        <v>1.5811365043594268E-2</v>
      </c>
      <c r="CT267" s="49">
        <v>2.6413984203787086E-2</v>
      </c>
      <c r="CU267" s="49">
        <v>2.6870727739111571E-2</v>
      </c>
      <c r="CV267" s="49">
        <v>2.1828994103729498E-2</v>
      </c>
      <c r="CW267" s="60">
        <v>3.217047655115654E-2</v>
      </c>
    </row>
    <row r="268" spans="1:101" s="12" customFormat="1" ht="14.25" customHeight="1">
      <c r="A268" s="11" t="s">
        <v>1021</v>
      </c>
      <c r="B268" s="49" t="s">
        <v>1020</v>
      </c>
      <c r="C268" s="68" t="s">
        <v>1229</v>
      </c>
      <c r="D268" s="52">
        <f t="shared" si="56"/>
        <v>1.3130512856880721E-3</v>
      </c>
      <c r="E268" s="52">
        <f t="shared" si="57"/>
        <v>2.5265961625260479E-4</v>
      </c>
      <c r="F268" s="52">
        <f t="shared" si="58"/>
        <v>1.3135976350815164E-3</v>
      </c>
      <c r="G268" s="52">
        <f t="shared" si="59"/>
        <v>4.7752633994686187E-4</v>
      </c>
      <c r="H268" s="52">
        <f t="shared" si="60"/>
        <v>1.553104203867367E-3</v>
      </c>
      <c r="I268" s="52">
        <f t="shared" si="61"/>
        <v>9.2923806902561344E-4</v>
      </c>
      <c r="J268" s="52">
        <f t="shared" si="62"/>
        <v>1.4305332994128007E-3</v>
      </c>
      <c r="K268" s="52">
        <f t="shared" si="63"/>
        <v>3.5513202688903936E-4</v>
      </c>
      <c r="L268" s="52">
        <f t="shared" si="64"/>
        <v>1.8316226943474255E-3</v>
      </c>
      <c r="M268" s="52">
        <f t="shared" si="65"/>
        <v>5.3942229135900898E-4</v>
      </c>
      <c r="N268" s="52">
        <f t="shared" si="66"/>
        <v>1.4389091834046245E-3</v>
      </c>
      <c r="O268" s="52">
        <f t="shared" si="67"/>
        <v>4.8531934115689625E-4</v>
      </c>
      <c r="P268" s="52">
        <f t="shared" si="68"/>
        <v>1.0384288884081631E-3</v>
      </c>
      <c r="Q268" s="53">
        <f t="shared" si="69"/>
        <v>2.4322349849288256E-4</v>
      </c>
      <c r="R268" s="11">
        <v>9.4496090227404812E-4</v>
      </c>
      <c r="S268" s="49">
        <v>1.4090314505714515E-3</v>
      </c>
      <c r="T268" s="49">
        <v>9.5269749137161545E-4</v>
      </c>
      <c r="U268" s="49">
        <v>1.7040714230489085E-3</v>
      </c>
      <c r="V268" s="49">
        <v>1.5821197687303295E-3</v>
      </c>
      <c r="W268" s="49">
        <v>1.2135734976061669E-3</v>
      </c>
      <c r="X268" s="49">
        <v>1.3938305029245397E-3</v>
      </c>
      <c r="Y268" s="49">
        <v>1.4623279481764566E-3</v>
      </c>
      <c r="Z268" s="49">
        <v>1.4056388518914739E-3</v>
      </c>
      <c r="AA268" s="49">
        <v>1.5042558151131728E-3</v>
      </c>
      <c r="AB268" s="49">
        <v>1.194126312602406E-3</v>
      </c>
      <c r="AC268" s="49">
        <v>9.8998146394629612E-4</v>
      </c>
      <c r="AD268" s="49">
        <v>1.1856010764552322E-3</v>
      </c>
      <c r="AE268" s="49">
        <v>1.4294790569789988E-3</v>
      </c>
      <c r="AF268" s="49">
        <v>1.4552337827449019E-3</v>
      </c>
      <c r="AG268" s="49">
        <v>9.6087993419334094E-4</v>
      </c>
      <c r="AH268" s="49">
        <v>1.1533409219277617E-3</v>
      </c>
      <c r="AI268" s="49">
        <v>8.3824137192466564E-4</v>
      </c>
      <c r="AJ268" s="49">
        <v>1.6722732622196669E-3</v>
      </c>
      <c r="AK268" s="49">
        <v>1.0971241725449988E-3</v>
      </c>
      <c r="AL268" s="49">
        <v>1.2213445148544441E-3</v>
      </c>
      <c r="AM268" s="49">
        <v>1.0885021858641018E-3</v>
      </c>
      <c r="AN268" s="49">
        <v>1.0202679122773856E-3</v>
      </c>
      <c r="AO268" s="49">
        <v>2.640883428992697E-3</v>
      </c>
      <c r="AP268" s="49">
        <v>7.6614489809079082E-4</v>
      </c>
      <c r="AQ268" s="49">
        <v>1.1577408394048646E-3</v>
      </c>
      <c r="AR268" s="49">
        <v>1.0260938180739311E-3</v>
      </c>
      <c r="AS268" s="49">
        <v>1.7448741548600497E-3</v>
      </c>
      <c r="AT268" s="49">
        <v>1.951182787484353E-3</v>
      </c>
      <c r="AU268" s="49">
        <v>7.034545775654673E-4</v>
      </c>
      <c r="AV268" s="49">
        <v>3.2230161091405161E-3</v>
      </c>
      <c r="AW268" s="49">
        <v>9.485024135039527E-4</v>
      </c>
      <c r="AX268" s="49">
        <v>1.4838406885185787E-3</v>
      </c>
      <c r="AY268" s="49"/>
      <c r="AZ268" s="49">
        <v>3.2708940590134607E-3</v>
      </c>
      <c r="BA268" s="49">
        <v>8.0840189688507428E-4</v>
      </c>
      <c r="BB268" s="49">
        <v>1.3991213579871797E-3</v>
      </c>
      <c r="BC268" s="49">
        <v>1.407216286698758E-3</v>
      </c>
      <c r="BD268" s="49">
        <v>1.1206909620614543E-3</v>
      </c>
      <c r="BE268" s="49">
        <v>1.1134752141719736E-3</v>
      </c>
      <c r="BF268" s="49">
        <v>2.0245713968884134E-3</v>
      </c>
      <c r="BG268" s="49">
        <v>8.3951706886908211E-4</v>
      </c>
      <c r="BH268" s="49">
        <v>1.8485005429346873E-3</v>
      </c>
      <c r="BI268" s="49">
        <v>1.7656660204635152E-3</v>
      </c>
      <c r="BJ268" s="49">
        <v>1.3110149558453637E-3</v>
      </c>
      <c r="BK268" s="49">
        <v>1.7963398989335312E-3</v>
      </c>
      <c r="BL268" s="49">
        <v>1.2542277487338118E-3</v>
      </c>
      <c r="BM268" s="49">
        <v>1.2860581393658367E-3</v>
      </c>
      <c r="BN268" s="49">
        <v>1.8568559914877555E-3</v>
      </c>
      <c r="BO268" s="49">
        <v>1.2585172904526648E-3</v>
      </c>
      <c r="BP268" s="49">
        <v>1.2295431646664936E-3</v>
      </c>
      <c r="BQ268" s="49">
        <v>2.0104095047484409E-3</v>
      </c>
      <c r="BR268" s="49">
        <v>2.545310145791152E-3</v>
      </c>
      <c r="BS268" s="49">
        <v>1.5635791716680548E-3</v>
      </c>
      <c r="BT268" s="49">
        <v>2.7647595183911081E-3</v>
      </c>
      <c r="BU268" s="49">
        <v>2.0468487325016036E-3</v>
      </c>
      <c r="BV268" s="49">
        <v>1.4630631310712492E-3</v>
      </c>
      <c r="BW268" s="49">
        <v>2.0272983776853035E-3</v>
      </c>
      <c r="BX268" s="49">
        <v>1.013529188391911E-3</v>
      </c>
      <c r="BY268" s="49">
        <v>2.1997581153133665E-3</v>
      </c>
      <c r="BZ268" s="49">
        <v>2.4531200868009311E-3</v>
      </c>
      <c r="CA268" s="49">
        <v>1.8258945707496656E-3</v>
      </c>
      <c r="CB268" s="49">
        <v>1.5848413133389644E-3</v>
      </c>
      <c r="CC268" s="49">
        <v>1.8447740123417899E-3</v>
      </c>
      <c r="CD268" s="49">
        <v>1.1297474072608095E-3</v>
      </c>
      <c r="CE268" s="49">
        <v>1.170165457033459E-3</v>
      </c>
      <c r="CF268" s="49">
        <v>1.5349843844652627E-3</v>
      </c>
      <c r="CG268" s="49">
        <v>7.4473174747949865E-4</v>
      </c>
      <c r="CH268" s="49">
        <v>1.2248980489762578E-3</v>
      </c>
      <c r="CI268" s="49">
        <v>1.4401491279017924E-3</v>
      </c>
      <c r="CJ268" s="49">
        <v>7.3101366846559752E-4</v>
      </c>
      <c r="CK268" s="49">
        <v>1.5825903760414673E-3</v>
      </c>
      <c r="CL268" s="49">
        <v>8.7800894575358645E-4</v>
      </c>
      <c r="CM268" s="49">
        <v>8.8366559197566191E-4</v>
      </c>
      <c r="CN268" s="49">
        <v>9.164289149610563E-4</v>
      </c>
      <c r="CO268" s="49">
        <v>1.1440297141278989E-3</v>
      </c>
      <c r="CP268" s="49">
        <v>1.6555657432026302E-3</v>
      </c>
      <c r="CQ268" s="49">
        <v>9.3724650647611667E-4</v>
      </c>
      <c r="CR268" s="49">
        <v>1.0980070941895377E-3</v>
      </c>
      <c r="CS268" s="49">
        <v>1.0192757773443823E-3</v>
      </c>
      <c r="CT268" s="49">
        <v>8.4533783189481967E-4</v>
      </c>
      <c r="CU268" s="49">
        <v>8.6280890276656079E-4</v>
      </c>
      <c r="CV268" s="49">
        <v>1.3356837298052803E-3</v>
      </c>
      <c r="CW268" s="60">
        <v>8.8508790840042704E-4</v>
      </c>
    </row>
    <row r="269" spans="1:101" s="12" customFormat="1" ht="14.25" customHeight="1">
      <c r="A269" s="11" t="s">
        <v>1032</v>
      </c>
      <c r="B269" s="49" t="s">
        <v>1031</v>
      </c>
      <c r="C269" s="68" t="s">
        <v>1230</v>
      </c>
      <c r="D269" s="52">
        <f t="shared" si="56"/>
        <v>2.9778275167758514</v>
      </c>
      <c r="E269" s="52">
        <f t="shared" si="57"/>
        <v>0.25216726598794514</v>
      </c>
      <c r="F269" s="52">
        <f t="shared" si="58"/>
        <v>2.9508912480102079</v>
      </c>
      <c r="G269" s="52">
        <f t="shared" si="59"/>
        <v>0.39346605358554843</v>
      </c>
      <c r="H269" s="52">
        <f t="shared" si="60"/>
        <v>2.7333825910133265</v>
      </c>
      <c r="I269" s="52">
        <f t="shared" si="61"/>
        <v>0.26666927980641297</v>
      </c>
      <c r="J269" s="52">
        <f t="shared" si="62"/>
        <v>2.8080910379018129</v>
      </c>
      <c r="K269" s="52">
        <f t="shared" si="63"/>
        <v>0.24453810167180381</v>
      </c>
      <c r="L269" s="52">
        <f t="shared" si="64"/>
        <v>2.6698603718861378</v>
      </c>
      <c r="M269" s="52">
        <f t="shared" si="65"/>
        <v>0.29410982033594907</v>
      </c>
      <c r="N269" s="52">
        <f t="shared" si="66"/>
        <v>2.4283482896134188</v>
      </c>
      <c r="O269" s="52">
        <f t="shared" si="67"/>
        <v>0.21804390146063804</v>
      </c>
      <c r="P269" s="52">
        <f t="shared" si="68"/>
        <v>2.4247105223468282</v>
      </c>
      <c r="Q269" s="53">
        <f t="shared" si="69"/>
        <v>0.27955636270184908</v>
      </c>
      <c r="R269" s="11">
        <v>2.8569687555244241</v>
      </c>
      <c r="S269" s="49">
        <v>3.1802992493842512</v>
      </c>
      <c r="T269" s="49">
        <v>2.8370045081299997</v>
      </c>
      <c r="U269" s="49">
        <v>3.30028697725011</v>
      </c>
      <c r="V269" s="49">
        <v>3.2669136981681572</v>
      </c>
      <c r="W269" s="49">
        <v>2.8681631635705584</v>
      </c>
      <c r="X269" s="49">
        <v>3.1159223356774111</v>
      </c>
      <c r="Y269" s="49">
        <v>3.1662157121656205</v>
      </c>
      <c r="Z269" s="49">
        <v>2.6245152285348268</v>
      </c>
      <c r="AA269" s="49">
        <v>2.6848891217324944</v>
      </c>
      <c r="AB269" s="49">
        <v>3.1917901958895554</v>
      </c>
      <c r="AC269" s="49">
        <v>2.6409612552828072</v>
      </c>
      <c r="AD269" s="49">
        <v>2.9960451168891256</v>
      </c>
      <c r="AE269" s="49">
        <v>3.5586766124012703</v>
      </c>
      <c r="AF269" s="49">
        <v>2.7514906125606884</v>
      </c>
      <c r="AG269" s="49">
        <v>3.0241937708151099</v>
      </c>
      <c r="AH269" s="49">
        <v>3.7434290332834208</v>
      </c>
      <c r="AI269" s="49">
        <v>2.7268126063640472</v>
      </c>
      <c r="AJ269" s="49">
        <v>2.8472349126035716</v>
      </c>
      <c r="AK269" s="49">
        <v>2.705747379880953</v>
      </c>
      <c r="AL269" s="49">
        <v>2.914012461255246</v>
      </c>
      <c r="AM269" s="49">
        <v>2.4062429728797907</v>
      </c>
      <c r="AN269" s="49">
        <v>2.5325344388839635</v>
      </c>
      <c r="AO269" s="49">
        <v>3.2042750583053095</v>
      </c>
      <c r="AP269" s="49">
        <v>3.2746576284564441</v>
      </c>
      <c r="AQ269" s="49">
        <v>2.9008325796329402</v>
      </c>
      <c r="AR269" s="49">
        <v>2.9136526771247575</v>
      </c>
      <c r="AS269" s="49">
        <v>2.8845054547980067</v>
      </c>
      <c r="AT269" s="49">
        <v>2.5472032489467251</v>
      </c>
      <c r="AU269" s="49">
        <v>2.3693994321875294</v>
      </c>
      <c r="AV269" s="49">
        <v>2.8130512339235172</v>
      </c>
      <c r="AW269" s="49">
        <v>2.7630877383276324</v>
      </c>
      <c r="AX269" s="49">
        <v>2.6116434481134614</v>
      </c>
      <c r="AY269" s="49">
        <v>2.7688866956701781</v>
      </c>
      <c r="AZ269" s="49">
        <v>2.2721476848311162</v>
      </c>
      <c r="BA269" s="49">
        <v>2.6815232701476122</v>
      </c>
      <c r="BB269" s="49">
        <v>2.5486670973459584</v>
      </c>
      <c r="BC269" s="49">
        <v>2.8526006840338596</v>
      </c>
      <c r="BD269" s="49">
        <v>2.7940851254042314</v>
      </c>
      <c r="BE269" s="49">
        <v>2.6592859436774328</v>
      </c>
      <c r="BF269" s="49">
        <v>2.6284823582435961</v>
      </c>
      <c r="BG269" s="49">
        <v>2.9834101951649878</v>
      </c>
      <c r="BH269" s="49">
        <v>2.5984195567591151</v>
      </c>
      <c r="BI269" s="49">
        <v>3.0498091866190875</v>
      </c>
      <c r="BJ269" s="49">
        <v>2.915610235118578</v>
      </c>
      <c r="BK269" s="49">
        <v>2.4830439601974081</v>
      </c>
      <c r="BL269" s="49">
        <v>2.8443123208538137</v>
      </c>
      <c r="BM269" s="49">
        <v>3.3393657914036927</v>
      </c>
      <c r="BN269" s="49">
        <v>2.7883539486254856</v>
      </c>
      <c r="BO269" s="49">
        <v>3.192399891638634</v>
      </c>
      <c r="BP269" s="49">
        <v>2.4109335805940066</v>
      </c>
      <c r="BQ269" s="49">
        <v>2.5683967992483692</v>
      </c>
      <c r="BR269" s="49">
        <v>3.0257222734557305</v>
      </c>
      <c r="BS269" s="49">
        <v>2.4646986634012769</v>
      </c>
      <c r="BT269" s="49">
        <v>2.474674449421431</v>
      </c>
      <c r="BU269" s="49">
        <v>2.9666252545083238</v>
      </c>
      <c r="BV269" s="49">
        <v>2.7979624462401675</v>
      </c>
      <c r="BW269" s="49">
        <v>2.6795210482331688</v>
      </c>
      <c r="BX269" s="49">
        <v>2.1751884222103515</v>
      </c>
      <c r="BY269" s="49">
        <v>2.4938476850567102</v>
      </c>
      <c r="BZ269" s="49">
        <v>2.578835263211305</v>
      </c>
      <c r="CA269" s="49">
        <v>2.3072908156411556</v>
      </c>
      <c r="CB269" s="49">
        <v>2.2182247358945304</v>
      </c>
      <c r="CC269" s="49">
        <v>2.4031509978498544</v>
      </c>
      <c r="CD269" s="49">
        <v>2.8611351635383286</v>
      </c>
      <c r="CE269" s="49">
        <v>2.2591914028703455</v>
      </c>
      <c r="CF269" s="49">
        <v>2.4882504539741981</v>
      </c>
      <c r="CG269" s="49">
        <v>2.5885066919437705</v>
      </c>
      <c r="CH269" s="49">
        <v>2.6696711217597038</v>
      </c>
      <c r="CI269" s="49">
        <v>2.4111706751234725</v>
      </c>
      <c r="CJ269" s="49">
        <v>2.102465719195123</v>
      </c>
      <c r="CK269" s="49">
        <v>2.2522864343592333</v>
      </c>
      <c r="CL269" s="49">
        <v>2.544319265287402</v>
      </c>
      <c r="CM269" s="49">
        <v>2.5873861261836737</v>
      </c>
      <c r="CN269" s="49">
        <v>2.50975050038228</v>
      </c>
      <c r="CO269" s="49">
        <v>2.6757161697320302</v>
      </c>
      <c r="CP269" s="49">
        <v>2.1906981936961034</v>
      </c>
      <c r="CQ269" s="49">
        <v>1.8174010027913332</v>
      </c>
      <c r="CR269" s="49">
        <v>2.2494267324377994</v>
      </c>
      <c r="CS269" s="49">
        <v>2.8887984351484368</v>
      </c>
      <c r="CT269" s="49">
        <v>2.3691024094814339</v>
      </c>
      <c r="CU269" s="49">
        <v>2.3777424434486734</v>
      </c>
      <c r="CV269" s="49">
        <v>2.634144118769135</v>
      </c>
      <c r="CW269" s="60">
        <v>2.252040870803631</v>
      </c>
    </row>
    <row r="270" spans="1:101" s="12" customFormat="1" ht="14.25" customHeight="1">
      <c r="A270" s="11" t="s">
        <v>1035</v>
      </c>
      <c r="B270" s="49" t="s">
        <v>1034</v>
      </c>
      <c r="C270" s="68" t="s">
        <v>1230</v>
      </c>
      <c r="D270" s="52">
        <f t="shared" si="56"/>
        <v>3.3919162396997731</v>
      </c>
      <c r="E270" s="52">
        <f t="shared" si="57"/>
        <v>0.21553321044357179</v>
      </c>
      <c r="F270" s="52">
        <f t="shared" si="58"/>
        <v>3.7444760611915826</v>
      </c>
      <c r="G270" s="52">
        <f t="shared" si="59"/>
        <v>0.39975676009473154</v>
      </c>
      <c r="H270" s="52">
        <f t="shared" si="60"/>
        <v>3.4771093223962475</v>
      </c>
      <c r="I270" s="52">
        <f t="shared" si="61"/>
        <v>0.2684046278527375</v>
      </c>
      <c r="J270" s="52">
        <f t="shared" si="62"/>
        <v>3.4043648445944292</v>
      </c>
      <c r="K270" s="52">
        <f t="shared" si="63"/>
        <v>0.33292729430240808</v>
      </c>
      <c r="L270" s="52">
        <f t="shared" si="64"/>
        <v>3.5316771192719805</v>
      </c>
      <c r="M270" s="52">
        <f t="shared" si="65"/>
        <v>0.17604061755898279</v>
      </c>
      <c r="N270" s="52">
        <f t="shared" si="66"/>
        <v>3.2939022991106204</v>
      </c>
      <c r="O270" s="52">
        <f t="shared" si="67"/>
        <v>0.28166178373596334</v>
      </c>
      <c r="P270" s="52">
        <f t="shared" si="68"/>
        <v>3.1227878361567956</v>
      </c>
      <c r="Q270" s="53">
        <f t="shared" si="69"/>
        <v>0.34847451372305005</v>
      </c>
      <c r="R270" s="11">
        <v>3.2455860906110678</v>
      </c>
      <c r="S270" s="49">
        <v>3.8467679589595063</v>
      </c>
      <c r="T270" s="49">
        <v>3.3887239775591995</v>
      </c>
      <c r="U270" s="49">
        <v>3.4649903169065515</v>
      </c>
      <c r="V270" s="49">
        <v>3.4001270881932588</v>
      </c>
      <c r="W270" s="49">
        <v>3.408457936725283</v>
      </c>
      <c r="X270" s="49">
        <v>3.4906815827024826</v>
      </c>
      <c r="Y270" s="49">
        <v>3.475166461564196</v>
      </c>
      <c r="Z270" s="49">
        <v>3.4356341722664734</v>
      </c>
      <c r="AA270" s="49">
        <v>3.4493589308410137</v>
      </c>
      <c r="AB270" s="49">
        <v>2.9497942431140682</v>
      </c>
      <c r="AC270" s="49">
        <v>3.1477061169541773</v>
      </c>
      <c r="AD270" s="49">
        <v>3.619312747096231</v>
      </c>
      <c r="AE270" s="49">
        <v>3.8277942717793088</v>
      </c>
      <c r="AF270" s="49">
        <v>3.4071904256211436</v>
      </c>
      <c r="AG270" s="49">
        <v>4.2228370501027914</v>
      </c>
      <c r="AH270" s="49">
        <v>4.3755256382006511</v>
      </c>
      <c r="AI270" s="49">
        <v>3.5441130074393916</v>
      </c>
      <c r="AJ270" s="49">
        <v>3.5951964429259484</v>
      </c>
      <c r="AK270" s="49">
        <v>3.9317363283535864</v>
      </c>
      <c r="AL270" s="49">
        <v>3.7114364438653085</v>
      </c>
      <c r="AM270" s="49">
        <v>2.9998335679432317</v>
      </c>
      <c r="AN270" s="49">
        <v>3.4497730328372329</v>
      </c>
      <c r="AO270" s="49">
        <v>4.2489637781341649</v>
      </c>
      <c r="AP270" s="49">
        <v>3.4050683198487461</v>
      </c>
      <c r="AQ270" s="49">
        <v>3.5688904871460898</v>
      </c>
      <c r="AR270" s="49">
        <v>3.5605756846973664</v>
      </c>
      <c r="AS270" s="49">
        <v>3.2574291280553123</v>
      </c>
      <c r="AT270" s="49">
        <v>2.9694481950357265</v>
      </c>
      <c r="AU270" s="49">
        <v>3.1728023262382643</v>
      </c>
      <c r="AV270" s="49">
        <v>3.9091630760475717</v>
      </c>
      <c r="AW270" s="49">
        <v>3.7195409429136186</v>
      </c>
      <c r="AX270" s="49">
        <v>3.4925884508169602</v>
      </c>
      <c r="AY270" s="49">
        <v>3.7160115723928295</v>
      </c>
      <c r="AZ270" s="49">
        <v>3.289104812161868</v>
      </c>
      <c r="BA270" s="49">
        <v>3.664688873400618</v>
      </c>
      <c r="BB270" s="49">
        <v>3.3364126806706071</v>
      </c>
      <c r="BC270" s="49">
        <v>3.6842809489050992</v>
      </c>
      <c r="BD270" s="49">
        <v>3.1939946278963451</v>
      </c>
      <c r="BE270" s="49">
        <v>3.487576823942085</v>
      </c>
      <c r="BF270" s="49">
        <v>3.3438405643705087</v>
      </c>
      <c r="BG270" s="49">
        <v>3.9892702207129642</v>
      </c>
      <c r="BH270" s="49">
        <v>2.7163983128578928</v>
      </c>
      <c r="BI270" s="49">
        <v>3.6278456540803465</v>
      </c>
      <c r="BJ270" s="49">
        <v>3.3567686371441137</v>
      </c>
      <c r="BK270" s="49">
        <v>3.0011684655334427</v>
      </c>
      <c r="BL270" s="49">
        <v>3.5105160431205116</v>
      </c>
      <c r="BM270" s="49">
        <v>3.6043051558992349</v>
      </c>
      <c r="BN270" s="49">
        <v>3.5229395182867145</v>
      </c>
      <c r="BO270" s="49">
        <v>3.7651359217886631</v>
      </c>
      <c r="BP270" s="49">
        <v>3.2377121508435072</v>
      </c>
      <c r="BQ270" s="49">
        <v>3.8293166643437879</v>
      </c>
      <c r="BR270" s="49">
        <v>3.5292062518307947</v>
      </c>
      <c r="BS270" s="49">
        <v>3.5617838139189915</v>
      </c>
      <c r="BT270" s="49">
        <v>3.3645018293912536</v>
      </c>
      <c r="BU270" s="49">
        <v>3.6365228171053605</v>
      </c>
      <c r="BV270" s="49">
        <v>3.494829579636423</v>
      </c>
      <c r="BW270" s="49">
        <v>3.5492006552730113</v>
      </c>
      <c r="BX270" s="49">
        <v>3.2792793783263581</v>
      </c>
      <c r="BY270" s="49">
        <v>3.6096968505188962</v>
      </c>
      <c r="BZ270" s="49">
        <v>3.6354872552574391</v>
      </c>
      <c r="CA270" s="49">
        <v>3.3799447394640199</v>
      </c>
      <c r="CB270" s="49">
        <v>3.0908225963175475</v>
      </c>
      <c r="CC270" s="49">
        <v>3.1248309058646195</v>
      </c>
      <c r="CD270" s="49">
        <v>3.7664569925995424</v>
      </c>
      <c r="CE270" s="49">
        <v>3.1363234950758887</v>
      </c>
      <c r="CF270" s="49">
        <v>3.6936079629825791</v>
      </c>
      <c r="CG270" s="49">
        <v>3.2969913424361361</v>
      </c>
      <c r="CH270" s="49">
        <v>3.3711134794885003</v>
      </c>
      <c r="CI270" s="49">
        <v>3.1362423748453985</v>
      </c>
      <c r="CJ270" s="49">
        <v>2.9520222208232574</v>
      </c>
      <c r="CK270" s="49">
        <v>2.942984224172521</v>
      </c>
      <c r="CL270" s="49">
        <v>3.1163750852743859</v>
      </c>
      <c r="CM270" s="49">
        <v>3.3459270152562759</v>
      </c>
      <c r="CN270" s="49">
        <v>3.293658598557621</v>
      </c>
      <c r="CO270" s="49">
        <v>3.8270877144173006</v>
      </c>
      <c r="CP270" s="49">
        <v>3.2014510416969446</v>
      </c>
      <c r="CQ270" s="49">
        <v>2.4020206216096893</v>
      </c>
      <c r="CR270" s="49">
        <v>2.7239897343062451</v>
      </c>
      <c r="CS270" s="49">
        <v>3.234078881808446</v>
      </c>
      <c r="CT270" s="49">
        <v>3.1385066007926969</v>
      </c>
      <c r="CU270" s="49">
        <v>3.0639416066935103</v>
      </c>
      <c r="CV270" s="49">
        <v>3.2256643514082923</v>
      </c>
      <c r="CW270" s="60">
        <v>2.9007527820601373</v>
      </c>
    </row>
    <row r="271" spans="1:101" s="12" customFormat="1" ht="14.25" customHeight="1">
      <c r="A271" s="11" t="s">
        <v>1040</v>
      </c>
      <c r="B271" s="49" t="s">
        <v>1039</v>
      </c>
      <c r="C271" s="68" t="s">
        <v>1230</v>
      </c>
      <c r="D271" s="52">
        <f t="shared" si="56"/>
        <v>0.3876147403289078</v>
      </c>
      <c r="E271" s="52">
        <f t="shared" si="57"/>
        <v>3.745172851267476E-2</v>
      </c>
      <c r="F271" s="52">
        <f t="shared" si="58"/>
        <v>0.42030781601657008</v>
      </c>
      <c r="G271" s="52">
        <f t="shared" si="59"/>
        <v>6.042537475358549E-2</v>
      </c>
      <c r="H271" s="52">
        <f t="shared" si="60"/>
        <v>0.39145855304697103</v>
      </c>
      <c r="I271" s="52">
        <f t="shared" si="61"/>
        <v>0.11220717087712029</v>
      </c>
      <c r="J271" s="52">
        <f t="shared" si="62"/>
        <v>0.37676967824444746</v>
      </c>
      <c r="K271" s="52">
        <f t="shared" si="63"/>
        <v>9.3305272219473046E-2</v>
      </c>
      <c r="L271" s="52">
        <f t="shared" si="64"/>
        <v>0.39235112365630881</v>
      </c>
      <c r="M271" s="52">
        <f t="shared" si="65"/>
        <v>9.2280635708766157E-2</v>
      </c>
      <c r="N271" s="52">
        <f t="shared" si="66"/>
        <v>0.35875153439508373</v>
      </c>
      <c r="O271" s="52">
        <f t="shared" si="67"/>
        <v>8.0340461058827264E-2</v>
      </c>
      <c r="P271" s="52">
        <f t="shared" si="68"/>
        <v>0.37224817562121859</v>
      </c>
      <c r="Q271" s="53">
        <f t="shared" si="69"/>
        <v>5.905863310514655E-2</v>
      </c>
      <c r="R271" s="11">
        <v>0.34638540574776944</v>
      </c>
      <c r="S271" s="49">
        <v>0.38603825946470688</v>
      </c>
      <c r="T271" s="49">
        <v>0.42644247853997208</v>
      </c>
      <c r="U271" s="49">
        <v>0.40624955387934025</v>
      </c>
      <c r="V271" s="49">
        <v>0.38101019829290111</v>
      </c>
      <c r="W271" s="49">
        <v>0.37080565380456271</v>
      </c>
      <c r="X271" s="49">
        <v>0.40295458678287877</v>
      </c>
      <c r="Y271" s="49">
        <v>0.34520547897611176</v>
      </c>
      <c r="Z271" s="49">
        <v>0.32278325354265269</v>
      </c>
      <c r="AA271" s="49">
        <v>0.44400539521366894</v>
      </c>
      <c r="AB271" s="49">
        <v>0.43371620151941381</v>
      </c>
      <c r="AC271" s="49">
        <v>0.38578041818291509</v>
      </c>
      <c r="AD271" s="49">
        <v>0.34353872071781077</v>
      </c>
      <c r="AE271" s="49">
        <v>0.51503263591874349</v>
      </c>
      <c r="AF271" s="49">
        <v>0.46029582732547536</v>
      </c>
      <c r="AG271" s="49">
        <v>0.41911219985694093</v>
      </c>
      <c r="AH271" s="49">
        <v>0.42287553428404795</v>
      </c>
      <c r="AI271" s="49">
        <v>0.34884215094437881</v>
      </c>
      <c r="AJ271" s="49">
        <v>0.38502485243082163</v>
      </c>
      <c r="AK271" s="49">
        <v>0.48428962055354546</v>
      </c>
      <c r="AL271" s="49">
        <v>0.36371141721436057</v>
      </c>
      <c r="AM271" s="49">
        <v>0.41415864221492338</v>
      </c>
      <c r="AN271" s="49">
        <v>0.3765622100693381</v>
      </c>
      <c r="AO271" s="49">
        <v>0.51024998066845528</v>
      </c>
      <c r="AP271" s="49">
        <v>0.41933298123844476</v>
      </c>
      <c r="AQ271" s="49">
        <v>0.57995199651938933</v>
      </c>
      <c r="AR271" s="49">
        <v>0.25688059647748235</v>
      </c>
      <c r="AS271" s="49">
        <v>0.55880124805709075</v>
      </c>
      <c r="AT271" s="49">
        <v>0.32121055646109253</v>
      </c>
      <c r="AU271" s="49">
        <v>0.24839436801115811</v>
      </c>
      <c r="AV271" s="49">
        <v>0.26861353178034647</v>
      </c>
      <c r="AW271" s="49">
        <v>0.48725449288319755</v>
      </c>
      <c r="AX271" s="49">
        <v>0.36005768365148277</v>
      </c>
      <c r="AY271" s="49">
        <v>0.33997729359137596</v>
      </c>
      <c r="AZ271" s="49">
        <v>0.42527873566589214</v>
      </c>
      <c r="BA271" s="49">
        <v>0.43174915222669941</v>
      </c>
      <c r="BB271" s="49">
        <v>0.30271532791815337</v>
      </c>
      <c r="BC271" s="49">
        <v>0.27215075553990703</v>
      </c>
      <c r="BD271" s="49">
        <v>0.29081389512200934</v>
      </c>
      <c r="BE271" s="49">
        <v>0.34991578697121473</v>
      </c>
      <c r="BF271" s="49">
        <v>0.38656227089920414</v>
      </c>
      <c r="BG271" s="49">
        <v>0.39488092945267472</v>
      </c>
      <c r="BH271" s="49">
        <v>0.46993609622181631</v>
      </c>
      <c r="BI271" s="49">
        <v>0.27794081726074793</v>
      </c>
      <c r="BJ271" s="49">
        <v>0.48682987309594516</v>
      </c>
      <c r="BK271" s="49">
        <v>0.2902067390972245</v>
      </c>
      <c r="BL271" s="49">
        <v>0.46391114022261903</v>
      </c>
      <c r="BM271" s="49">
        <v>0.53537250713185347</v>
      </c>
      <c r="BN271" s="49">
        <v>0.46483780655184814</v>
      </c>
      <c r="BO271" s="49">
        <v>0.28375029693701947</v>
      </c>
      <c r="BP271" s="49">
        <v>0.45111128603137063</v>
      </c>
      <c r="BQ271" s="49">
        <v>0.37324243259218037</v>
      </c>
      <c r="BR271" s="49">
        <v>0.46226858605439075</v>
      </c>
      <c r="BS271" s="49">
        <v>0.20543969526085737</v>
      </c>
      <c r="BT271" s="49">
        <v>0.35975903365882766</v>
      </c>
      <c r="BU271" s="49">
        <v>0.43383317052110193</v>
      </c>
      <c r="BV271" s="49">
        <v>0.4042104493748423</v>
      </c>
      <c r="BW271" s="49">
        <v>0.55742199012717886</v>
      </c>
      <c r="BX271" s="49">
        <v>0.34637386103652396</v>
      </c>
      <c r="BY271" s="49">
        <v>0.3659648757295641</v>
      </c>
      <c r="BZ271" s="49">
        <v>0.52268911006275998</v>
      </c>
      <c r="CA271" s="49">
        <v>0.40997321175327028</v>
      </c>
      <c r="CB271" s="49">
        <v>0.3157046987540239</v>
      </c>
      <c r="CC271" s="49">
        <v>0.37809312361308461</v>
      </c>
      <c r="CD271" s="49">
        <v>0.35365071804812204</v>
      </c>
      <c r="CE271" s="49">
        <v>0.308568938259075</v>
      </c>
      <c r="CF271" s="49">
        <v>0.44417350410465367</v>
      </c>
      <c r="CG271" s="49">
        <v>0.32263629775159031</v>
      </c>
      <c r="CH271" s="49">
        <v>0.27583467141203066</v>
      </c>
      <c r="CI271" s="49">
        <v>0.42929881611755333</v>
      </c>
      <c r="CJ271" s="49">
        <v>0.29762761376170471</v>
      </c>
      <c r="CK271" s="49">
        <v>0.24676770910313664</v>
      </c>
      <c r="CL271" s="49">
        <v>0.32940574599492639</v>
      </c>
      <c r="CM271" s="49">
        <v>0.41939879920811068</v>
      </c>
      <c r="CN271" s="49">
        <v>0.44567642387256723</v>
      </c>
      <c r="CO271" s="49">
        <v>0.4786662066725475</v>
      </c>
      <c r="CP271" s="49">
        <v>0.41194067747965685</v>
      </c>
      <c r="CQ271" s="49">
        <v>0.33814730254197184</v>
      </c>
      <c r="CR271" s="49">
        <v>0.3746369548970907</v>
      </c>
      <c r="CS271" s="49">
        <v>0.26697561038037215</v>
      </c>
      <c r="CT271" s="49">
        <v>0.34434511912048221</v>
      </c>
      <c r="CU271" s="49">
        <v>0.37713008255202574</v>
      </c>
      <c r="CV271" s="49">
        <v>0.36183734801990086</v>
      </c>
      <c r="CW271" s="60">
        <v>0.31881783671497133</v>
      </c>
    </row>
    <row r="272" spans="1:101" s="12" customFormat="1" ht="14.25" customHeight="1">
      <c r="A272" s="11" t="s">
        <v>1056</v>
      </c>
      <c r="B272" s="49" t="s">
        <v>1055</v>
      </c>
      <c r="C272" s="68" t="s">
        <v>1231</v>
      </c>
      <c r="D272" s="52">
        <f t="shared" si="56"/>
        <v>0.10567494110592844</v>
      </c>
      <c r="E272" s="52">
        <f t="shared" si="57"/>
        <v>9.4565990608011293E-3</v>
      </c>
      <c r="F272" s="52">
        <f t="shared" si="58"/>
        <v>0.11232061059677954</v>
      </c>
      <c r="G272" s="52">
        <f t="shared" si="59"/>
        <v>1.9887988245302957E-2</v>
      </c>
      <c r="H272" s="52">
        <f t="shared" si="60"/>
        <v>0.10233888629304899</v>
      </c>
      <c r="I272" s="52">
        <f t="shared" si="61"/>
        <v>1.1057073759448898E-2</v>
      </c>
      <c r="J272" s="52">
        <f t="shared" si="62"/>
        <v>0.10991675423789793</v>
      </c>
      <c r="K272" s="52">
        <f t="shared" si="63"/>
        <v>2.1213803196860628E-2</v>
      </c>
      <c r="L272" s="52">
        <f t="shared" si="64"/>
        <v>0.10483874468043296</v>
      </c>
      <c r="M272" s="52">
        <f t="shared" si="65"/>
        <v>1.1112313680695103E-2</v>
      </c>
      <c r="N272" s="52">
        <f t="shared" si="66"/>
        <v>9.3064137432578728E-2</v>
      </c>
      <c r="O272" s="52">
        <f t="shared" si="67"/>
        <v>1.4328083706410444E-2</v>
      </c>
      <c r="P272" s="52">
        <f t="shared" si="68"/>
        <v>9.4679812058284074E-2</v>
      </c>
      <c r="Q272" s="53">
        <f t="shared" si="69"/>
        <v>1.2779371157927141E-2</v>
      </c>
      <c r="R272" s="11">
        <v>0.10158892582132754</v>
      </c>
      <c r="S272" s="49">
        <v>0.10922253959729972</v>
      </c>
      <c r="T272" s="49">
        <v>0.10252434145152474</v>
      </c>
      <c r="U272" s="49">
        <v>0.10126683806659265</v>
      </c>
      <c r="V272" s="49">
        <v>0.10017696111642853</v>
      </c>
      <c r="W272" s="49">
        <v>9.6851825483717638E-2</v>
      </c>
      <c r="X272" s="49">
        <v>0.11737133495196191</v>
      </c>
      <c r="Y272" s="49">
        <v>8.724580974397507E-2</v>
      </c>
      <c r="Z272" s="49">
        <v>0.12165190729390593</v>
      </c>
      <c r="AA272" s="49">
        <v>0.11097309454592361</v>
      </c>
      <c r="AB272" s="49">
        <v>0.10599350813097708</v>
      </c>
      <c r="AC272" s="49">
        <v>0.11323220706750668</v>
      </c>
      <c r="AD272" s="49">
        <v>8.3425918643523236E-2</v>
      </c>
      <c r="AE272" s="49">
        <v>0.11294624601876381</v>
      </c>
      <c r="AF272" s="49">
        <v>0.1036526877608642</v>
      </c>
      <c r="AG272" s="49">
        <v>7.9888945785651352E-2</v>
      </c>
      <c r="AH272" s="49">
        <v>0.13857084061680186</v>
      </c>
      <c r="AI272" s="49">
        <v>0.10608801160557838</v>
      </c>
      <c r="AJ272" s="49">
        <v>0.11753010042226959</v>
      </c>
      <c r="AK272" s="49">
        <v>0.12739833397967379</v>
      </c>
      <c r="AL272" s="49">
        <v>0.14497961292011785</v>
      </c>
      <c r="AM272" s="49">
        <v>0.12391508683004065</v>
      </c>
      <c r="AN272" s="49">
        <v>9.8024631222212569E-2</v>
      </c>
      <c r="AO272" s="49">
        <v>0.11142691135585696</v>
      </c>
      <c r="AP272" s="49">
        <v>9.3519497914786781E-2</v>
      </c>
      <c r="AQ272" s="49">
        <v>9.1594990491604925E-2</v>
      </c>
      <c r="AR272" s="49">
        <v>8.7882504997996005E-2</v>
      </c>
      <c r="AS272" s="49">
        <v>9.7502787282805037E-2</v>
      </c>
      <c r="AT272" s="49">
        <v>0.11187918915393442</v>
      </c>
      <c r="AU272" s="49">
        <v>9.2486671365917136E-2</v>
      </c>
      <c r="AV272" s="49">
        <v>0.12411646203987031</v>
      </c>
      <c r="AW272" s="49">
        <v>0.11237107100128255</v>
      </c>
      <c r="AX272" s="49">
        <v>0.1026848324708053</v>
      </c>
      <c r="AY272" s="49">
        <v>9.8231939777265187E-2</v>
      </c>
      <c r="AZ272" s="49">
        <v>0.11412197152113619</v>
      </c>
      <c r="BA272" s="49">
        <v>0.10167471749918433</v>
      </c>
      <c r="BB272" s="49">
        <v>0.12373942177629997</v>
      </c>
      <c r="BC272" s="49">
        <v>0.10138241475636445</v>
      </c>
      <c r="BD272" s="49">
        <v>0.11064806472448768</v>
      </c>
      <c r="BE272" s="49">
        <v>0.13676001878331254</v>
      </c>
      <c r="BF272" s="49">
        <v>0.13826701092332183</v>
      </c>
      <c r="BG272" s="49">
        <v>9.4896379632839631E-2</v>
      </c>
      <c r="BH272" s="49">
        <v>0.10018811705715024</v>
      </c>
      <c r="BI272" s="49">
        <v>0.1426517887687003</v>
      </c>
      <c r="BJ272" s="49">
        <v>7.7901231954816588E-2</v>
      </c>
      <c r="BK272" s="49">
        <v>8.4769286946446781E-2</v>
      </c>
      <c r="BL272" s="49">
        <v>9.9433132655728562E-2</v>
      </c>
      <c r="BM272" s="49">
        <v>0.10836418287530666</v>
      </c>
      <c r="BN272" s="49">
        <v>8.6555564452379816E-2</v>
      </c>
      <c r="BO272" s="49">
        <v>9.3504911007629962E-2</v>
      </c>
      <c r="BP272" s="49">
        <v>0.11548548216447971</v>
      </c>
      <c r="BQ272" s="49">
        <v>0.11035884202587147</v>
      </c>
      <c r="BR272" s="49">
        <v>9.9427024309266088E-2</v>
      </c>
      <c r="BS272" s="49">
        <v>0.1105893881655565</v>
      </c>
      <c r="BT272" s="49">
        <v>0.12520577296945237</v>
      </c>
      <c r="BU272" s="49">
        <v>9.1120420810296379E-2</v>
      </c>
      <c r="BV272" s="49">
        <v>0.11015436258529973</v>
      </c>
      <c r="BW272" s="49">
        <v>0.10960626970848632</v>
      </c>
      <c r="BX272" s="49">
        <v>0.1068270942260643</v>
      </c>
      <c r="BY272" s="49">
        <v>9.9229803740412778E-2</v>
      </c>
      <c r="BZ272" s="49">
        <v>9.4043536123429389E-2</v>
      </c>
      <c r="CA272" s="49">
        <v>8.798986635202799E-2</v>
      </c>
      <c r="CB272" s="49">
        <v>8.0071390837289411E-2</v>
      </c>
      <c r="CC272" s="49">
        <v>0.1136340983003758</v>
      </c>
      <c r="CD272" s="49">
        <v>0.11358486106052633</v>
      </c>
      <c r="CE272" s="49">
        <v>8.29422251948915E-2</v>
      </c>
      <c r="CF272" s="49">
        <v>0.11763032893000071</v>
      </c>
      <c r="CG272" s="49">
        <v>8.3342947674023588E-2</v>
      </c>
      <c r="CH272" s="49">
        <v>8.6490422410805651E-2</v>
      </c>
      <c r="CI272" s="49">
        <v>7.4496071531400046E-2</v>
      </c>
      <c r="CJ272" s="49">
        <v>8.7834768634417276E-2</v>
      </c>
      <c r="CK272" s="49">
        <v>9.4709132141756913E-2</v>
      </c>
      <c r="CL272" s="49">
        <v>9.9196563405284224E-2</v>
      </c>
      <c r="CM272" s="49">
        <v>0.1160524556270016</v>
      </c>
      <c r="CN272" s="49">
        <v>8.6445554723308643E-2</v>
      </c>
      <c r="CO272" s="49">
        <v>0.10829556145730405</v>
      </c>
      <c r="CP272" s="49">
        <v>7.7260031777130131E-2</v>
      </c>
      <c r="CQ272" s="49">
        <v>7.5907749479353484E-2</v>
      </c>
      <c r="CR272" s="49">
        <v>7.883548078369175E-2</v>
      </c>
      <c r="CS272" s="49">
        <v>0.10472047167223961</v>
      </c>
      <c r="CT272" s="49">
        <v>9.9429543942462312E-2</v>
      </c>
      <c r="CU272" s="49">
        <v>9.3906769877283358E-2</v>
      </c>
      <c r="CV272" s="49">
        <v>9.5560650368755606E-2</v>
      </c>
      <c r="CW272" s="60">
        <v>0.10054691158559423</v>
      </c>
    </row>
    <row r="273" spans="1:101" s="12" customFormat="1" ht="14.25" customHeight="1">
      <c r="A273" s="11" t="s">
        <v>1062</v>
      </c>
      <c r="B273" s="49" t="s">
        <v>1061</v>
      </c>
      <c r="C273" s="68" t="s">
        <v>1231</v>
      </c>
      <c r="D273" s="52">
        <f t="shared" si="56"/>
        <v>8.9057368020499308E-2</v>
      </c>
      <c r="E273" s="52">
        <f t="shared" si="57"/>
        <v>1.223704374895109E-2</v>
      </c>
      <c r="F273" s="52">
        <f t="shared" si="58"/>
        <v>8.9991434673962478E-2</v>
      </c>
      <c r="G273" s="52">
        <f t="shared" si="59"/>
        <v>1.658988234372074E-2</v>
      </c>
      <c r="H273" s="52">
        <f t="shared" si="60"/>
        <v>8.8640412683711367E-2</v>
      </c>
      <c r="I273" s="52">
        <f t="shared" si="61"/>
        <v>1.7849550102757183E-2</v>
      </c>
      <c r="J273" s="52">
        <f t="shared" si="62"/>
        <v>9.8678151525315186E-2</v>
      </c>
      <c r="K273" s="52">
        <f t="shared" si="63"/>
        <v>1.0665841641244218E-2</v>
      </c>
      <c r="L273" s="52">
        <f t="shared" si="64"/>
        <v>9.1567179101531573E-2</v>
      </c>
      <c r="M273" s="52">
        <f t="shared" si="65"/>
        <v>1.8222374656362682E-2</v>
      </c>
      <c r="N273" s="52">
        <f t="shared" si="66"/>
        <v>8.228339930697047E-2</v>
      </c>
      <c r="O273" s="52">
        <f t="shared" si="67"/>
        <v>1.5712332184510906E-2</v>
      </c>
      <c r="P273" s="52">
        <f t="shared" si="68"/>
        <v>8.1427635632586745E-2</v>
      </c>
      <c r="Q273" s="53">
        <f t="shared" si="69"/>
        <v>1.4708736837843406E-2</v>
      </c>
      <c r="R273" s="11">
        <v>8.9059095250102985E-2</v>
      </c>
      <c r="S273" s="49">
        <v>9.7608250375398595E-2</v>
      </c>
      <c r="T273" s="49">
        <v>7.7483897714772487E-2</v>
      </c>
      <c r="U273" s="49">
        <v>0.10370731878601494</v>
      </c>
      <c r="V273" s="49">
        <v>7.7400518875678101E-2</v>
      </c>
      <c r="W273" s="49">
        <v>6.958125763765248E-2</v>
      </c>
      <c r="X273" s="49">
        <v>0.10825975069861132</v>
      </c>
      <c r="Y273" s="49">
        <v>7.337832827458185E-2</v>
      </c>
      <c r="Z273" s="49">
        <v>9.4829586568753746E-2</v>
      </c>
      <c r="AA273" s="49">
        <v>8.9797336393941871E-2</v>
      </c>
      <c r="AB273" s="49">
        <v>9.6711999197604454E-2</v>
      </c>
      <c r="AC273" s="49">
        <v>9.0871076472879078E-2</v>
      </c>
      <c r="AD273" s="49">
        <v>8.8899546910067975E-2</v>
      </c>
      <c r="AE273" s="49">
        <v>8.8809637362874158E-2</v>
      </c>
      <c r="AF273" s="49">
        <v>8.1792522703532697E-2</v>
      </c>
      <c r="AG273" s="49">
        <v>0.10556524080322317</v>
      </c>
      <c r="AH273" s="49">
        <v>0.118458344573957</v>
      </c>
      <c r="AI273" s="49">
        <v>9.1653789187385773E-2</v>
      </c>
      <c r="AJ273" s="49">
        <v>8.0149827962409631E-2</v>
      </c>
      <c r="AK273" s="49">
        <v>0.10512765422133193</v>
      </c>
      <c r="AL273" s="49">
        <v>0.10533722167053498</v>
      </c>
      <c r="AM273" s="49">
        <v>6.7660667616176909E-2</v>
      </c>
      <c r="AN273" s="49">
        <v>6.1402006503614312E-2</v>
      </c>
      <c r="AO273" s="49">
        <v>8.5040756572441173E-2</v>
      </c>
      <c r="AP273" s="49">
        <v>0.1087400230573273</v>
      </c>
      <c r="AQ273" s="49">
        <v>9.6654856615984205E-2</v>
      </c>
      <c r="AR273" s="49">
        <v>8.2795811880863546E-2</v>
      </c>
      <c r="AS273" s="49">
        <v>7.4909217382565577E-2</v>
      </c>
      <c r="AT273" s="49">
        <v>8.7549929655997477E-2</v>
      </c>
      <c r="AU273" s="49">
        <v>6.5493263524336126E-2</v>
      </c>
      <c r="AV273" s="49">
        <v>0.12030682868261873</v>
      </c>
      <c r="AW273" s="49">
        <v>9.9423635313730468E-2</v>
      </c>
      <c r="AX273" s="49">
        <v>7.1518984113513512E-2</v>
      </c>
      <c r="AY273" s="49">
        <v>6.4360507473724141E-2</v>
      </c>
      <c r="AZ273" s="49">
        <v>8.6807983251510387E-2</v>
      </c>
      <c r="BA273" s="49">
        <v>0.10512391125236492</v>
      </c>
      <c r="BB273" s="49">
        <v>8.365303146635332E-2</v>
      </c>
      <c r="BC273" s="49">
        <v>0.10625551284112204</v>
      </c>
      <c r="BD273" s="49">
        <v>0.12036112391460904</v>
      </c>
      <c r="BE273" s="49">
        <v>9.5678077240741663E-2</v>
      </c>
      <c r="BF273" s="49">
        <v>0.10625687172845116</v>
      </c>
      <c r="BG273" s="49">
        <v>0.10452075256671106</v>
      </c>
      <c r="BH273" s="49">
        <v>8.8794445268614894E-2</v>
      </c>
      <c r="BI273" s="49">
        <v>8.5133470780116335E-2</v>
      </c>
      <c r="BJ273" s="49">
        <v>9.7448287413722592E-2</v>
      </c>
      <c r="BK273" s="49">
        <v>9.1587342196502164E-2</v>
      </c>
      <c r="BL273" s="49">
        <v>0.10666156429072753</v>
      </c>
      <c r="BM273" s="49">
        <v>9.7787338596110274E-2</v>
      </c>
      <c r="BN273" s="49">
        <v>9.8926507246595699E-2</v>
      </c>
      <c r="BO273" s="49">
        <v>7.1890414379453385E-2</v>
      </c>
      <c r="BP273" s="49">
        <v>7.4908941378943189E-2</v>
      </c>
      <c r="BQ273" s="49">
        <v>8.2275564704253498E-2</v>
      </c>
      <c r="BR273" s="49">
        <v>0.11546007544849902</v>
      </c>
      <c r="BS273" s="49">
        <v>6.956231864493044E-2</v>
      </c>
      <c r="BT273" s="49">
        <v>0.12022646237953065</v>
      </c>
      <c r="BU273" s="49">
        <v>9.5272550212000401E-2</v>
      </c>
      <c r="BV273" s="49">
        <v>7.7957471525860744E-2</v>
      </c>
      <c r="BW273" s="49">
        <v>0.11805637660106821</v>
      </c>
      <c r="BX273" s="49">
        <v>8.3192969233749706E-2</v>
      </c>
      <c r="BY273" s="49">
        <v>9.1076497463494027E-2</v>
      </c>
      <c r="BZ273" s="49">
        <v>5.6673108870499068E-2</v>
      </c>
      <c r="CA273" s="49">
        <v>6.2227752981975783E-2</v>
      </c>
      <c r="CB273" s="49">
        <v>8.3371121694964079E-2</v>
      </c>
      <c r="CC273" s="49">
        <v>6.5620200603632384E-2</v>
      </c>
      <c r="CD273" s="49">
        <v>7.4328167553429997E-2</v>
      </c>
      <c r="CE273" s="49">
        <v>9.3051546222739603E-2</v>
      </c>
      <c r="CF273" s="49">
        <v>8.3443089660471925E-2</v>
      </c>
      <c r="CG273" s="49">
        <v>9.975670412894945E-2</v>
      </c>
      <c r="CH273" s="49">
        <v>8.0749983504552494E-2</v>
      </c>
      <c r="CI273" s="49">
        <v>0.10481584604510918</v>
      </c>
      <c r="CJ273" s="49">
        <v>0.10183234437449994</v>
      </c>
      <c r="CK273" s="49">
        <v>8.153092604282168E-2</v>
      </c>
      <c r="CL273" s="49">
        <v>0.11373914815161697</v>
      </c>
      <c r="CM273" s="49">
        <v>8.3620435189090583E-2</v>
      </c>
      <c r="CN273" s="49">
        <v>6.4566541922635098E-2</v>
      </c>
      <c r="CO273" s="49">
        <v>5.4264666279440481E-2</v>
      </c>
      <c r="CP273" s="49">
        <v>6.9606922475410934E-2</v>
      </c>
      <c r="CQ273" s="49">
        <v>7.6516014010774638E-2</v>
      </c>
      <c r="CR273" s="49">
        <v>8.371004751334879E-2</v>
      </c>
      <c r="CS273" s="49">
        <v>8.2695788074359025E-2</v>
      </c>
      <c r="CT273" s="49">
        <v>8.886991612461527E-2</v>
      </c>
      <c r="CU273" s="49">
        <v>8.7500902397381591E-2</v>
      </c>
      <c r="CV273" s="49">
        <v>8.4657415741770492E-2</v>
      </c>
      <c r="CW273" s="60">
        <v>8.7383829710596925E-2</v>
      </c>
    </row>
    <row r="274" spans="1:101" s="12" customFormat="1" ht="14.25" customHeight="1">
      <c r="A274" s="11" t="s">
        <v>1067</v>
      </c>
      <c r="B274" s="49" t="s">
        <v>1066</v>
      </c>
      <c r="C274" s="68" t="s">
        <v>1231</v>
      </c>
      <c r="D274" s="52">
        <f t="shared" si="56"/>
        <v>8.8618922879200993E-2</v>
      </c>
      <c r="E274" s="52">
        <f t="shared" si="57"/>
        <v>1.1915997134683184E-2</v>
      </c>
      <c r="F274" s="52">
        <f t="shared" si="58"/>
        <v>9.1379878075752777E-2</v>
      </c>
      <c r="G274" s="52">
        <f t="shared" si="59"/>
        <v>1.387493493424608E-2</v>
      </c>
      <c r="H274" s="52">
        <f t="shared" si="60"/>
        <v>9.4829168377967663E-2</v>
      </c>
      <c r="I274" s="52">
        <f t="shared" si="61"/>
        <v>1.8211594980545209E-2</v>
      </c>
      <c r="J274" s="52">
        <f t="shared" si="62"/>
        <v>0.10337780219205522</v>
      </c>
      <c r="K274" s="52">
        <f t="shared" si="63"/>
        <v>1.0622904101312678E-2</v>
      </c>
      <c r="L274" s="52">
        <f t="shared" si="64"/>
        <v>0.10006885725498404</v>
      </c>
      <c r="M274" s="52">
        <f t="shared" si="65"/>
        <v>2.2017788312944701E-2</v>
      </c>
      <c r="N274" s="52">
        <f t="shared" si="66"/>
        <v>8.823324102553165E-2</v>
      </c>
      <c r="O274" s="52">
        <f t="shared" si="67"/>
        <v>1.2923488557562935E-2</v>
      </c>
      <c r="P274" s="52">
        <f t="shared" si="68"/>
        <v>8.6026799692658598E-2</v>
      </c>
      <c r="Q274" s="53">
        <f t="shared" si="69"/>
        <v>1.0799001991628776E-2</v>
      </c>
      <c r="R274" s="11">
        <v>8.3408908077196392E-2</v>
      </c>
      <c r="S274" s="49">
        <v>9.7712712503290944E-2</v>
      </c>
      <c r="T274" s="49">
        <v>8.9189545899604192E-2</v>
      </c>
      <c r="U274" s="49">
        <v>9.7200182247436012E-2</v>
      </c>
      <c r="V274" s="49">
        <v>9.8918992965143768E-2</v>
      </c>
      <c r="W274" s="49">
        <v>8.0827218885164906E-2</v>
      </c>
      <c r="X274" s="49">
        <v>7.4163364357702849E-2</v>
      </c>
      <c r="Y274" s="49">
        <v>7.4409971020637566E-2</v>
      </c>
      <c r="Z274" s="49">
        <v>0.10749121965455632</v>
      </c>
      <c r="AA274" s="49">
        <v>8.3389243876860281E-2</v>
      </c>
      <c r="AB274" s="49">
        <v>0.10279369764622863</v>
      </c>
      <c r="AC274" s="49">
        <v>7.3922017416589964E-2</v>
      </c>
      <c r="AD274" s="49">
        <v>9.907193037989967E-2</v>
      </c>
      <c r="AE274" s="49">
        <v>0.11206980347752449</v>
      </c>
      <c r="AF274" s="49">
        <v>9.1555410025899411E-2</v>
      </c>
      <c r="AG274" s="49">
        <v>0.10104063931003018</v>
      </c>
      <c r="AH274" s="49">
        <v>7.4398877729760865E-2</v>
      </c>
      <c r="AI274" s="49">
        <v>9.4830770492038904E-2</v>
      </c>
      <c r="AJ274" s="49">
        <v>9.9565262062055765E-2</v>
      </c>
      <c r="AK274" s="49">
        <v>9.5492329180487154E-2</v>
      </c>
      <c r="AL274" s="49">
        <v>8.8151724487860808E-2</v>
      </c>
      <c r="AM274" s="49">
        <v>7.5582460849694943E-2</v>
      </c>
      <c r="AN274" s="49">
        <v>6.3273679820015472E-2</v>
      </c>
      <c r="AO274" s="49">
        <v>0.10152564909376569</v>
      </c>
      <c r="AP274" s="49">
        <v>9.9376739825883048E-2</v>
      </c>
      <c r="AQ274" s="49">
        <v>0.11541009640747221</v>
      </c>
      <c r="AR274" s="49">
        <v>7.5959055181402127E-2</v>
      </c>
      <c r="AS274" s="49">
        <v>6.9444103775089402E-2</v>
      </c>
      <c r="AT274" s="49">
        <v>6.5797225102135926E-2</v>
      </c>
      <c r="AU274" s="49">
        <v>9.5515145845307695E-2</v>
      </c>
      <c r="AV274" s="49">
        <v>0.11567211774148992</v>
      </c>
      <c r="AW274" s="49">
        <v>0.11500069108737422</v>
      </c>
      <c r="AX274" s="49">
        <v>9.177723766299821E-2</v>
      </c>
      <c r="AY274" s="49">
        <v>8.6244690713216485E-2</v>
      </c>
      <c r="AZ274" s="49">
        <v>9.2210507992264018E-2</v>
      </c>
      <c r="BA274" s="49">
        <v>0.1155424092009788</v>
      </c>
      <c r="BB274" s="49">
        <v>0.12948682076697846</v>
      </c>
      <c r="BC274" s="49">
        <v>0.10080574369848175</v>
      </c>
      <c r="BD274" s="49">
        <v>9.1567642563813917E-2</v>
      </c>
      <c r="BE274" s="49">
        <v>0.1021068642381812</v>
      </c>
      <c r="BF274" s="49">
        <v>9.5292505558674578E-2</v>
      </c>
      <c r="BG274" s="49">
        <v>0.10463452794422647</v>
      </c>
      <c r="BH274" s="49">
        <v>0.11144109967830171</v>
      </c>
      <c r="BI274" s="49">
        <v>0.10820595470014743</v>
      </c>
      <c r="BJ274" s="49">
        <v>9.0112108730560025E-2</v>
      </c>
      <c r="BK274" s="49">
        <v>9.8163616909067788E-2</v>
      </c>
      <c r="BL274" s="49">
        <v>9.9281613300290006E-2</v>
      </c>
      <c r="BM274" s="49">
        <v>0.10943512821593919</v>
      </c>
      <c r="BN274" s="49">
        <v>9.7570896455858022E-2</v>
      </c>
      <c r="BO274" s="49">
        <v>9.3170143129356314E-2</v>
      </c>
      <c r="BP274" s="49">
        <v>7.5601472292621236E-2</v>
      </c>
      <c r="BQ274" s="49">
        <v>0.10313264782788173</v>
      </c>
      <c r="BR274" s="49">
        <v>8.9553518744249647E-2</v>
      </c>
      <c r="BS274" s="49">
        <v>7.8728400801312992E-2</v>
      </c>
      <c r="BT274" s="49">
        <v>0.10685297798795361</v>
      </c>
      <c r="BU274" s="49">
        <v>8.1279060226375238E-2</v>
      </c>
      <c r="BV274" s="49">
        <v>0.10403034396353236</v>
      </c>
      <c r="BW274" s="49">
        <v>0.15610143793819295</v>
      </c>
      <c r="BX274" s="49">
        <v>9.2523862668705367E-2</v>
      </c>
      <c r="BY274" s="49">
        <v>0.12228152502376914</v>
      </c>
      <c r="BZ274" s="49">
        <v>0.10252084634200609</v>
      </c>
      <c r="CA274" s="49">
        <v>0.10374376098435145</v>
      </c>
      <c r="CB274" s="49">
        <v>8.3600551146725516E-2</v>
      </c>
      <c r="CC274" s="49">
        <v>7.3368939572623582E-2</v>
      </c>
      <c r="CD274" s="49">
        <v>6.9505764019909447E-2</v>
      </c>
      <c r="CE274" s="49">
        <v>7.2147440915801359E-2</v>
      </c>
      <c r="CF274" s="49">
        <v>8.8632715561312927E-2</v>
      </c>
      <c r="CG274" s="49">
        <v>9.9087882525169577E-2</v>
      </c>
      <c r="CH274" s="49">
        <v>9.1682472666990561E-2</v>
      </c>
      <c r="CI274" s="49">
        <v>9.6128827517165838E-2</v>
      </c>
      <c r="CJ274" s="49">
        <v>0.10235303476340929</v>
      </c>
      <c r="CK274" s="49">
        <v>7.6026656290914263E-2</v>
      </c>
      <c r="CL274" s="49">
        <v>8.0075219945655071E-2</v>
      </c>
      <c r="CM274" s="49">
        <v>9.9192759011788367E-2</v>
      </c>
      <c r="CN274" s="49">
        <v>7.8351175556752736E-2</v>
      </c>
      <c r="CO274" s="49">
        <v>0.1052092267529716</v>
      </c>
      <c r="CP274" s="49">
        <v>7.7921983457407945E-2</v>
      </c>
      <c r="CQ274" s="49">
        <v>7.4453487805205776E-2</v>
      </c>
      <c r="CR274" s="49">
        <v>7.4997808279895203E-2</v>
      </c>
      <c r="CS274" s="49">
        <v>7.9272771869137726E-2</v>
      </c>
      <c r="CT274" s="49">
        <v>8.9395669577286965E-2</v>
      </c>
      <c r="CU274" s="49">
        <v>8.8046051819630752E-2</v>
      </c>
      <c r="CV274" s="49">
        <v>8.3329601861256847E-2</v>
      </c>
      <c r="CW274" s="60">
        <v>0.10207584037491421</v>
      </c>
    </row>
    <row r="275" spans="1:101" s="12" customFormat="1" ht="14.25" customHeight="1">
      <c r="A275" s="11" t="s">
        <v>1070</v>
      </c>
      <c r="B275" s="49" t="s">
        <v>1069</v>
      </c>
      <c r="C275" s="68" t="s">
        <v>1232</v>
      </c>
      <c r="D275" s="52">
        <f t="shared" si="56"/>
        <v>5.1467111368376584E-3</v>
      </c>
      <c r="E275" s="52">
        <f t="shared" si="57"/>
        <v>2.0633124863690512E-3</v>
      </c>
      <c r="F275" s="52">
        <f t="shared" si="58"/>
        <v>5.1540249274484749E-3</v>
      </c>
      <c r="G275" s="52">
        <f t="shared" si="59"/>
        <v>1.8483261009456288E-3</v>
      </c>
      <c r="H275" s="52">
        <f t="shared" si="60"/>
        <v>3.8394573998784057E-3</v>
      </c>
      <c r="I275" s="52">
        <f t="shared" si="61"/>
        <v>1.8357659630601291E-3</v>
      </c>
      <c r="J275" s="52">
        <f t="shared" si="62"/>
        <v>5.1640720953921833E-3</v>
      </c>
      <c r="K275" s="52">
        <f t="shared" si="63"/>
        <v>1.8009732431400456E-3</v>
      </c>
      <c r="L275" s="52">
        <f t="shared" si="64"/>
        <v>3.2371777022517038E-3</v>
      </c>
      <c r="M275" s="52">
        <f t="shared" si="65"/>
        <v>1.138808337943216E-3</v>
      </c>
      <c r="N275" s="52">
        <f t="shared" si="66"/>
        <v>3.8153093850487991E-3</v>
      </c>
      <c r="O275" s="52">
        <f t="shared" si="67"/>
        <v>1.2380311923266213E-3</v>
      </c>
      <c r="P275" s="52">
        <f t="shared" si="68"/>
        <v>3.6907534295184479E-3</v>
      </c>
      <c r="Q275" s="53">
        <f t="shared" si="69"/>
        <v>2.0171264259266977E-3</v>
      </c>
      <c r="R275" s="11">
        <v>4.6692956461035677E-3</v>
      </c>
      <c r="S275" s="49">
        <v>3.7126273525393922E-3</v>
      </c>
      <c r="T275" s="49">
        <v>5.5698328799590391E-3</v>
      </c>
      <c r="U275" s="49">
        <v>5.3678457051230576E-3</v>
      </c>
      <c r="V275" s="49">
        <v>3.8774958178311894E-3</v>
      </c>
      <c r="W275" s="49">
        <v>4.6381974159417144E-3</v>
      </c>
      <c r="X275" s="49">
        <v>3.6485180956851711E-3</v>
      </c>
      <c r="Y275" s="49">
        <v>2.5819176053534587E-3</v>
      </c>
      <c r="Z275" s="49">
        <v>6.974001345056477E-3</v>
      </c>
      <c r="AA275" s="49">
        <v>3.9081178823526033E-3</v>
      </c>
      <c r="AB275" s="49">
        <v>1.0343047583726521E-2</v>
      </c>
      <c r="AC275" s="49">
        <v>6.4696363123797063E-3</v>
      </c>
      <c r="AD275" s="49">
        <v>3.9495601370937838E-3</v>
      </c>
      <c r="AE275" s="49">
        <v>6.4883801057570361E-3</v>
      </c>
      <c r="AF275" s="49">
        <v>2.7212623301156717E-3</v>
      </c>
      <c r="AG275" s="49">
        <v>4.3148644240540305E-3</v>
      </c>
      <c r="AH275" s="49">
        <v>2.7377209029220678E-3</v>
      </c>
      <c r="AI275" s="49">
        <v>9.1944343401828867E-3</v>
      </c>
      <c r="AJ275" s="49">
        <v>5.9121231494462826E-3</v>
      </c>
      <c r="AK275" s="49">
        <v>6.7881690206255431E-3</v>
      </c>
      <c r="AL275" s="49">
        <v>5.3992218704555124E-3</v>
      </c>
      <c r="AM275" s="49">
        <v>5.8743219991631238E-3</v>
      </c>
      <c r="AN275" s="49">
        <v>4.0830102697018518E-3</v>
      </c>
      <c r="AO275" s="49">
        <v>4.3852305798639107E-3</v>
      </c>
      <c r="AP275" s="49">
        <v>3.6049074125004761E-3</v>
      </c>
      <c r="AQ275" s="49">
        <v>2.1129486191903721E-3</v>
      </c>
      <c r="AR275" s="49">
        <v>8.8393665117926555E-4</v>
      </c>
      <c r="AS275" s="49">
        <v>3.2176467411439754E-3</v>
      </c>
      <c r="AT275" s="49">
        <v>5.3829729857903458E-3</v>
      </c>
      <c r="AU275" s="49">
        <v>6.3184780283917054E-3</v>
      </c>
      <c r="AV275" s="49">
        <v>6.7815686494944955E-3</v>
      </c>
      <c r="AW275" s="49">
        <v>3.7836355475066468E-3</v>
      </c>
      <c r="AX275" s="49">
        <v>1.9559315388488724E-3</v>
      </c>
      <c r="AY275" s="49">
        <v>2.481055190202839E-3</v>
      </c>
      <c r="AZ275" s="49">
        <v>4.2359825997428692E-3</v>
      </c>
      <c r="BA275" s="49">
        <v>5.314424834549014E-3</v>
      </c>
      <c r="BB275" s="49">
        <v>3.6396594150687081E-3</v>
      </c>
      <c r="BC275" s="49">
        <v>5.2595808694946887E-3</v>
      </c>
      <c r="BD275" s="49">
        <v>3.0821232134073313E-3</v>
      </c>
      <c r="BE275" s="49">
        <v>4.1241318644123139E-3</v>
      </c>
      <c r="BF275" s="49">
        <v>5.7078882791931646E-3</v>
      </c>
      <c r="BG275" s="49">
        <v>8.0012174433897205E-3</v>
      </c>
      <c r="BH275" s="49">
        <v>4.0844893015344937E-3</v>
      </c>
      <c r="BI275" s="49">
        <v>8.0115112332031779E-3</v>
      </c>
      <c r="BJ275" s="49">
        <v>6.9302432976698003E-3</v>
      </c>
      <c r="BK275" s="49">
        <v>4.1629097902552391E-3</v>
      </c>
      <c r="BL275" s="49">
        <v>2.860757995257326E-3</v>
      </c>
      <c r="BM275" s="49">
        <v>6.1043524418202327E-3</v>
      </c>
      <c r="BN275" s="49">
        <v>3.0191336538349031E-3</v>
      </c>
      <c r="BO275" s="49">
        <v>2.0204763056664234E-3</v>
      </c>
      <c r="BP275" s="49">
        <v>5.0991019950636773E-3</v>
      </c>
      <c r="BQ275" s="49">
        <v>4.0117188654558251E-3</v>
      </c>
      <c r="BR275" s="49">
        <v>3.919701963391746E-3</v>
      </c>
      <c r="BS275" s="49">
        <v>3.6961953647105866E-3</v>
      </c>
      <c r="BT275" s="49">
        <v>3.345292106793284E-3</v>
      </c>
      <c r="BU275" s="49">
        <v>2.390139900718033E-3</v>
      </c>
      <c r="BV275" s="49">
        <v>3.342469973954861E-3</v>
      </c>
      <c r="BW275" s="49">
        <v>3.3840917166395178E-3</v>
      </c>
      <c r="BX275" s="49">
        <v>3.9686340755555093E-3</v>
      </c>
      <c r="BY275" s="49">
        <v>6.4917650523607889E-4</v>
      </c>
      <c r="BZ275" s="49">
        <v>2.2259410990716965E-3</v>
      </c>
      <c r="CA275" s="49">
        <v>3.5435412450830861E-3</v>
      </c>
      <c r="CB275" s="49">
        <v>3.9525376956992628E-3</v>
      </c>
      <c r="CC275" s="49">
        <v>4.3961000759414406E-3</v>
      </c>
      <c r="CD275" s="49">
        <v>6.4798626953348464E-3</v>
      </c>
      <c r="CE275" s="49">
        <v>3.3261971240538648E-3</v>
      </c>
      <c r="CF275" s="49">
        <v>4.678808896421232E-3</v>
      </c>
      <c r="CG275" s="49">
        <v>3.7114747077863779E-3</v>
      </c>
      <c r="CH275" s="49">
        <v>2.801951321204226E-3</v>
      </c>
      <c r="CI275" s="49">
        <v>1.8361922751036841E-3</v>
      </c>
      <c r="CJ275" s="49">
        <v>4.683846600447788E-3</v>
      </c>
      <c r="CK275" s="49">
        <v>4.1472588844380862E-3</v>
      </c>
      <c r="CL275" s="49">
        <v>2.2151467784685408E-3</v>
      </c>
      <c r="CM275" s="49">
        <v>9.3921996980675156E-3</v>
      </c>
      <c r="CN275" s="49">
        <v>2.3998279649765672E-3</v>
      </c>
      <c r="CO275" s="49">
        <v>3.8475443198644011E-3</v>
      </c>
      <c r="CP275" s="49">
        <v>1.9812809325575388E-3</v>
      </c>
      <c r="CQ275" s="49">
        <v>5.2074361082222343E-3</v>
      </c>
      <c r="CR275" s="49">
        <v>4.029682988746946E-3</v>
      </c>
      <c r="CS275" s="49">
        <v>3.4757952885190457E-3</v>
      </c>
      <c r="CT275" s="49">
        <v>2.3524777581880271E-3</v>
      </c>
      <c r="CU275" s="49">
        <v>2.7217261178202699E-3</v>
      </c>
      <c r="CV275" s="49">
        <v>3.2552306053432491E-3</v>
      </c>
      <c r="CW275" s="60">
        <v>3.4106925934470314E-3</v>
      </c>
    </row>
    <row r="276" spans="1:101" s="12" customFormat="1" ht="14.25" customHeight="1">
      <c r="A276" s="11" t="s">
        <v>1077</v>
      </c>
      <c r="B276" s="49" t="s">
        <v>1076</v>
      </c>
      <c r="C276" s="68" t="s">
        <v>1232</v>
      </c>
      <c r="D276" s="52">
        <f t="shared" si="56"/>
        <v>0.14007610967806963</v>
      </c>
      <c r="E276" s="52">
        <f t="shared" si="57"/>
        <v>9.2625519892666503E-3</v>
      </c>
      <c r="F276" s="52">
        <f t="shared" si="58"/>
        <v>0.14936376661296671</v>
      </c>
      <c r="G276" s="52">
        <f t="shared" si="59"/>
        <v>1.4370138874531107E-2</v>
      </c>
      <c r="H276" s="52">
        <f t="shared" si="60"/>
        <v>0.14291259728911601</v>
      </c>
      <c r="I276" s="52">
        <f t="shared" si="61"/>
        <v>1.6685879626505393E-2</v>
      </c>
      <c r="J276" s="52">
        <f t="shared" si="62"/>
        <v>0.13437919859093525</v>
      </c>
      <c r="K276" s="52">
        <f t="shared" si="63"/>
        <v>8.1387957320926789E-3</v>
      </c>
      <c r="L276" s="52">
        <f t="shared" si="64"/>
        <v>0.13427108032778767</v>
      </c>
      <c r="M276" s="52">
        <f t="shared" si="65"/>
        <v>1.4014459383832254E-2</v>
      </c>
      <c r="N276" s="52">
        <f t="shared" si="66"/>
        <v>0.13674582867654544</v>
      </c>
      <c r="O276" s="52">
        <f t="shared" si="67"/>
        <v>1.1791309431814724E-2</v>
      </c>
      <c r="P276" s="52">
        <f t="shared" si="68"/>
        <v>0.12365999192947258</v>
      </c>
      <c r="Q276" s="53">
        <f t="shared" si="69"/>
        <v>1.3040338850873722E-2</v>
      </c>
      <c r="R276" s="11">
        <v>0.13928308372247084</v>
      </c>
      <c r="S276" s="49">
        <v>0.15470228855886203</v>
      </c>
      <c r="T276" s="49">
        <v>0.13856427819377434</v>
      </c>
      <c r="U276" s="49">
        <v>0.14269573803530397</v>
      </c>
      <c r="V276" s="49">
        <v>0.15381144484232587</v>
      </c>
      <c r="W276" s="49">
        <v>0.13894876651466517</v>
      </c>
      <c r="X276" s="49">
        <v>0.1288806693340846</v>
      </c>
      <c r="Y276" s="49">
        <v>0.12253387303292412</v>
      </c>
      <c r="Z276" s="49">
        <v>0.13746873329780324</v>
      </c>
      <c r="AA276" s="49">
        <v>0.14797280380055966</v>
      </c>
      <c r="AB276" s="49">
        <v>0.14114668470228606</v>
      </c>
      <c r="AC276" s="49">
        <v>0.13490495210177578</v>
      </c>
      <c r="AD276" s="49">
        <v>0.13647264675378501</v>
      </c>
      <c r="AE276" s="49">
        <v>0.13801441060321867</v>
      </c>
      <c r="AF276" s="49">
        <v>0.14430429108581336</v>
      </c>
      <c r="AG276" s="49">
        <v>0.13592079092689435</v>
      </c>
      <c r="AH276" s="49">
        <v>0.14663039196699806</v>
      </c>
      <c r="AI276" s="49">
        <v>0.16770857096846381</v>
      </c>
      <c r="AJ276" s="49">
        <v>0.14473780114382098</v>
      </c>
      <c r="AK276" s="49">
        <v>0.14882242868632486</v>
      </c>
      <c r="AL276" s="49">
        <v>0.16705374008232352</v>
      </c>
      <c r="AM276" s="49">
        <v>0.1283782812557196</v>
      </c>
      <c r="AN276" s="49">
        <v>0.16418519007273175</v>
      </c>
      <c r="AO276" s="49">
        <v>0.17013665580950674</v>
      </c>
      <c r="AP276" s="49">
        <v>0.14443616589540323</v>
      </c>
      <c r="AQ276" s="49">
        <v>0.17392161258191405</v>
      </c>
      <c r="AR276" s="49">
        <v>0.12775006513268683</v>
      </c>
      <c r="AS276" s="49">
        <v>0.13237394883626896</v>
      </c>
      <c r="AT276" s="49">
        <v>0.1389410605679508</v>
      </c>
      <c r="AU276" s="49">
        <v>0.13805480930975361</v>
      </c>
      <c r="AV276" s="49">
        <v>0.12705218433025511</v>
      </c>
      <c r="AW276" s="49">
        <v>0.13809378315439594</v>
      </c>
      <c r="AX276" s="49">
        <v>0.12750004513079338</v>
      </c>
      <c r="AY276" s="49">
        <v>0.17718090298972891</v>
      </c>
      <c r="AZ276" s="49">
        <v>0.14132696537660755</v>
      </c>
      <c r="BA276" s="49">
        <v>0.14831962416363406</v>
      </c>
      <c r="BB276" s="49">
        <v>0.12673082387730678</v>
      </c>
      <c r="BC276" s="49">
        <v>0.15105156306778811</v>
      </c>
      <c r="BD276" s="49">
        <v>0.13294710318633043</v>
      </c>
      <c r="BE276" s="49">
        <v>0.12479742205781807</v>
      </c>
      <c r="BF276" s="49">
        <v>0.14530610790114645</v>
      </c>
      <c r="BG276" s="49">
        <v>0.13238070927404874</v>
      </c>
      <c r="BH276" s="49">
        <v>0.12413830615083729</v>
      </c>
      <c r="BI276" s="49">
        <v>0.13495622897807869</v>
      </c>
      <c r="BJ276" s="49">
        <v>0.13704217761867457</v>
      </c>
      <c r="BK276" s="49">
        <v>0.13372801295855774</v>
      </c>
      <c r="BL276" s="49">
        <v>0.1403011698487793</v>
      </c>
      <c r="BM276" s="49">
        <v>0.12917075817185675</v>
      </c>
      <c r="BN276" s="49">
        <v>0.11873557172984581</v>
      </c>
      <c r="BO276" s="49">
        <v>0.11140690616491661</v>
      </c>
      <c r="BP276" s="49">
        <v>0.13288458968813563</v>
      </c>
      <c r="BQ276" s="49">
        <v>0.13327906741723883</v>
      </c>
      <c r="BR276" s="49">
        <v>0.13533709624205131</v>
      </c>
      <c r="BS276" s="49">
        <v>0.14021000747993609</v>
      </c>
      <c r="BT276" s="49">
        <v>0.13764517660585454</v>
      </c>
      <c r="BU276" s="49">
        <v>0.15113387631497308</v>
      </c>
      <c r="BV276" s="49">
        <v>0.15722610421625519</v>
      </c>
      <c r="BW276" s="49">
        <v>0.14945568644290727</v>
      </c>
      <c r="BX276" s="49">
        <v>0.12271614784181203</v>
      </c>
      <c r="BY276" s="49">
        <v>0.12122273378952576</v>
      </c>
      <c r="BZ276" s="49">
        <v>0.15094550081452821</v>
      </c>
      <c r="CA276" s="49">
        <v>0.14516000467182799</v>
      </c>
      <c r="CB276" s="49">
        <v>0.12855055935247856</v>
      </c>
      <c r="CC276" s="49">
        <v>0.14931534050684478</v>
      </c>
      <c r="CD276" s="49">
        <v>0.15000397867720663</v>
      </c>
      <c r="CE276" s="49">
        <v>0.126443968099754</v>
      </c>
      <c r="CF276" s="49">
        <v>0.13938734155220395</v>
      </c>
      <c r="CG276" s="49">
        <v>0.14760427921267671</v>
      </c>
      <c r="CH276" s="49">
        <v>0.13261934917387719</v>
      </c>
      <c r="CI276" s="49">
        <v>0.1300124685189708</v>
      </c>
      <c r="CJ276" s="49">
        <v>0.12443913307917914</v>
      </c>
      <c r="CK276" s="49">
        <v>0.11646802045899736</v>
      </c>
      <c r="CL276" s="49">
        <v>0.12482612772463574</v>
      </c>
      <c r="CM276" s="49">
        <v>0.13344723277114673</v>
      </c>
      <c r="CN276" s="49">
        <v>0.11083374045546465</v>
      </c>
      <c r="CO276" s="49">
        <v>0.11905379390905678</v>
      </c>
      <c r="CP276" s="49">
        <v>0.12984345916016429</v>
      </c>
      <c r="CQ276" s="49">
        <v>9.7906204224841947E-2</v>
      </c>
      <c r="CR276" s="49">
        <v>0.12323114522207314</v>
      </c>
      <c r="CS276" s="49">
        <v>0.1275610338579703</v>
      </c>
      <c r="CT276" s="49">
        <v>0.12400386494957599</v>
      </c>
      <c r="CU276" s="49">
        <v>0.14354581006695441</v>
      </c>
      <c r="CV276" s="49">
        <v>0.10946395725045874</v>
      </c>
      <c r="CW276" s="60">
        <v>0.14020353356132814</v>
      </c>
    </row>
    <row r="277" spans="1:101" s="12" customFormat="1" ht="14.25" customHeight="1">
      <c r="A277" s="11" t="s">
        <v>1085</v>
      </c>
      <c r="B277" s="49" t="s">
        <v>1084</v>
      </c>
      <c r="C277" s="68" t="s">
        <v>1232</v>
      </c>
      <c r="D277" s="52">
        <f t="shared" si="56"/>
        <v>4.009878245805857E-2</v>
      </c>
      <c r="E277" s="52">
        <f t="shared" si="57"/>
        <v>4.5600247111334076E-3</v>
      </c>
      <c r="F277" s="52">
        <f t="shared" si="58"/>
        <v>4.3228207360933878E-2</v>
      </c>
      <c r="G277" s="52">
        <f t="shared" si="59"/>
        <v>7.8597940017087597E-3</v>
      </c>
      <c r="H277" s="52">
        <f t="shared" si="60"/>
        <v>3.872167649331177E-2</v>
      </c>
      <c r="I277" s="52">
        <f t="shared" si="61"/>
        <v>4.3429378351351848E-3</v>
      </c>
      <c r="J277" s="52">
        <f t="shared" si="62"/>
        <v>3.6456621015372094E-2</v>
      </c>
      <c r="K277" s="52">
        <f t="shared" si="63"/>
        <v>5.762396715781431E-3</v>
      </c>
      <c r="L277" s="52">
        <f t="shared" si="64"/>
        <v>3.5029216404928218E-2</v>
      </c>
      <c r="M277" s="52">
        <f t="shared" si="65"/>
        <v>5.122019288998597E-3</v>
      </c>
      <c r="N277" s="52">
        <f t="shared" si="66"/>
        <v>3.5081758763622795E-2</v>
      </c>
      <c r="O277" s="52">
        <f t="shared" si="67"/>
        <v>4.5683490035143938E-3</v>
      </c>
      <c r="P277" s="52">
        <f t="shared" si="68"/>
        <v>3.2949672854210181E-2</v>
      </c>
      <c r="Q277" s="53">
        <f t="shared" si="69"/>
        <v>4.356446347755354E-3</v>
      </c>
      <c r="R277" s="11">
        <v>3.8873626228352762E-2</v>
      </c>
      <c r="S277" s="49">
        <v>4.1986074484815138E-2</v>
      </c>
      <c r="T277" s="49">
        <v>4.3352275233318235E-2</v>
      </c>
      <c r="U277" s="49">
        <v>3.9131220211122447E-2</v>
      </c>
      <c r="V277" s="49">
        <v>4.3116125588841064E-2</v>
      </c>
      <c r="W277" s="49">
        <v>4.0553307431956426E-2</v>
      </c>
      <c r="X277" s="49">
        <v>3.4709314560467538E-2</v>
      </c>
      <c r="Y277" s="49">
        <v>4.1093611697437409E-2</v>
      </c>
      <c r="Z277" s="49">
        <v>4.0421397421992571E-2</v>
      </c>
      <c r="AA277" s="49">
        <v>3.2885988154283452E-2</v>
      </c>
      <c r="AB277" s="49">
        <v>4.9908174086056113E-2</v>
      </c>
      <c r="AC277" s="49">
        <v>3.5154274398059675E-2</v>
      </c>
      <c r="AD277" s="49">
        <v>4.7576565727359098E-2</v>
      </c>
      <c r="AE277" s="49">
        <v>3.9779025541597138E-2</v>
      </c>
      <c r="AF277" s="49">
        <v>4.8290520055915907E-2</v>
      </c>
      <c r="AG277" s="49">
        <v>3.6787502211110892E-2</v>
      </c>
      <c r="AH277" s="49">
        <v>3.7735469014443766E-2</v>
      </c>
      <c r="AI277" s="49">
        <v>5.0904327899454767E-2</v>
      </c>
      <c r="AJ277" s="49">
        <v>3.7496171703442327E-2</v>
      </c>
      <c r="AK277" s="49">
        <v>5.4397247966350142E-2</v>
      </c>
      <c r="AL277" s="49">
        <v>4.9403519756224215E-2</v>
      </c>
      <c r="AM277" s="49">
        <v>2.6561506734319854E-2</v>
      </c>
      <c r="AN277" s="49">
        <v>4.2314576874856014E-2</v>
      </c>
      <c r="AO277" s="49">
        <v>4.7492054846132441E-2</v>
      </c>
      <c r="AP277" s="49">
        <v>4.3659323346484841E-2</v>
      </c>
      <c r="AQ277" s="49">
        <v>4.241388142677259E-2</v>
      </c>
      <c r="AR277" s="49">
        <v>3.0340451848211911E-2</v>
      </c>
      <c r="AS277" s="49">
        <v>4.4639580808999872E-2</v>
      </c>
      <c r="AT277" s="49">
        <v>3.8884313881823451E-2</v>
      </c>
      <c r="AU277" s="49">
        <v>3.7140070051565735E-2</v>
      </c>
      <c r="AV277" s="49">
        <v>3.9848907476637267E-2</v>
      </c>
      <c r="AW277" s="49">
        <v>3.494295101677939E-2</v>
      </c>
      <c r="AX277" s="49">
        <v>3.9578637143338521E-2</v>
      </c>
      <c r="AY277" s="49">
        <v>4.0979733631475689E-2</v>
      </c>
      <c r="AZ277" s="49">
        <v>3.2462047490603434E-2</v>
      </c>
      <c r="BA277" s="49">
        <v>3.9770219797048499E-2</v>
      </c>
      <c r="BB277" s="49">
        <v>3.7141884645785633E-2</v>
      </c>
      <c r="BC277" s="49">
        <v>4.4144859063926213E-2</v>
      </c>
      <c r="BD277" s="49">
        <v>3.5748308633772083E-2</v>
      </c>
      <c r="BE277" s="49">
        <v>2.9809039296196421E-2</v>
      </c>
      <c r="BF277" s="49">
        <v>4.1128215628408377E-2</v>
      </c>
      <c r="BG277" s="49">
        <v>3.3230584282376116E-2</v>
      </c>
      <c r="BH277" s="49">
        <v>2.555072409513268E-2</v>
      </c>
      <c r="BI277" s="49">
        <v>3.4659257000050188E-2</v>
      </c>
      <c r="BJ277" s="49">
        <v>3.186666539582441E-2</v>
      </c>
      <c r="BK277" s="49">
        <v>4.1385786000628783E-2</v>
      </c>
      <c r="BL277" s="49">
        <v>4.3877730795418887E-2</v>
      </c>
      <c r="BM277" s="49">
        <v>3.8936397346945324E-2</v>
      </c>
      <c r="BN277" s="49">
        <v>3.5239213147722978E-2</v>
      </c>
      <c r="BO277" s="49">
        <v>3.3810127571612572E-2</v>
      </c>
      <c r="BP277" s="49">
        <v>3.0941851657233128E-2</v>
      </c>
      <c r="BQ277" s="49">
        <v>2.9732079151715059E-2</v>
      </c>
      <c r="BR277" s="49">
        <v>3.5352949778412274E-2</v>
      </c>
      <c r="BS277" s="49">
        <v>3.2032909451448204E-2</v>
      </c>
      <c r="BT277" s="49">
        <v>2.9102783620123102E-2</v>
      </c>
      <c r="BU277" s="49">
        <v>3.8478805380111232E-2</v>
      </c>
      <c r="BV277" s="49">
        <v>4.2049562072594672E-2</v>
      </c>
      <c r="BW277" s="49">
        <v>4.6272643187201506E-2</v>
      </c>
      <c r="BX277" s="49">
        <v>3.1827191253866419E-2</v>
      </c>
      <c r="BY277" s="49">
        <v>3.5510480587097513E-2</v>
      </c>
      <c r="BZ277" s="49">
        <v>3.7857971772287752E-2</v>
      </c>
      <c r="CA277" s="49">
        <v>3.6885332348580276E-2</v>
      </c>
      <c r="CB277" s="49">
        <v>4.1808938452628154E-2</v>
      </c>
      <c r="CC277" s="49">
        <v>3.3968340087098342E-2</v>
      </c>
      <c r="CD277" s="49">
        <v>3.5503563286141543E-2</v>
      </c>
      <c r="CE277" s="49">
        <v>3.5082390061375951E-2</v>
      </c>
      <c r="CF277" s="49">
        <v>3.1935518668817796E-2</v>
      </c>
      <c r="CG277" s="49">
        <v>4.0087548150409304E-2</v>
      </c>
      <c r="CH277" s="49">
        <v>3.4296107516324809E-2</v>
      </c>
      <c r="CI277" s="49">
        <v>3.0432519359598047E-2</v>
      </c>
      <c r="CJ277" s="49">
        <v>3.8268165169201659E-2</v>
      </c>
      <c r="CK277" s="49">
        <v>2.4854710291009816E-2</v>
      </c>
      <c r="CL277" s="49">
        <v>3.310910038412164E-2</v>
      </c>
      <c r="CM277" s="49">
        <v>2.6432430346974758E-2</v>
      </c>
      <c r="CN277" s="49">
        <v>3.6248770418721606E-2</v>
      </c>
      <c r="CO277" s="49">
        <v>3.0701445213061986E-2</v>
      </c>
      <c r="CP277" s="49">
        <v>3.4689704454805077E-2</v>
      </c>
      <c r="CQ277" s="49">
        <v>2.3742739051698759E-2</v>
      </c>
      <c r="CR277" s="49">
        <v>3.5544364350743304E-2</v>
      </c>
      <c r="CS277" s="49">
        <v>2.9741797606247605E-2</v>
      </c>
      <c r="CT277" s="49">
        <v>3.7018317041621139E-2</v>
      </c>
      <c r="CU277" s="49">
        <v>3.6126699229982268E-2</v>
      </c>
      <c r="CV277" s="49">
        <v>3.5983682000570047E-2</v>
      </c>
      <c r="CW277" s="60">
        <v>3.6057024151973968E-2</v>
      </c>
    </row>
    <row r="278" spans="1:101" s="12" customFormat="1" ht="14.25" customHeight="1">
      <c r="A278" s="11" t="s">
        <v>1090</v>
      </c>
      <c r="B278" s="49" t="s">
        <v>1089</v>
      </c>
      <c r="C278" s="68" t="s">
        <v>1233</v>
      </c>
      <c r="D278" s="52">
        <f t="shared" si="56"/>
        <v>2.908750065226584E-3</v>
      </c>
      <c r="E278" s="52">
        <f t="shared" si="57"/>
        <v>1.2839264470555561E-3</v>
      </c>
      <c r="F278" s="52">
        <f t="shared" si="58"/>
        <v>3.270301622868886E-3</v>
      </c>
      <c r="G278" s="52">
        <f t="shared" si="59"/>
        <v>1.9250515333219147E-3</v>
      </c>
      <c r="H278" s="52">
        <f t="shared" si="60"/>
        <v>4.0682857269844644E-3</v>
      </c>
      <c r="I278" s="52">
        <f t="shared" si="61"/>
        <v>2.1691556944385508E-3</v>
      </c>
      <c r="J278" s="52">
        <f t="shared" si="62"/>
        <v>6.5725988088607655E-3</v>
      </c>
      <c r="K278" s="52">
        <f t="shared" si="63"/>
        <v>3.3327808065942506E-3</v>
      </c>
      <c r="L278" s="52">
        <f t="shared" si="64"/>
        <v>6.4185180114189689E-3</v>
      </c>
      <c r="M278" s="52">
        <f t="shared" si="65"/>
        <v>5.368949368289618E-3</v>
      </c>
      <c r="N278" s="52">
        <f t="shared" si="66"/>
        <v>7.2226425627075026E-3</v>
      </c>
      <c r="O278" s="52">
        <f t="shared" si="67"/>
        <v>2.0248852714457419E-3</v>
      </c>
      <c r="P278" s="52">
        <f t="shared" si="68"/>
        <v>3.2939337524061831E-3</v>
      </c>
      <c r="Q278" s="53">
        <f t="shared" si="69"/>
        <v>1.0737170695531823E-3</v>
      </c>
      <c r="R278" s="11">
        <v>1.8016853762963707E-3</v>
      </c>
      <c r="S278" s="49">
        <v>2.6834549106853657E-3</v>
      </c>
      <c r="T278" s="49">
        <v>2.2830147469844872E-3</v>
      </c>
      <c r="U278" s="49">
        <v>2.9968891317403872E-3</v>
      </c>
      <c r="V278" s="49">
        <v>2.6637920347259174E-3</v>
      </c>
      <c r="W278" s="49">
        <v>5.5522070622838196E-3</v>
      </c>
      <c r="X278" s="49">
        <v>4.1834135353334872E-3</v>
      </c>
      <c r="Y278" s="49">
        <v>2.6309355723563538E-3</v>
      </c>
      <c r="Z278" s="49">
        <v>1.9415540895850747E-3</v>
      </c>
      <c r="AA278" s="49">
        <v>3.8831117771003336E-3</v>
      </c>
      <c r="AB278" s="49">
        <v>3.6670109832707453E-3</v>
      </c>
      <c r="AC278" s="49">
        <v>6.1793156235666281E-4</v>
      </c>
      <c r="AD278" s="49">
        <v>1.5256148963404435E-3</v>
      </c>
      <c r="AE278" s="49">
        <v>4.1486063274612231E-3</v>
      </c>
      <c r="AF278" s="49">
        <v>4.3039161598221109E-3</v>
      </c>
      <c r="AG278" s="49">
        <v>4.9013374610248862E-4</v>
      </c>
      <c r="AH278" s="49">
        <v>3.6115935620207101E-3</v>
      </c>
      <c r="AI278" s="49">
        <v>1.174975993592604E-3</v>
      </c>
      <c r="AJ278" s="49">
        <v>5.1403658576221357E-3</v>
      </c>
      <c r="AK278" s="49">
        <v>5.4723344575416703E-4</v>
      </c>
      <c r="AL278" s="49">
        <v>2.6056535370485466E-3</v>
      </c>
      <c r="AM278" s="49">
        <v>4.5806852243812307E-3</v>
      </c>
      <c r="AN278" s="49">
        <v>5.3216054265921627E-3</v>
      </c>
      <c r="AO278" s="49">
        <v>5.7932352976888075E-3</v>
      </c>
      <c r="AP278" s="49">
        <v>1.7481622694832031E-3</v>
      </c>
      <c r="AQ278" s="49">
        <v>2.3547417839761531E-3</v>
      </c>
      <c r="AR278" s="49">
        <v>2.1847572596235534E-3</v>
      </c>
      <c r="AS278" s="49">
        <v>3.450987175541465E-3</v>
      </c>
      <c r="AT278" s="49">
        <v>7.0830667566478198E-3</v>
      </c>
      <c r="AU278" s="49">
        <v>3.341361782252483E-3</v>
      </c>
      <c r="AV278" s="49">
        <v>6.6863582491497407E-3</v>
      </c>
      <c r="AW278" s="49">
        <v>4.730636076810844E-3</v>
      </c>
      <c r="AX278" s="49">
        <v>4.1176535043315997E-3</v>
      </c>
      <c r="AY278" s="49">
        <v>2.1323467786880522E-3</v>
      </c>
      <c r="AZ278" s="49">
        <v>8.2131186738471657E-3</v>
      </c>
      <c r="BA278" s="49">
        <v>2.7762384134614967E-3</v>
      </c>
      <c r="BB278" s="49">
        <v>2.9695136612189646E-3</v>
      </c>
      <c r="BC278" s="49">
        <v>9.0758485857905143E-3</v>
      </c>
      <c r="BD278" s="49">
        <v>4.0521171509492167E-3</v>
      </c>
      <c r="BE278" s="49">
        <v>3.5048575555421883E-3</v>
      </c>
      <c r="BF278" s="49">
        <v>3.9872711952073795E-3</v>
      </c>
      <c r="BG278" s="49">
        <v>3.9525744229278841E-3</v>
      </c>
      <c r="BH278" s="49">
        <v>9.2905536927674181E-3</v>
      </c>
      <c r="BI278" s="49">
        <v>1.1578021467907484E-2</v>
      </c>
      <c r="BJ278" s="49">
        <v>9.550922298697943E-3</v>
      </c>
      <c r="BK278" s="49">
        <v>8.6158735901659053E-3</v>
      </c>
      <c r="BL278" s="49">
        <v>2.4204629479829915E-3</v>
      </c>
      <c r="BM278" s="49">
        <v>9.8731691371712893E-3</v>
      </c>
      <c r="BN278" s="49">
        <v>1.7465408304459293E-2</v>
      </c>
      <c r="BO278" s="49">
        <v>2.5440382232512363E-3</v>
      </c>
      <c r="BP278" s="49">
        <v>2.1067756242194348E-3</v>
      </c>
      <c r="BQ278" s="49">
        <v>5.9865250364647673E-3</v>
      </c>
      <c r="BR278" s="49">
        <v>1.5006860361631251E-2</v>
      </c>
      <c r="BS278" s="49">
        <v>2.4830114758671901E-3</v>
      </c>
      <c r="BT278" s="49">
        <v>1.0773225168213369E-2</v>
      </c>
      <c r="BU278" s="49">
        <v>4.2415963688002909E-3</v>
      </c>
      <c r="BV278" s="49">
        <v>3.1739955147657507E-4</v>
      </c>
      <c r="BW278" s="49">
        <v>3.6549624705686308E-3</v>
      </c>
      <c r="BX278" s="49">
        <v>4.9232036981769426E-3</v>
      </c>
      <c r="BY278" s="49">
        <v>7.5192098538986365E-3</v>
      </c>
      <c r="BZ278" s="49">
        <v>6.5285199038012508E-3</v>
      </c>
      <c r="CA278" s="49">
        <v>9.1890877018311334E-3</v>
      </c>
      <c r="CB278" s="49">
        <v>4.4115507447190913E-3</v>
      </c>
      <c r="CC278" s="49">
        <v>7.6380069081743536E-3</v>
      </c>
      <c r="CD278" s="49">
        <v>9.9348879751701164E-3</v>
      </c>
      <c r="CE278" s="49">
        <v>7.6772922647896594E-3</v>
      </c>
      <c r="CF278" s="49">
        <v>8.8544590501459051E-3</v>
      </c>
      <c r="CG278" s="49">
        <v>6.1558852930003382E-3</v>
      </c>
      <c r="CH278" s="49">
        <v>6.1912304780399312E-3</v>
      </c>
      <c r="CI278" s="49">
        <v>8.265730773504211E-3</v>
      </c>
      <c r="CJ278" s="49">
        <v>3.1080803125877474E-3</v>
      </c>
      <c r="CK278" s="49">
        <v>8.7169793467262949E-3</v>
      </c>
      <c r="CL278" s="49">
        <v>2.8222867396048359E-3</v>
      </c>
      <c r="CM278" s="49">
        <v>3.4178939204840188E-3</v>
      </c>
      <c r="CN278" s="49">
        <v>4.4513374207795116E-3</v>
      </c>
      <c r="CO278" s="49">
        <v>3.738407718738246E-3</v>
      </c>
      <c r="CP278" s="49">
        <v>2.3751111612915791E-3</v>
      </c>
      <c r="CQ278" s="49">
        <v>3.9954839002692855E-3</v>
      </c>
      <c r="CR278" s="49">
        <v>1.4809887507209857E-3</v>
      </c>
      <c r="CS278" s="49">
        <v>1.909878949935378E-3</v>
      </c>
      <c r="CT278" s="49">
        <v>3.463032349373518E-3</v>
      </c>
      <c r="CU278" s="49">
        <v>2.9417636770645078E-3</v>
      </c>
      <c r="CV278" s="49">
        <v>5.3228341487776849E-3</v>
      </c>
      <c r="CW278" s="60">
        <v>3.6081862918346469E-3</v>
      </c>
    </row>
    <row r="279" spans="1:101" s="12" customFormat="1" ht="14.25" customHeight="1">
      <c r="A279" s="11" t="s">
        <v>1093</v>
      </c>
      <c r="B279" s="49" t="s">
        <v>1092</v>
      </c>
      <c r="C279" s="68" t="s">
        <v>1234</v>
      </c>
      <c r="D279" s="52">
        <f t="shared" si="56"/>
        <v>7.0889524414399026E-4</v>
      </c>
      <c r="E279" s="52">
        <f t="shared" si="57"/>
        <v>2.4725992727319405E-4</v>
      </c>
      <c r="F279" s="52">
        <f t="shared" si="58"/>
        <v>8.3451196131966463E-4</v>
      </c>
      <c r="G279" s="52">
        <f t="shared" si="59"/>
        <v>2.6794377989599786E-4</v>
      </c>
      <c r="H279" s="52">
        <f t="shared" si="60"/>
        <v>5.5098169382587715E-4</v>
      </c>
      <c r="I279" s="52">
        <f t="shared" si="61"/>
        <v>2.3364632525138914E-4</v>
      </c>
      <c r="J279" s="52">
        <f t="shared" si="62"/>
        <v>6.1942520763671419E-4</v>
      </c>
      <c r="K279" s="52">
        <f t="shared" si="63"/>
        <v>1.5786999349258943E-4</v>
      </c>
      <c r="L279" s="52">
        <f t="shared" si="64"/>
        <v>7.2392189397461253E-4</v>
      </c>
      <c r="M279" s="52">
        <f t="shared" si="65"/>
        <v>3.3817124343277905E-4</v>
      </c>
      <c r="N279" s="52">
        <f t="shared" si="66"/>
        <v>6.3046357091426232E-4</v>
      </c>
      <c r="O279" s="52">
        <f t="shared" si="67"/>
        <v>2.2246754231469029E-4</v>
      </c>
      <c r="P279" s="52">
        <f t="shared" si="68"/>
        <v>6.2077538942405502E-4</v>
      </c>
      <c r="Q279" s="53">
        <f t="shared" si="69"/>
        <v>1.9946715591070386E-4</v>
      </c>
      <c r="R279" s="11">
        <v>2.2760772080606415E-4</v>
      </c>
      <c r="S279" s="49">
        <v>1.20173841599676E-3</v>
      </c>
      <c r="T279" s="49">
        <v>5.9557347117271398E-4</v>
      </c>
      <c r="U279" s="49">
        <v>7.0447012205541385E-4</v>
      </c>
      <c r="V279" s="49">
        <v>7.1391235646350501E-4</v>
      </c>
      <c r="W279" s="49">
        <v>6.811654143658439E-4</v>
      </c>
      <c r="X279" s="49">
        <v>1.0134164385445985E-3</v>
      </c>
      <c r="Y279" s="49">
        <v>6.0644716352155792E-4</v>
      </c>
      <c r="Z279" s="49">
        <v>7.1891046621722857E-4</v>
      </c>
      <c r="AA279" s="49">
        <v>9.0736006796401187E-4</v>
      </c>
      <c r="AB279" s="49">
        <v>5.368929116754185E-4</v>
      </c>
      <c r="AC279" s="49">
        <v>5.9924838094476687E-4</v>
      </c>
      <c r="AD279" s="49">
        <v>9.4150401924211649E-4</v>
      </c>
      <c r="AE279" s="49">
        <v>9.0935022217615666E-4</v>
      </c>
      <c r="AF279" s="49">
        <v>6.4098178049118101E-4</v>
      </c>
      <c r="AG279" s="49">
        <v>1.0657441803347606E-3</v>
      </c>
      <c r="AH279" s="49">
        <v>9.7345409345287262E-4</v>
      </c>
      <c r="AI279" s="49">
        <v>1.1306605403310335E-3</v>
      </c>
      <c r="AJ279" s="49">
        <v>3.0473413231801432E-4</v>
      </c>
      <c r="AK279" s="49">
        <v>1.0874850726313135E-3</v>
      </c>
      <c r="AL279" s="49">
        <v>6.868648705252255E-4</v>
      </c>
      <c r="AM279" s="49">
        <v>1.0987494451478077E-3</v>
      </c>
      <c r="AN279" s="49">
        <v>4.9716250896272558E-4</v>
      </c>
      <c r="AO279" s="49">
        <v>6.7745267022276936E-4</v>
      </c>
      <c r="AP279" s="49">
        <v>4.6167256779356059E-4</v>
      </c>
      <c r="AQ279" s="49">
        <v>5.2901475921124873E-4</v>
      </c>
      <c r="AR279" s="49">
        <v>4.3735708547652672E-4</v>
      </c>
      <c r="AS279" s="49">
        <v>4.0310679097805939E-4</v>
      </c>
      <c r="AT279" s="49">
        <v>1.3290110032663648E-4</v>
      </c>
      <c r="AU279" s="49">
        <v>5.130304371032962E-4</v>
      </c>
      <c r="AV279" s="49">
        <v>4.1556575128984491E-4</v>
      </c>
      <c r="AW279" s="49">
        <v>4.8637805692172068E-4</v>
      </c>
      <c r="AX279" s="49">
        <v>8.9591194623810501E-4</v>
      </c>
      <c r="AY279" s="49">
        <v>9.948987528473729E-4</v>
      </c>
      <c r="AZ279" s="49">
        <v>5.8825725493935816E-4</v>
      </c>
      <c r="BA279" s="49">
        <v>7.5368582278479584E-4</v>
      </c>
      <c r="BB279" s="49">
        <v>6.1417673001350269E-4</v>
      </c>
      <c r="BC279" s="49">
        <v>3.2917857393947847E-4</v>
      </c>
      <c r="BD279" s="49">
        <v>5.6120180860916931E-4</v>
      </c>
      <c r="BE279" s="49">
        <v>7.7119876216560164E-4</v>
      </c>
      <c r="BF279" s="49">
        <v>6.8982286774173403E-4</v>
      </c>
      <c r="BG279" s="49">
        <v>7.8191967395866931E-4</v>
      </c>
      <c r="BH279" s="49">
        <v>8.2162506529627802E-4</v>
      </c>
      <c r="BI279" s="49">
        <v>7.6188417860548164E-4</v>
      </c>
      <c r="BJ279" s="49">
        <v>5.8670849490530534E-4</v>
      </c>
      <c r="BK279" s="49">
        <v>6.4460195052713559E-4</v>
      </c>
      <c r="BL279" s="49">
        <v>4.6256089467303118E-4</v>
      </c>
      <c r="BM279" s="49">
        <v>4.0822349120518318E-4</v>
      </c>
      <c r="BN279" s="49">
        <v>4.9565896386939506E-4</v>
      </c>
      <c r="BO279" s="49">
        <v>5.4601564432195393E-4</v>
      </c>
      <c r="BP279" s="49">
        <v>5.082654502756574E-4</v>
      </c>
      <c r="BQ279" s="49">
        <v>1.1125853462579432E-3</v>
      </c>
      <c r="BR279" s="49">
        <v>3.6412854463834475E-4</v>
      </c>
      <c r="BS279" s="49">
        <v>8.2385382307594566E-4</v>
      </c>
      <c r="BT279" s="49">
        <v>5.062590727368967E-4</v>
      </c>
      <c r="BU279" s="49">
        <v>5.3142214618557562E-4</v>
      </c>
      <c r="BV279" s="49">
        <v>7.0599450343339246E-4</v>
      </c>
      <c r="BW279" s="49">
        <v>1.2583346769406397E-3</v>
      </c>
      <c r="BX279" s="49">
        <v>1.3600352234205153E-3</v>
      </c>
      <c r="BY279" s="49">
        <v>4.7450933253908911E-4</v>
      </c>
      <c r="BZ279" s="49">
        <v>1.0365290567314455E-3</v>
      </c>
      <c r="CA279" s="49">
        <v>5.5005715199345272E-4</v>
      </c>
      <c r="CB279" s="49">
        <v>3.9604059652621526E-4</v>
      </c>
      <c r="CC279" s="49">
        <v>8.2424418041617681E-4</v>
      </c>
      <c r="CD279" s="49">
        <v>8.3423663574964989E-4</v>
      </c>
      <c r="CE279" s="49">
        <v>6.8001904345409505E-4</v>
      </c>
      <c r="CF279" s="49">
        <v>7.9470452192487086E-4</v>
      </c>
      <c r="CG279" s="49">
        <v>4.1942138837112872E-4</v>
      </c>
      <c r="CH279" s="49">
        <v>3.5055461126781077E-4</v>
      </c>
      <c r="CI279" s="49">
        <v>5.6781082184016577E-4</v>
      </c>
      <c r="CJ279" s="49">
        <v>3.6665113397306236E-4</v>
      </c>
      <c r="CK279" s="49">
        <v>7.4529370872307465E-4</v>
      </c>
      <c r="CL279" s="49">
        <v>7.1863953831837726E-4</v>
      </c>
      <c r="CM279" s="49">
        <v>7.9139791457604413E-4</v>
      </c>
      <c r="CN279" s="49">
        <v>5.2607464690068619E-4</v>
      </c>
      <c r="CO279" s="49">
        <v>9.3382303457783221E-4</v>
      </c>
      <c r="CP279" s="49">
        <v>7.4648501894356446E-4</v>
      </c>
      <c r="CQ279" s="49">
        <v>4.1408568373822437E-4</v>
      </c>
      <c r="CR279" s="49">
        <v>4.4011814214614406E-4</v>
      </c>
      <c r="CS279" s="49">
        <v>5.27856764566863E-4</v>
      </c>
      <c r="CT279" s="49">
        <v>9.2933635149939232E-4</v>
      </c>
      <c r="CU279" s="49">
        <v>3.7591528041875684E-4</v>
      </c>
      <c r="CV279" s="49">
        <v>6.1722536866781806E-4</v>
      </c>
      <c r="CW279" s="60">
        <v>4.2834692873495561E-4</v>
      </c>
    </row>
    <row r="280" spans="1:101" s="12" customFormat="1" ht="14.25" customHeight="1">
      <c r="A280" s="11" t="s">
        <v>1096</v>
      </c>
      <c r="B280" s="49" t="s">
        <v>1095</v>
      </c>
      <c r="C280" s="68" t="s">
        <v>1234</v>
      </c>
      <c r="D280" s="52">
        <f t="shared" si="56"/>
        <v>5.8637525536740114E-4</v>
      </c>
      <c r="E280" s="52">
        <f t="shared" si="57"/>
        <v>1.9044662897679606E-4</v>
      </c>
      <c r="F280" s="52">
        <f t="shared" si="58"/>
        <v>6.7861539894322235E-4</v>
      </c>
      <c r="G280" s="52">
        <f t="shared" si="59"/>
        <v>2.6978995627787388E-4</v>
      </c>
      <c r="H280" s="52">
        <f t="shared" si="60"/>
        <v>5.3226882671925091E-4</v>
      </c>
      <c r="I280" s="52">
        <f t="shared" si="61"/>
        <v>3.2526028347056013E-4</v>
      </c>
      <c r="J280" s="52">
        <f t="shared" si="62"/>
        <v>5.7650274567574576E-4</v>
      </c>
      <c r="K280" s="52">
        <f t="shared" si="63"/>
        <v>2.0391488022905257E-4</v>
      </c>
      <c r="L280" s="52">
        <f t="shared" si="64"/>
        <v>8.1463571520212384E-4</v>
      </c>
      <c r="M280" s="52">
        <f t="shared" si="65"/>
        <v>2.215961815104041E-4</v>
      </c>
      <c r="N280" s="52">
        <f t="shared" si="66"/>
        <v>5.1001823189395878E-4</v>
      </c>
      <c r="O280" s="52">
        <f t="shared" si="67"/>
        <v>2.3688825788502297E-4</v>
      </c>
      <c r="P280" s="52">
        <f t="shared" si="68"/>
        <v>5.5514881012339501E-4</v>
      </c>
      <c r="Q280" s="53">
        <f t="shared" si="69"/>
        <v>2.1728369679593166E-4</v>
      </c>
      <c r="R280" s="11">
        <v>4.4278295898204256E-4</v>
      </c>
      <c r="S280" s="49">
        <v>5.2672371322759145E-4</v>
      </c>
      <c r="T280" s="49">
        <v>7.2314961295165685E-4</v>
      </c>
      <c r="U280" s="49">
        <v>7.7692662779773941E-4</v>
      </c>
      <c r="V280" s="49">
        <v>5.3700526573229154E-4</v>
      </c>
      <c r="W280" s="49">
        <v>4.287768246623863E-4</v>
      </c>
      <c r="X280" s="49">
        <v>9.4609802697473357E-4</v>
      </c>
      <c r="Y280" s="49">
        <v>6.7106757181659615E-4</v>
      </c>
      <c r="Z280" s="49">
        <v>5.4215331385330432E-4</v>
      </c>
      <c r="AA280" s="49">
        <v>2.0074518105701018E-4</v>
      </c>
      <c r="AB280" s="49">
        <v>6.5879201657836027E-4</v>
      </c>
      <c r="AC280" s="49">
        <v>5.8228195077510148E-4</v>
      </c>
      <c r="AD280" s="49">
        <v>1.32439029065682E-4</v>
      </c>
      <c r="AE280" s="49">
        <v>4.4935015836022386E-4</v>
      </c>
      <c r="AF280" s="49">
        <v>7.1321775270191483E-4</v>
      </c>
      <c r="AG280" s="49">
        <v>4.0762523897856524E-4</v>
      </c>
      <c r="AH280" s="49">
        <v>1.0272636881402269E-3</v>
      </c>
      <c r="AI280" s="49">
        <v>7.4231056168620995E-4</v>
      </c>
      <c r="AJ280" s="49">
        <v>8.9115761183676773E-4</v>
      </c>
      <c r="AK280" s="49">
        <v>6.9349120265770157E-4</v>
      </c>
      <c r="AL280" s="49">
        <v>1.1186185618193628E-3</v>
      </c>
      <c r="AM280" s="49">
        <v>7.3225231994820473E-4</v>
      </c>
      <c r="AN280" s="49">
        <v>6.2946716826540626E-4</v>
      </c>
      <c r="AO280" s="49">
        <v>6.0619149385840194E-4</v>
      </c>
      <c r="AP280" s="49">
        <v>6.3857200316480762E-4</v>
      </c>
      <c r="AQ280" s="49">
        <v>4.5750049616557201E-4</v>
      </c>
      <c r="AR280" s="49">
        <v>4.6108239902767172E-4</v>
      </c>
      <c r="AS280" s="49">
        <v>2.4713266251750316E-4</v>
      </c>
      <c r="AT280" s="49">
        <v>7.2964611499826674E-5</v>
      </c>
      <c r="AU280" s="49">
        <v>2.867329187690927E-4</v>
      </c>
      <c r="AV280" s="49">
        <v>8.3268905398863123E-4</v>
      </c>
      <c r="AW280" s="49">
        <v>5.5068570438411102E-4</v>
      </c>
      <c r="AX280" s="49">
        <v>1.3414608800066364E-3</v>
      </c>
      <c r="AY280" s="49">
        <v>6.453900131663026E-4</v>
      </c>
      <c r="AZ280" s="49">
        <v>4.9237550431526314E-4</v>
      </c>
      <c r="BA280" s="49">
        <v>3.6063967362559281E-4</v>
      </c>
      <c r="BB280" s="49">
        <v>2.4804556365104149E-4</v>
      </c>
      <c r="BC280" s="49">
        <v>6.3900120086040333E-4</v>
      </c>
      <c r="BD280" s="49">
        <v>6.6817312688007338E-4</v>
      </c>
      <c r="BE280" s="49">
        <v>5.2472165340869653E-4</v>
      </c>
      <c r="BF280" s="49">
        <v>7.7496097203795251E-4</v>
      </c>
      <c r="BG280" s="49">
        <v>5.1102303786889768E-4</v>
      </c>
      <c r="BH280" s="49">
        <v>8.3200631768756738E-4</v>
      </c>
      <c r="BI280" s="49">
        <v>8.2731047157829881E-4</v>
      </c>
      <c r="BJ280" s="49">
        <v>2.9524150259788916E-4</v>
      </c>
      <c r="BK280" s="49">
        <v>4.5758626166516307E-4</v>
      </c>
      <c r="BL280" s="49">
        <v>3.8380244461693358E-4</v>
      </c>
      <c r="BM280" s="49">
        <v>7.5616039525603219E-4</v>
      </c>
      <c r="BN280" s="49">
        <v>6.5704263951808989E-4</v>
      </c>
      <c r="BO280" s="49">
        <v>9.2309695030732511E-4</v>
      </c>
      <c r="BP280" s="49">
        <v>5.410793367583794E-4</v>
      </c>
      <c r="BQ280" s="49">
        <v>7.9374475033446598E-4</v>
      </c>
      <c r="BR280" s="49">
        <v>7.8863210335941591E-4</v>
      </c>
      <c r="BS280" s="49">
        <v>1.1095467239936928E-3</v>
      </c>
      <c r="BT280" s="49">
        <v>7.7427065166527044E-4</v>
      </c>
      <c r="BU280" s="49">
        <v>8.2393569540613657E-4</v>
      </c>
      <c r="BV280" s="49">
        <v>4.9851447044543004E-4</v>
      </c>
      <c r="BW280" s="49">
        <v>1.2740784804019557E-3</v>
      </c>
      <c r="BX280" s="49">
        <v>9.1244846048093491E-4</v>
      </c>
      <c r="BY280" s="49">
        <v>6.792383197543895E-4</v>
      </c>
      <c r="BZ280" s="49">
        <v>9.1419848636107302E-4</v>
      </c>
      <c r="CA280" s="49">
        <v>5.2315459133578021E-4</v>
      </c>
      <c r="CB280" s="49">
        <v>2.9645726504837878E-4</v>
      </c>
      <c r="CC280" s="49">
        <v>7.8930018715991229E-4</v>
      </c>
      <c r="CD280" s="49">
        <v>5.9748328704771351E-4</v>
      </c>
      <c r="CE280" s="49">
        <v>3.1004450770400019E-4</v>
      </c>
      <c r="CF280" s="49">
        <v>4.2453532255071999E-4</v>
      </c>
      <c r="CG280" s="49">
        <v>2.1065578835661634E-4</v>
      </c>
      <c r="CH280" s="49">
        <v>8.5013466813161156E-4</v>
      </c>
      <c r="CI280" s="49">
        <v>4.6807357406990647E-4</v>
      </c>
      <c r="CJ280" s="49">
        <v>2.5009633374938891E-4</v>
      </c>
      <c r="CK280" s="49">
        <v>4.8608477121240385E-4</v>
      </c>
      <c r="CL280" s="49">
        <v>6.1049207187270193E-4</v>
      </c>
      <c r="CM280" s="49">
        <v>7.0806593225753312E-4</v>
      </c>
      <c r="CN280" s="49">
        <v>9.210277447370968E-4</v>
      </c>
      <c r="CO280" s="49">
        <v>9.266488220181677E-4</v>
      </c>
      <c r="CP280" s="49">
        <v>4.6920881811742405E-4</v>
      </c>
      <c r="CQ280" s="49">
        <v>3.9094957849775775E-4</v>
      </c>
      <c r="CR280" s="49">
        <v>2.846140333534799E-4</v>
      </c>
      <c r="CS280" s="49">
        <v>7.1402886176273747E-4</v>
      </c>
      <c r="CT280" s="49">
        <v>4.5263029288048395E-4</v>
      </c>
      <c r="CU280" s="49">
        <v>3.9912653287938182E-4</v>
      </c>
      <c r="CV280" s="49">
        <v>3.7725616540475621E-4</v>
      </c>
      <c r="CW280" s="60">
        <v>4.0773686769921913E-4</v>
      </c>
    </row>
    <row r="281" spans="1:101" ht="14.25" customHeight="1">
      <c r="A281" s="14"/>
      <c r="B281" s="15" t="s">
        <v>1235</v>
      </c>
      <c r="C281" s="15"/>
      <c r="D281" s="54">
        <f t="shared" si="56"/>
        <v>114.99471576780962</v>
      </c>
      <c r="E281" s="54">
        <f t="shared" si="57"/>
        <v>4.4313132442783072</v>
      </c>
      <c r="F281" s="54">
        <f t="shared" si="58"/>
        <v>121.01924624604821</v>
      </c>
      <c r="G281" s="54">
        <f t="shared" si="59"/>
        <v>8.6898356704390007</v>
      </c>
      <c r="H281" s="54">
        <f t="shared" si="60"/>
        <v>119.59759399709857</v>
      </c>
      <c r="I281" s="54">
        <f t="shared" si="61"/>
        <v>7.3436014081737584</v>
      </c>
      <c r="J281" s="54">
        <f t="shared" si="62"/>
        <v>122.24769452202368</v>
      </c>
      <c r="K281" s="54">
        <f t="shared" si="63"/>
        <v>4.3236107458909556</v>
      </c>
      <c r="L281" s="54">
        <f t="shared" si="64"/>
        <v>118.93810401178037</v>
      </c>
      <c r="M281" s="54">
        <f t="shared" si="65"/>
        <v>9.6136488849277377</v>
      </c>
      <c r="N281" s="54">
        <f t="shared" si="66"/>
        <v>111.11230451259479</v>
      </c>
      <c r="O281" s="54">
        <f t="shared" si="67"/>
        <v>5.4757661985207751</v>
      </c>
      <c r="P281" s="54">
        <f t="shared" si="68"/>
        <v>104.15913329597346</v>
      </c>
      <c r="Q281" s="55">
        <f t="shared" si="69"/>
        <v>8.2493954169458483</v>
      </c>
      <c r="R281" s="61">
        <f>SUM(R3:R280)</f>
        <v>112.98541640531289</v>
      </c>
      <c r="S281" s="62">
        <f t="shared" ref="S281:U281" si="70">SUM(S3:S280)</f>
        <v>121.56359705300065</v>
      </c>
      <c r="T281" s="62">
        <f t="shared" si="70"/>
        <v>115.64709704984767</v>
      </c>
      <c r="U281" s="62">
        <f t="shared" si="70"/>
        <v>108.45835083129471</v>
      </c>
      <c r="V281" s="62">
        <f t="shared" ref="V281" si="71">SUM(V3:V280)</f>
        <v>117.31518588320992</v>
      </c>
      <c r="W281" s="62">
        <f t="shared" ref="W281" si="72">SUM(W3:W280)</f>
        <v>118.47755745216739</v>
      </c>
      <c r="X281" s="62">
        <f t="shared" ref="X281" si="73">SUM(X3:X280)</f>
        <v>114.68857975955805</v>
      </c>
      <c r="Y281" s="62">
        <f t="shared" ref="Y281" si="74">SUM(Y3:Y280)</f>
        <v>107.96035865158079</v>
      </c>
      <c r="Z281" s="62">
        <f t="shared" ref="Z281" si="75">SUM(Z3:Z280)</f>
        <v>120.31672445016206</v>
      </c>
      <c r="AA281" s="62">
        <f t="shared" ref="AA281" si="76">SUM(AA3:AA280)</f>
        <v>110.33174288961119</v>
      </c>
      <c r="AB281" s="62">
        <f t="shared" ref="AB281" si="77">SUM(AB3:AB280)</f>
        <v>117.83974795587665</v>
      </c>
      <c r="AC281" s="62">
        <f t="shared" ref="AC281" si="78">SUM(AC3:AC280)</f>
        <v>114.35223083209347</v>
      </c>
      <c r="AD281" s="62">
        <f t="shared" ref="AD281" si="79">SUM(AD3:AD280)</f>
        <v>114.36534892530733</v>
      </c>
      <c r="AE281" s="62">
        <f t="shared" ref="AE281" si="80">SUM(AE3:AE280)</f>
        <v>117.62064453383859</v>
      </c>
      <c r="AF281" s="62">
        <f t="shared" ref="AF281" si="81">SUM(AF3:AF280)</f>
        <v>117.22667038995181</v>
      </c>
      <c r="AG281" s="62">
        <f t="shared" ref="AG281" si="82">SUM(AG3:AG280)</f>
        <v>116.76034290381769</v>
      </c>
      <c r="AH281" s="62">
        <f t="shared" ref="AH281" si="83">SUM(AH3:AH280)</f>
        <v>129.0176611692213</v>
      </c>
      <c r="AI281" s="62">
        <f t="shared" ref="AI281" si="84">SUM(AI3:AI280)</f>
        <v>121.30222143670665</v>
      </c>
      <c r="AJ281" s="62">
        <f t="shared" ref="AJ281" si="85">SUM(AJ3:AJ280)</f>
        <v>124.50389327683172</v>
      </c>
      <c r="AK281" s="62">
        <f t="shared" ref="AK281" si="86">SUM(AK3:AK280)</f>
        <v>126.74491043174338</v>
      </c>
      <c r="AL281" s="62">
        <f t="shared" ref="AL281" si="87">SUM(AL3:AL280)</f>
        <v>135.76163219418316</v>
      </c>
      <c r="AM281" s="62">
        <f t="shared" ref="AM281" si="88">SUM(AM3:AM280)</f>
        <v>103.40939276142079</v>
      </c>
      <c r="AN281" s="62">
        <f t="shared" ref="AN281" si="89">SUM(AN3:AN280)</f>
        <v>115.69445124301248</v>
      </c>
      <c r="AO281" s="62">
        <f t="shared" ref="AO281" si="90">SUM(AO3:AO280)</f>
        <v>129.82378568654352</v>
      </c>
      <c r="AP281" s="62">
        <f t="shared" ref="AP281" si="91">SUM(AP3:AP280)</f>
        <v>114.54782750742703</v>
      </c>
      <c r="AQ281" s="62">
        <f t="shared" ref="AQ281" si="92">SUM(AQ3:AQ280)</f>
        <v>127.78220353031787</v>
      </c>
      <c r="AR281" s="62">
        <f t="shared" ref="AR281" si="93">SUM(AR3:AR280)</f>
        <v>112.43631792969941</v>
      </c>
      <c r="AS281" s="62">
        <f t="shared" ref="AS281" si="94">SUM(AS3:AS280)</f>
        <v>121.98367696241229</v>
      </c>
      <c r="AT281" s="62">
        <f t="shared" ref="AT281" si="95">SUM(AT3:AT280)</f>
        <v>109.41151390871134</v>
      </c>
      <c r="AU281" s="62">
        <f t="shared" ref="AU281" si="96">SUM(AU3:AU280)</f>
        <v>109.91685610069742</v>
      </c>
      <c r="AV281" s="62">
        <f t="shared" ref="AV281" si="97">SUM(AV3:AV280)</f>
        <v>128.31630142894056</v>
      </c>
      <c r="AW281" s="62">
        <f t="shared" ref="AW281" si="98">SUM(AW3:AW280)</f>
        <v>122.29359266270467</v>
      </c>
      <c r="AX281" s="62">
        <f t="shared" ref="AX281" si="99">SUM(AX3:AX280)</f>
        <v>117.7919395015403</v>
      </c>
      <c r="AY281" s="62">
        <f t="shared" ref="AY281" si="100">SUM(AY3:AY280)</f>
        <v>115.04167863973753</v>
      </c>
      <c r="AZ281" s="62">
        <f t="shared" ref="AZ281" si="101">SUM(AZ3:AZ280)</f>
        <v>129.16746886704524</v>
      </c>
      <c r="BA281" s="62">
        <f t="shared" ref="BA281" si="102">SUM(BA3:BA280)</f>
        <v>126.48175092594917</v>
      </c>
      <c r="BB281" s="62">
        <f t="shared" ref="BB281" si="103">SUM(BB3:BB280)</f>
        <v>121.43801891954921</v>
      </c>
      <c r="BC281" s="62">
        <f t="shared" ref="BC281" si="104">SUM(BC3:BC280)</f>
        <v>125.30018586133751</v>
      </c>
      <c r="BD281" s="62">
        <f t="shared" ref="BD281" si="105">SUM(BD3:BD280)</f>
        <v>116.27488238972887</v>
      </c>
      <c r="BE281" s="62">
        <f t="shared" ref="BE281" si="106">SUM(BE3:BE280)</f>
        <v>121.45605198395539</v>
      </c>
      <c r="BF281" s="62">
        <f t="shared" ref="BF281" si="107">SUM(BF3:BF280)</f>
        <v>124.24689600015952</v>
      </c>
      <c r="BG281" s="62">
        <f t="shared" ref="BG281" si="108">SUM(BG3:BG280)</f>
        <v>124.65615046536132</v>
      </c>
      <c r="BH281" s="62">
        <f t="shared" ref="BH281" si="109">SUM(BH3:BH280)</f>
        <v>114.59430609239081</v>
      </c>
      <c r="BI281" s="62">
        <f t="shared" ref="BI281" si="110">SUM(BI3:BI280)</f>
        <v>126.06681097423515</v>
      </c>
      <c r="BJ281" s="62">
        <f t="shared" ref="BJ281" si="111">SUM(BJ3:BJ280)</f>
        <v>123.88198312366275</v>
      </c>
      <c r="BK281" s="62">
        <f t="shared" ref="BK281" si="112">SUM(BK3:BK280)</f>
        <v>120.47576695004724</v>
      </c>
      <c r="BL281" s="62">
        <f t="shared" ref="BL281" si="113">SUM(BL3:BL280)</f>
        <v>118.7121153461281</v>
      </c>
      <c r="BM281" s="62">
        <f t="shared" ref="BM281" si="114">SUM(BM3:BM280)</f>
        <v>129.86916615772842</v>
      </c>
      <c r="BN281" s="62">
        <f t="shared" ref="BN281" si="115">SUM(BN3:BN280)</f>
        <v>127.02741254647999</v>
      </c>
      <c r="BO281" s="62">
        <f t="shared" ref="BO281" si="116">SUM(BO3:BO280)</f>
        <v>106.37583960677674</v>
      </c>
      <c r="BP281" s="62">
        <f t="shared" ref="BP281" si="117">SUM(BP3:BP280)</f>
        <v>101.41454307242103</v>
      </c>
      <c r="BQ281" s="62">
        <f t="shared" ref="BQ281" si="118">SUM(BQ3:BQ280)</f>
        <v>121.46070969247988</v>
      </c>
      <c r="BR281" s="62">
        <f t="shared" ref="BR281" si="119">SUM(BR3:BR280)</f>
        <v>131.67670936309031</v>
      </c>
      <c r="BS281" s="62">
        <f t="shared" ref="BS281" si="120">SUM(BS3:BS280)</f>
        <v>115.49188470037251</v>
      </c>
      <c r="BT281" s="62">
        <f t="shared" ref="BT281" si="121">SUM(BT3:BT280)</f>
        <v>125.95422358575358</v>
      </c>
      <c r="BU281" s="62">
        <f t="shared" ref="BU281" si="122">SUM(BU3:BU280)</f>
        <v>124.72936934987514</v>
      </c>
      <c r="BV281" s="62">
        <f t="shared" ref="BV281" si="123">SUM(BV3:BV280)</f>
        <v>120.06679541661495</v>
      </c>
      <c r="BW281" s="62">
        <f t="shared" ref="BW281" si="124">SUM(BW3:BW280)</f>
        <v>129.69745673423412</v>
      </c>
      <c r="BX281" s="62">
        <f t="shared" ref="BX281" si="125">SUM(BX3:BX280)</f>
        <v>112.26470391046993</v>
      </c>
      <c r="BY281" s="62">
        <f t="shared" ref="BY281" si="126">SUM(BY3:BY280)</f>
        <v>111.0976001627965</v>
      </c>
      <c r="BZ281" s="62">
        <f t="shared" ref="BZ281" si="127">SUM(BZ3:BZ280)</f>
        <v>118.48832153228662</v>
      </c>
      <c r="CA281" s="62">
        <f t="shared" ref="CA281" si="128">SUM(CA3:CA280)</f>
        <v>112.35699579694978</v>
      </c>
      <c r="CB281" s="62">
        <f t="shared" ref="CB281" si="129">SUM(CB3:CB280)</f>
        <v>103.14994947754973</v>
      </c>
      <c r="CC281" s="62">
        <f t="shared" ref="CC281" si="130">SUM(CC3:CC280)</f>
        <v>115.73674204068516</v>
      </c>
      <c r="CD281" s="62">
        <f t="shared" ref="CD281" si="131">SUM(CD3:CD280)</f>
        <v>113.82036649564142</v>
      </c>
      <c r="CE281" s="62">
        <f t="shared" ref="CE281" si="132">SUM(CE3:CE280)</f>
        <v>114.14651815332361</v>
      </c>
      <c r="CF281" s="62">
        <f t="shared" ref="CF281" si="133">SUM(CF3:CF280)</f>
        <v>117.36700324615124</v>
      </c>
      <c r="CG281" s="62">
        <f t="shared" ref="CG281" si="134">SUM(CG3:CG280)</f>
        <v>109.66537323883674</v>
      </c>
      <c r="CH281" s="62">
        <f t="shared" ref="CH281" si="135">SUM(CH3:CH280)</f>
        <v>112.14878129065715</v>
      </c>
      <c r="CI281" s="62">
        <f t="shared" ref="CI281" si="136">SUM(CI3:CI280)</f>
        <v>108.80951950448748</v>
      </c>
      <c r="CJ281" s="62">
        <f t="shared" ref="CJ281" si="137">SUM(CJ3:CJ280)</f>
        <v>100.75813707334947</v>
      </c>
      <c r="CK281" s="62">
        <f t="shared" ref="CK281" si="138">SUM(CK3:CK280)</f>
        <v>106.89994630121899</v>
      </c>
      <c r="CL281" s="62">
        <f t="shared" ref="CL281" si="139">SUM(CL3:CL280)</f>
        <v>111.16309624629341</v>
      </c>
      <c r="CM281" s="62">
        <f t="shared" ref="CM281" si="140">SUM(CM3:CM280)</f>
        <v>110.7226203715615</v>
      </c>
      <c r="CN281" s="62">
        <f t="shared" ref="CN281" si="141">SUM(CN3:CN280)</f>
        <v>108.25249205749583</v>
      </c>
      <c r="CO281" s="62">
        <f t="shared" ref="CO281" si="142">SUM(CO3:CO280)</f>
        <v>113.02340776236358</v>
      </c>
      <c r="CP281" s="62">
        <f t="shared" ref="CP281" si="143">SUM(CP3:CP280)</f>
        <v>105.07634864328054</v>
      </c>
      <c r="CQ281" s="62">
        <f t="shared" ref="CQ281" si="144">SUM(CQ3:CQ280)</f>
        <v>84.356400561147538</v>
      </c>
      <c r="CR281" s="62">
        <f t="shared" ref="CR281" si="145">SUM(CR3:CR280)</f>
        <v>96.034402149354165</v>
      </c>
      <c r="CS281" s="62">
        <f t="shared" ref="CS281" si="146">SUM(CS3:CS280)</f>
        <v>96.703556505047757</v>
      </c>
      <c r="CT281" s="62">
        <f t="shared" ref="CT281" si="147">SUM(CT3:CT280)</f>
        <v>110.21602980491251</v>
      </c>
      <c r="CU281" s="62">
        <f t="shared" ref="CU281" si="148">SUM(CU3:CU280)</f>
        <v>105.64820606189018</v>
      </c>
      <c r="CV281" s="62">
        <f t="shared" ref="CV281" si="149">SUM(CV3:CV280)</f>
        <v>106.2987245979313</v>
      </c>
      <c r="CW281" s="63">
        <f t="shared" ref="CW281" si="150">SUM(CW3:CW280)</f>
        <v>102.41431479040298</v>
      </c>
    </row>
    <row r="282" spans="1:101" customFormat="1" ht="14.25" customHeight="1">
      <c r="A282" s="49"/>
      <c r="B282" s="71" t="s">
        <v>1236</v>
      </c>
      <c r="C282" s="71"/>
      <c r="D282" s="65" t="s">
        <v>1531</v>
      </c>
      <c r="E282" s="66" t="s">
        <v>1532</v>
      </c>
      <c r="F282" s="65" t="s">
        <v>1533</v>
      </c>
      <c r="G282" s="66" t="s">
        <v>1534</v>
      </c>
      <c r="H282" s="65" t="s">
        <v>1535</v>
      </c>
      <c r="I282" s="66" t="s">
        <v>1536</v>
      </c>
      <c r="J282" s="65" t="s">
        <v>1537</v>
      </c>
      <c r="K282" s="66" t="s">
        <v>1538</v>
      </c>
      <c r="L282" s="65" t="s">
        <v>1539</v>
      </c>
      <c r="M282" s="66" t="s">
        <v>1540</v>
      </c>
      <c r="N282" s="65" t="s">
        <v>1541</v>
      </c>
      <c r="O282" s="66" t="s">
        <v>1542</v>
      </c>
      <c r="P282" s="65" t="s">
        <v>1543</v>
      </c>
      <c r="Q282" s="67" t="s">
        <v>1544</v>
      </c>
      <c r="R282" s="26" t="s">
        <v>1447</v>
      </c>
      <c r="S282" s="27" t="s">
        <v>1448</v>
      </c>
      <c r="T282" s="27" t="s">
        <v>1449</v>
      </c>
      <c r="U282" s="27" t="s">
        <v>1450</v>
      </c>
      <c r="V282" s="27" t="s">
        <v>1451</v>
      </c>
      <c r="W282" s="27" t="s">
        <v>1452</v>
      </c>
      <c r="X282" s="27" t="s">
        <v>1453</v>
      </c>
      <c r="Y282" s="27" t="s">
        <v>1454</v>
      </c>
      <c r="Z282" s="27" t="s">
        <v>1455</v>
      </c>
      <c r="AA282" s="27" t="s">
        <v>1456</v>
      </c>
      <c r="AB282" s="27" t="s">
        <v>1457</v>
      </c>
      <c r="AC282" s="27" t="s">
        <v>1458</v>
      </c>
      <c r="AD282" s="27" t="s">
        <v>1459</v>
      </c>
      <c r="AE282" s="27" t="s">
        <v>1460</v>
      </c>
      <c r="AF282" s="27" t="s">
        <v>1461</v>
      </c>
      <c r="AG282" s="27" t="s">
        <v>1462</v>
      </c>
      <c r="AH282" s="27" t="s">
        <v>1463</v>
      </c>
      <c r="AI282" s="27" t="s">
        <v>1464</v>
      </c>
      <c r="AJ282" s="27" t="s">
        <v>1465</v>
      </c>
      <c r="AK282" s="27" t="s">
        <v>1466</v>
      </c>
      <c r="AL282" s="27" t="s">
        <v>1467</v>
      </c>
      <c r="AM282" s="27" t="s">
        <v>1468</v>
      </c>
      <c r="AN282" s="27" t="s">
        <v>1469</v>
      </c>
      <c r="AO282" s="27" t="s">
        <v>1470</v>
      </c>
      <c r="AP282" s="27" t="s">
        <v>1471</v>
      </c>
      <c r="AQ282" s="27" t="s">
        <v>1472</v>
      </c>
      <c r="AR282" s="27" t="s">
        <v>1473</v>
      </c>
      <c r="AS282" s="27" t="s">
        <v>1474</v>
      </c>
      <c r="AT282" s="27" t="s">
        <v>1475</v>
      </c>
      <c r="AU282" s="27" t="s">
        <v>1476</v>
      </c>
      <c r="AV282" s="27" t="s">
        <v>1477</v>
      </c>
      <c r="AW282" s="27" t="s">
        <v>1478</v>
      </c>
      <c r="AX282" s="27" t="s">
        <v>1479</v>
      </c>
      <c r="AY282" s="27" t="s">
        <v>1480</v>
      </c>
      <c r="AZ282" s="27" t="s">
        <v>1481</v>
      </c>
      <c r="BA282" s="27" t="s">
        <v>1482</v>
      </c>
      <c r="BB282" s="27" t="s">
        <v>1483</v>
      </c>
      <c r="BC282" s="27" t="s">
        <v>1484</v>
      </c>
      <c r="BD282" s="27" t="s">
        <v>1485</v>
      </c>
      <c r="BE282" s="27" t="s">
        <v>1486</v>
      </c>
      <c r="BF282" s="27" t="s">
        <v>1487</v>
      </c>
      <c r="BG282" s="27" t="s">
        <v>1488</v>
      </c>
      <c r="BH282" s="27" t="s">
        <v>1489</v>
      </c>
      <c r="BI282" s="27" t="s">
        <v>1490</v>
      </c>
      <c r="BJ282" s="27" t="s">
        <v>1491</v>
      </c>
      <c r="BK282" s="27" t="s">
        <v>1492</v>
      </c>
      <c r="BL282" s="27" t="s">
        <v>1493</v>
      </c>
      <c r="BM282" s="27" t="s">
        <v>1494</v>
      </c>
      <c r="BN282" s="27" t="s">
        <v>1495</v>
      </c>
      <c r="BO282" s="27" t="s">
        <v>1496</v>
      </c>
      <c r="BP282" s="27" t="s">
        <v>1497</v>
      </c>
      <c r="BQ282" s="27" t="s">
        <v>1498</v>
      </c>
      <c r="BR282" s="27" t="s">
        <v>1499</v>
      </c>
      <c r="BS282" s="27" t="s">
        <v>1500</v>
      </c>
      <c r="BT282" s="27" t="s">
        <v>1501</v>
      </c>
      <c r="BU282" s="27" t="s">
        <v>1502</v>
      </c>
      <c r="BV282" s="27" t="s">
        <v>1503</v>
      </c>
      <c r="BW282" s="27" t="s">
        <v>1504</v>
      </c>
      <c r="BX282" s="27" t="s">
        <v>1505</v>
      </c>
      <c r="BY282" s="27" t="s">
        <v>1506</v>
      </c>
      <c r="BZ282" s="27" t="s">
        <v>1507</v>
      </c>
      <c r="CA282" s="27" t="s">
        <v>1508</v>
      </c>
      <c r="CB282" s="27" t="s">
        <v>1509</v>
      </c>
      <c r="CC282" s="27" t="s">
        <v>1510</v>
      </c>
      <c r="CD282" s="27" t="s">
        <v>1511</v>
      </c>
      <c r="CE282" s="27" t="s">
        <v>1512</v>
      </c>
      <c r="CF282" s="27" t="s">
        <v>1513</v>
      </c>
      <c r="CG282" s="27" t="s">
        <v>1514</v>
      </c>
      <c r="CH282" s="27" t="s">
        <v>1515</v>
      </c>
      <c r="CI282" s="27" t="s">
        <v>1516</v>
      </c>
      <c r="CJ282" s="27" t="s">
        <v>1517</v>
      </c>
      <c r="CK282" s="27" t="s">
        <v>1518</v>
      </c>
      <c r="CL282" s="27" t="s">
        <v>1519</v>
      </c>
      <c r="CM282" s="27" t="s">
        <v>1520</v>
      </c>
      <c r="CN282" s="27" t="s">
        <v>1521</v>
      </c>
      <c r="CO282" s="27" t="s">
        <v>1522</v>
      </c>
      <c r="CP282" s="27" t="s">
        <v>1523</v>
      </c>
      <c r="CQ282" s="27" t="s">
        <v>1524</v>
      </c>
      <c r="CR282" s="27" t="s">
        <v>1525</v>
      </c>
      <c r="CS282" s="27" t="s">
        <v>1526</v>
      </c>
      <c r="CT282" s="27" t="s">
        <v>1527</v>
      </c>
      <c r="CU282" s="27" t="s">
        <v>1528</v>
      </c>
      <c r="CV282" s="27" t="s">
        <v>1529</v>
      </c>
      <c r="CW282" s="56" t="s">
        <v>1530</v>
      </c>
    </row>
    <row r="283" spans="1:101" s="13" customFormat="1" ht="14.25" customHeight="1">
      <c r="A283" s="72"/>
      <c r="B283" s="69" t="s">
        <v>1198</v>
      </c>
      <c r="C283" s="69"/>
      <c r="D283" s="52">
        <f>AVERAGE(R283:AC283)</f>
        <v>3.4271339799574318E-3</v>
      </c>
      <c r="E283" s="52">
        <f>STDEV(R283:AC283)</f>
        <v>5.4067271500013816E-4</v>
      </c>
      <c r="F283" s="52">
        <f>AVERAGE(AD283:AO283)</f>
        <v>2.780527161096277E-3</v>
      </c>
      <c r="G283" s="52">
        <f>STDEV(AD283:AO283)</f>
        <v>3.5552849989606945E-4</v>
      </c>
      <c r="H283" s="52">
        <f>AVERAGE(AP283:BA283)</f>
        <v>4.3542553632706675E-3</v>
      </c>
      <c r="I283" s="52">
        <f>STDEV(AP283:BA283)</f>
        <v>2.3804994076957664E-3</v>
      </c>
      <c r="J283" s="52">
        <f>AVERAGE(BB283:BM283)</f>
        <v>3.6222674017623584E-3</v>
      </c>
      <c r="K283" s="52">
        <f>STDEV(BB283:BM283)</f>
        <v>9.3807660313007175E-4</v>
      </c>
      <c r="L283" s="52">
        <f>AVERAGE(BN283:BY283)</f>
        <v>3.4301182571297734E-3</v>
      </c>
      <c r="M283" s="52">
        <f>STDEV(BN283:BY283)</f>
        <v>1.6545081733223025E-3</v>
      </c>
      <c r="N283" s="52">
        <f>AVERAGE(BZ283:CK283)</f>
        <v>2.9787186203046206E-3</v>
      </c>
      <c r="O283" s="52">
        <f>STDEV(BZ283:CK283)</f>
        <v>4.6034191259259201E-4</v>
      </c>
      <c r="P283" s="52">
        <f>AVERAGE(CL283:CW283)</f>
        <v>1.9782916218282786E-3</v>
      </c>
      <c r="Q283" s="52">
        <f>STDEV(CL283:CW283)</f>
        <v>2.4724175270562319E-4</v>
      </c>
      <c r="R283" s="73">
        <f>SUM(R3:R5)</f>
        <v>2.9766700820237474E-3</v>
      </c>
      <c r="S283" s="73">
        <f t="shared" ref="S283:CD283" si="151">SUM(S3:S5)</f>
        <v>2.5398311280081429E-3</v>
      </c>
      <c r="T283" s="73">
        <f t="shared" si="151"/>
        <v>3.6643826085894461E-3</v>
      </c>
      <c r="U283" s="73">
        <f t="shared" si="151"/>
        <v>3.460824852556243E-3</v>
      </c>
      <c r="V283" s="73">
        <f t="shared" si="151"/>
        <v>3.4020490931516486E-3</v>
      </c>
      <c r="W283" s="73">
        <f t="shared" si="151"/>
        <v>4.2099093961767628E-3</v>
      </c>
      <c r="X283" s="73">
        <f t="shared" si="151"/>
        <v>2.9514936207668428E-3</v>
      </c>
      <c r="Y283" s="73">
        <f t="shared" si="151"/>
        <v>4.0224664736888847E-3</v>
      </c>
      <c r="Z283" s="73">
        <f t="shared" si="151"/>
        <v>3.3881744340578781E-3</v>
      </c>
      <c r="AA283" s="73">
        <f t="shared" si="151"/>
        <v>3.0713227888574755E-3</v>
      </c>
      <c r="AB283" s="73">
        <f t="shared" si="151"/>
        <v>4.3002564499762625E-3</v>
      </c>
      <c r="AC283" s="73">
        <f t="shared" si="151"/>
        <v>3.1382268316358414E-3</v>
      </c>
      <c r="AD283" s="73">
        <f t="shared" si="151"/>
        <v>2.426177659731943E-3</v>
      </c>
      <c r="AE283" s="73">
        <f t="shared" si="151"/>
        <v>3.2667725936644056E-3</v>
      </c>
      <c r="AF283" s="73">
        <f t="shared" si="151"/>
        <v>2.4771204457509103E-3</v>
      </c>
      <c r="AG283" s="73">
        <f t="shared" si="151"/>
        <v>2.5340319451823846E-3</v>
      </c>
      <c r="AH283" s="73">
        <f t="shared" si="151"/>
        <v>3.3586267616308113E-3</v>
      </c>
      <c r="AI283" s="73">
        <f t="shared" si="151"/>
        <v>2.6766198075236051E-3</v>
      </c>
      <c r="AJ283" s="73">
        <f t="shared" si="151"/>
        <v>2.4800377147052551E-3</v>
      </c>
      <c r="AK283" s="73">
        <f t="shared" si="151"/>
        <v>2.7810082316322765E-3</v>
      </c>
      <c r="AL283" s="73">
        <f t="shared" si="151"/>
        <v>2.987655576504994E-3</v>
      </c>
      <c r="AM283" s="73">
        <f t="shared" si="151"/>
        <v>2.3058039663355684E-3</v>
      </c>
      <c r="AN283" s="73">
        <f t="shared" si="151"/>
        <v>3.1798740435638306E-3</v>
      </c>
      <c r="AO283" s="73">
        <f t="shared" si="151"/>
        <v>2.8925971869293386E-3</v>
      </c>
      <c r="AP283" s="73">
        <f t="shared" si="151"/>
        <v>2.3329425789331082E-3</v>
      </c>
      <c r="AQ283" s="73">
        <f t="shared" si="151"/>
        <v>5.8615421136334004E-3</v>
      </c>
      <c r="AR283" s="73">
        <f t="shared" si="151"/>
        <v>3.8341572766230929E-3</v>
      </c>
      <c r="AS283" s="73">
        <f t="shared" si="151"/>
        <v>5.1970757797579602E-3</v>
      </c>
      <c r="AT283" s="73">
        <f t="shared" si="151"/>
        <v>4.3748682671738114E-3</v>
      </c>
      <c r="AU283" s="73">
        <f t="shared" si="151"/>
        <v>2.3676735144305804E-3</v>
      </c>
      <c r="AV283" s="73">
        <f t="shared" si="151"/>
        <v>7.7656690194047645E-3</v>
      </c>
      <c r="AW283" s="73">
        <f t="shared" si="151"/>
        <v>2.9799901139994072E-3</v>
      </c>
      <c r="AX283" s="73">
        <f t="shared" si="151"/>
        <v>2.7059423077072159E-3</v>
      </c>
      <c r="AY283" s="73">
        <f t="shared" si="151"/>
        <v>2.0611677550666529E-3</v>
      </c>
      <c r="AZ283" s="73">
        <f t="shared" si="151"/>
        <v>9.6484228864867193E-3</v>
      </c>
      <c r="BA283" s="73">
        <f t="shared" si="151"/>
        <v>3.1216127460312847E-3</v>
      </c>
      <c r="BB283" s="73">
        <f t="shared" si="151"/>
        <v>2.6210944882731737E-3</v>
      </c>
      <c r="BC283" s="73">
        <f t="shared" si="151"/>
        <v>4.0551788999468874E-3</v>
      </c>
      <c r="BD283" s="73">
        <f t="shared" si="151"/>
        <v>2.7603467836483484E-3</v>
      </c>
      <c r="BE283" s="73">
        <f t="shared" si="151"/>
        <v>2.8413886741680914E-3</v>
      </c>
      <c r="BF283" s="73">
        <f t="shared" si="151"/>
        <v>3.8547468783404174E-3</v>
      </c>
      <c r="BG283" s="73">
        <f t="shared" si="151"/>
        <v>2.7730804425589398E-3</v>
      </c>
      <c r="BH283" s="73">
        <f t="shared" si="151"/>
        <v>3.8079042348422437E-3</v>
      </c>
      <c r="BI283" s="73">
        <f t="shared" si="151"/>
        <v>3.5880680138577307E-3</v>
      </c>
      <c r="BJ283" s="73">
        <f t="shared" si="151"/>
        <v>3.9211541532560377E-3</v>
      </c>
      <c r="BK283" s="73">
        <f t="shared" si="151"/>
        <v>4.5769474208047639E-3</v>
      </c>
      <c r="BL283" s="73">
        <f t="shared" si="151"/>
        <v>2.8650182945048406E-3</v>
      </c>
      <c r="BM283" s="73">
        <f t="shared" si="151"/>
        <v>5.802280536946829E-3</v>
      </c>
      <c r="BN283" s="73">
        <f t="shared" si="151"/>
        <v>5.0982166080753878E-3</v>
      </c>
      <c r="BO283" s="73">
        <f t="shared" si="151"/>
        <v>1.7664613777198398E-3</v>
      </c>
      <c r="BP283" s="73">
        <f t="shared" si="151"/>
        <v>2.1111442516480129E-3</v>
      </c>
      <c r="BQ283" s="73">
        <f t="shared" si="151"/>
        <v>3.0690466258430586E-3</v>
      </c>
      <c r="BR283" s="73">
        <f t="shared" si="151"/>
        <v>7.0860155602650863E-3</v>
      </c>
      <c r="BS283" s="73">
        <f t="shared" si="151"/>
        <v>2.1329804811818665E-3</v>
      </c>
      <c r="BT283" s="73">
        <f t="shared" si="151"/>
        <v>5.595513391007249E-3</v>
      </c>
      <c r="BU283" s="73">
        <f t="shared" si="151"/>
        <v>2.5178260432192384E-3</v>
      </c>
      <c r="BV283" s="73">
        <f t="shared" si="151"/>
        <v>2.3005871574093228E-3</v>
      </c>
      <c r="BW283" s="73">
        <f t="shared" si="151"/>
        <v>3.006244265467463E-3</v>
      </c>
      <c r="BX283" s="73">
        <f t="shared" si="151"/>
        <v>2.6942487532098285E-3</v>
      </c>
      <c r="BY283" s="73">
        <f t="shared" si="151"/>
        <v>3.7831345705109194E-3</v>
      </c>
      <c r="BZ283" s="73">
        <f t="shared" si="151"/>
        <v>3.3794995117389579E-3</v>
      </c>
      <c r="CA283" s="73">
        <f t="shared" si="151"/>
        <v>3.965826471811507E-3</v>
      </c>
      <c r="CB283" s="73">
        <f t="shared" si="151"/>
        <v>2.7017827987853367E-3</v>
      </c>
      <c r="CC283" s="73">
        <f t="shared" si="151"/>
        <v>3.1507780875182495E-3</v>
      </c>
      <c r="CD283" s="73">
        <f t="shared" si="151"/>
        <v>3.1307493059268602E-3</v>
      </c>
      <c r="CE283" s="73">
        <f t="shared" ref="CE283:CM283" si="152">SUM(CE3:CE5)</f>
        <v>3.3895443019460623E-3</v>
      </c>
      <c r="CF283" s="73">
        <f t="shared" si="152"/>
        <v>2.7352115939403422E-3</v>
      </c>
      <c r="CG283" s="73">
        <f t="shared" si="152"/>
        <v>2.6510902091434491E-3</v>
      </c>
      <c r="CH283" s="73">
        <f t="shared" si="152"/>
        <v>3.0264451099760335E-3</v>
      </c>
      <c r="CI283" s="73">
        <f t="shared" si="152"/>
        <v>2.8368348449425403E-3</v>
      </c>
      <c r="CJ283" s="73">
        <f t="shared" si="152"/>
        <v>2.4656979084444739E-3</v>
      </c>
      <c r="CK283" s="73">
        <f t="shared" si="152"/>
        <v>2.3111632994816302E-3</v>
      </c>
      <c r="CL283" s="73">
        <f t="shared" si="152"/>
        <v>1.9192353545826478E-3</v>
      </c>
      <c r="CM283" s="73">
        <f t="shared" si="152"/>
        <v>1.8780090284595749E-3</v>
      </c>
      <c r="CN283" s="73">
        <f>SUM(CN3:CN5)</f>
        <v>2.0889955228932853E-3</v>
      </c>
      <c r="CO283" s="73">
        <f t="shared" ref="CO283:CQ283" si="153">SUM(CO3:CO5)</f>
        <v>2.0086375969468463E-3</v>
      </c>
      <c r="CP283" s="73">
        <f t="shared" si="153"/>
        <v>2.3000646898720814E-3</v>
      </c>
      <c r="CQ283" s="73">
        <f t="shared" si="153"/>
        <v>1.8598093866966029E-3</v>
      </c>
      <c r="CR283" s="73">
        <f>SUM(CR3:CR5)</f>
        <v>2.000355660791501E-3</v>
      </c>
      <c r="CS283" s="73">
        <f t="shared" ref="CS283:CW283" si="154">SUM(CS3:CS5)</f>
        <v>1.5599551580399919E-3</v>
      </c>
      <c r="CT283" s="73">
        <f t="shared" si="154"/>
        <v>1.5352687072383744E-3</v>
      </c>
      <c r="CU283" s="73">
        <f t="shared" si="154"/>
        <v>2.2217761300810171E-3</v>
      </c>
      <c r="CV283" s="73">
        <f t="shared" si="154"/>
        <v>2.2633474442716891E-3</v>
      </c>
      <c r="CW283" s="74">
        <f t="shared" si="154"/>
        <v>2.1040447820657336E-3</v>
      </c>
    </row>
    <row r="284" spans="1:101" s="13" customFormat="1" ht="14.25" customHeight="1">
      <c r="A284" s="72"/>
      <c r="B284" s="69" t="s">
        <v>1199</v>
      </c>
      <c r="C284" s="69"/>
      <c r="D284" s="52">
        <f t="shared" ref="D284:D291" si="155">AVERAGE(R284:AC284)</f>
        <v>3.1646657852855663E-2</v>
      </c>
      <c r="E284" s="52">
        <f t="shared" ref="E284:E291" si="156">STDEV(R284:AC284)</f>
        <v>6.7273934019797506E-3</v>
      </c>
      <c r="F284" s="52">
        <f t="shared" ref="F284:F291" si="157">AVERAGE(AD284:AO284)</f>
        <v>7.5848944080107353E-2</v>
      </c>
      <c r="G284" s="52">
        <f t="shared" ref="G284:G291" si="158">STDEV(AD284:AO284)</f>
        <v>1.3025743331562843E-2</v>
      </c>
      <c r="H284" s="52">
        <f t="shared" ref="H284:H291" si="159">AVERAGE(AP284:BA284)</f>
        <v>4.3911894732386353E-2</v>
      </c>
      <c r="I284" s="52">
        <f t="shared" ref="I284:I291" si="160">STDEV(AP284:BA284)</f>
        <v>2.1101475628861013E-2</v>
      </c>
      <c r="J284" s="52">
        <f t="shared" ref="J284:J291" si="161">AVERAGE(BB284:BM284)</f>
        <v>4.148447517590604E-2</v>
      </c>
      <c r="K284" s="52">
        <f t="shared" ref="K284:K291" si="162">STDEV(BB284:BM284)</f>
        <v>9.6164447745874324E-3</v>
      </c>
      <c r="L284" s="52">
        <f t="shared" ref="L284:L291" si="163">AVERAGE(BN284:BY284)</f>
        <v>7.2290970441642052E-2</v>
      </c>
      <c r="M284" s="52">
        <f t="shared" ref="M284:M291" si="164">STDEV(BN284:BY284)</f>
        <v>3.6364354442044659E-2</v>
      </c>
      <c r="N284" s="52">
        <f t="shared" ref="N284:N291" si="165">AVERAGE(BZ284:CK284)</f>
        <v>4.6991109786347178E-2</v>
      </c>
      <c r="O284" s="52">
        <f t="shared" ref="O284:O291" si="166">STDEV(BZ284:CK284)</f>
        <v>1.9628011346968701E-2</v>
      </c>
      <c r="P284" s="52">
        <f t="shared" ref="P284:P291" si="167">AVERAGE(CL284:CW284)</f>
        <v>7.8797302707384539E-2</v>
      </c>
      <c r="Q284" s="52">
        <f t="shared" ref="Q284:Q291" si="168">STDEV(CL284:CW284)</f>
        <v>3.3861635669159618E-2</v>
      </c>
      <c r="R284" s="73">
        <f>SUM(R6:R7,R9,R11,R15)</f>
        <v>3.0728197666309125E-2</v>
      </c>
      <c r="S284" s="73">
        <f t="shared" ref="S284:CD284" si="169">SUM(S6:S7,S9,S11,S15)</f>
        <v>3.6176822128474194E-2</v>
      </c>
      <c r="T284" s="73">
        <f t="shared" si="169"/>
        <v>3.3425765514393871E-2</v>
      </c>
      <c r="U284" s="73">
        <f t="shared" si="169"/>
        <v>3.3756133402133452E-2</v>
      </c>
      <c r="V284" s="73">
        <f t="shared" si="169"/>
        <v>3.3823304138490481E-2</v>
      </c>
      <c r="W284" s="73">
        <f t="shared" si="169"/>
        <v>3.4071924022444529E-2</v>
      </c>
      <c r="X284" s="73">
        <f t="shared" si="169"/>
        <v>2.0660143744649091E-2</v>
      </c>
      <c r="Y284" s="73">
        <f t="shared" si="169"/>
        <v>4.4108669167110974E-2</v>
      </c>
      <c r="Z284" s="73">
        <f t="shared" si="169"/>
        <v>3.4409321388009159E-2</v>
      </c>
      <c r="AA284" s="73">
        <f t="shared" si="169"/>
        <v>1.8744684128815223E-2</v>
      </c>
      <c r="AB284" s="73">
        <f t="shared" si="169"/>
        <v>2.8872580037607905E-2</v>
      </c>
      <c r="AC284" s="73">
        <f t="shared" si="169"/>
        <v>3.0982348895829903E-2</v>
      </c>
      <c r="AD284" s="73">
        <f t="shared" si="169"/>
        <v>5.8484848154097914E-2</v>
      </c>
      <c r="AE284" s="73">
        <f t="shared" si="169"/>
        <v>7.3829070644306966E-2</v>
      </c>
      <c r="AF284" s="73">
        <f t="shared" si="169"/>
        <v>7.3365893112554842E-2</v>
      </c>
      <c r="AG284" s="73">
        <f t="shared" si="169"/>
        <v>7.7865617053642547E-2</v>
      </c>
      <c r="AH284" s="73">
        <f t="shared" si="169"/>
        <v>8.9621687301847386E-2</v>
      </c>
      <c r="AI284" s="73">
        <f t="shared" si="169"/>
        <v>8.3831215019178604E-2</v>
      </c>
      <c r="AJ284" s="73">
        <f t="shared" si="169"/>
        <v>6.5904266753139915E-2</v>
      </c>
      <c r="AK284" s="73">
        <f t="shared" si="169"/>
        <v>5.6056135202975893E-2</v>
      </c>
      <c r="AL284" s="73">
        <f t="shared" si="169"/>
        <v>8.849017413636559E-2</v>
      </c>
      <c r="AM284" s="73">
        <f t="shared" si="169"/>
        <v>8.0563371038403636E-2</v>
      </c>
      <c r="AN284" s="73">
        <f t="shared" si="169"/>
        <v>6.4211852331051339E-2</v>
      </c>
      <c r="AO284" s="73">
        <f t="shared" si="169"/>
        <v>9.7963198213723623E-2</v>
      </c>
      <c r="AP284" s="73">
        <f t="shared" si="169"/>
        <v>5.7686815699852671E-2</v>
      </c>
      <c r="AQ284" s="73">
        <f t="shared" si="169"/>
        <v>2.7608767802210384E-2</v>
      </c>
      <c r="AR284" s="73">
        <f t="shared" si="169"/>
        <v>2.9288660800922087E-2</v>
      </c>
      <c r="AS284" s="73">
        <f t="shared" si="169"/>
        <v>1.8557442572012594E-2</v>
      </c>
      <c r="AT284" s="73">
        <f t="shared" si="169"/>
        <v>1.9434536407170269E-2</v>
      </c>
      <c r="AU284" s="73">
        <f t="shared" si="169"/>
        <v>3.5472082802030312E-2</v>
      </c>
      <c r="AV284" s="73">
        <f t="shared" si="169"/>
        <v>2.4942152631255939E-2</v>
      </c>
      <c r="AW284" s="73">
        <f t="shared" si="169"/>
        <v>7.9481569618902848E-2</v>
      </c>
      <c r="AX284" s="73">
        <f t="shared" si="169"/>
        <v>7.3148044764188597E-2</v>
      </c>
      <c r="AY284" s="73">
        <f t="shared" si="169"/>
        <v>6.046267554694066E-2</v>
      </c>
      <c r="AZ284" s="73">
        <f t="shared" si="169"/>
        <v>4.4237621126573652E-2</v>
      </c>
      <c r="BA284" s="73">
        <f t="shared" si="169"/>
        <v>5.6622367016576192E-2</v>
      </c>
      <c r="BB284" s="73">
        <f t="shared" si="169"/>
        <v>5.5370407649071925E-2</v>
      </c>
      <c r="BC284" s="73">
        <f t="shared" si="169"/>
        <v>2.7025361941651737E-2</v>
      </c>
      <c r="BD284" s="73">
        <f t="shared" si="169"/>
        <v>3.0413240484568161E-2</v>
      </c>
      <c r="BE284" s="73">
        <f t="shared" si="169"/>
        <v>4.3171479889770693E-2</v>
      </c>
      <c r="BF284" s="73">
        <f t="shared" si="169"/>
        <v>4.4694788418097854E-2</v>
      </c>
      <c r="BG284" s="73">
        <f t="shared" si="169"/>
        <v>5.1593911993818152E-2</v>
      </c>
      <c r="BH284" s="73">
        <f t="shared" si="169"/>
        <v>3.9479589725696158E-2</v>
      </c>
      <c r="BI284" s="73">
        <f t="shared" si="169"/>
        <v>5.6715959057146173E-2</v>
      </c>
      <c r="BJ284" s="73">
        <f t="shared" si="169"/>
        <v>3.7305437855394218E-2</v>
      </c>
      <c r="BK284" s="73">
        <f t="shared" si="169"/>
        <v>4.4278628369590345E-2</v>
      </c>
      <c r="BL284" s="73">
        <f t="shared" si="169"/>
        <v>3.3355640352735132E-2</v>
      </c>
      <c r="BM284" s="73">
        <f t="shared" si="169"/>
        <v>3.4409256373332024E-2</v>
      </c>
      <c r="BN284" s="73">
        <f t="shared" si="169"/>
        <v>2.5170113746053182E-2</v>
      </c>
      <c r="BO284" s="73">
        <f t="shared" si="169"/>
        <v>9.5839503987974084E-2</v>
      </c>
      <c r="BP284" s="73">
        <f t="shared" si="169"/>
        <v>0.13367227927300823</v>
      </c>
      <c r="BQ284" s="73">
        <f t="shared" si="169"/>
        <v>9.7182043530702256E-2</v>
      </c>
      <c r="BR284" s="73">
        <f t="shared" si="169"/>
        <v>5.0292352900546192E-2</v>
      </c>
      <c r="BS284" s="73">
        <f t="shared" si="169"/>
        <v>7.7138339234320258E-2</v>
      </c>
      <c r="BT284" s="73">
        <f t="shared" si="169"/>
        <v>2.6962049399353025E-2</v>
      </c>
      <c r="BU284" s="73">
        <f t="shared" si="169"/>
        <v>7.9586022184115923E-2</v>
      </c>
      <c r="BV284" s="73">
        <f t="shared" si="169"/>
        <v>6.2879320765168834E-2</v>
      </c>
      <c r="BW284" s="73">
        <f t="shared" si="169"/>
        <v>0.10751810500601532</v>
      </c>
      <c r="BX284" s="73">
        <f t="shared" si="169"/>
        <v>9.3596378100628652E-2</v>
      </c>
      <c r="BY284" s="73">
        <f t="shared" si="169"/>
        <v>1.7655137171818696E-2</v>
      </c>
      <c r="BZ284" s="73">
        <f t="shared" si="169"/>
        <v>7.6554240179622909E-2</v>
      </c>
      <c r="CA284" s="73">
        <f t="shared" si="169"/>
        <v>9.054452127061989E-2</v>
      </c>
      <c r="CB284" s="73">
        <f t="shared" si="169"/>
        <v>4.1982671007199907E-2</v>
      </c>
      <c r="CC284" s="73">
        <f t="shared" si="169"/>
        <v>4.9513441668986691E-2</v>
      </c>
      <c r="CD284" s="73">
        <f t="shared" si="169"/>
        <v>2.3362944947613758E-2</v>
      </c>
      <c r="CE284" s="73">
        <f t="shared" ref="CE284:CM284" si="170">SUM(CE6:CE7,CE9,CE11,CE15)</f>
        <v>3.0809048581826586E-2</v>
      </c>
      <c r="CF284" s="73">
        <f t="shared" si="170"/>
        <v>5.1632112116813927E-2</v>
      </c>
      <c r="CG284" s="73">
        <f t="shared" si="170"/>
        <v>5.3848668890886131E-2</v>
      </c>
      <c r="CH284" s="73">
        <f t="shared" si="170"/>
        <v>4.3328900169653954E-2</v>
      </c>
      <c r="CI284" s="73">
        <f t="shared" si="170"/>
        <v>2.927852256735175E-2</v>
      </c>
      <c r="CJ284" s="73">
        <f t="shared" si="170"/>
        <v>3.6109648293440488E-2</v>
      </c>
      <c r="CK284" s="73">
        <f t="shared" si="170"/>
        <v>3.6928597742150203E-2</v>
      </c>
      <c r="CL284" s="73">
        <f t="shared" si="170"/>
        <v>6.2205549571282784E-2</v>
      </c>
      <c r="CM284" s="73">
        <f t="shared" si="170"/>
        <v>8.4847462805652668E-2</v>
      </c>
      <c r="CN284" s="73">
        <f>SUM(CN6:CN7,CN9,CN11,CN15)</f>
        <v>7.1538888833025491E-2</v>
      </c>
      <c r="CO284" s="73">
        <f t="shared" ref="CO284:CQ284" si="171">SUM(CO6:CO7,CO9,CO11,CO15)</f>
        <v>0.10330825392347154</v>
      </c>
      <c r="CP284" s="73">
        <f t="shared" si="171"/>
        <v>6.1555265159295464E-2</v>
      </c>
      <c r="CQ284" s="73">
        <f t="shared" si="171"/>
        <v>6.5433235064899412E-2</v>
      </c>
      <c r="CR284" s="73">
        <f>SUM(CR6:CR7,CR9,CR11,CR15)</f>
        <v>7.3623311838881433E-2</v>
      </c>
      <c r="CS284" s="73">
        <f t="shared" ref="CS284:CW284" si="172">SUM(CS6:CS7,CS9,CS11,CS15)</f>
        <v>0.17829580585693286</v>
      </c>
      <c r="CT284" s="73">
        <f t="shared" si="172"/>
        <v>6.26071632694086E-2</v>
      </c>
      <c r="CU284" s="73">
        <f t="shared" si="172"/>
        <v>6.0025499874338924E-2</v>
      </c>
      <c r="CV284" s="73">
        <f t="shared" si="172"/>
        <v>6.1861669699900305E-2</v>
      </c>
      <c r="CW284" s="74">
        <f t="shared" si="172"/>
        <v>6.0265526591525093E-2</v>
      </c>
    </row>
    <row r="285" spans="1:101" s="13" customFormat="1" ht="14.25" customHeight="1">
      <c r="A285" s="72"/>
      <c r="B285" s="69" t="s">
        <v>1200</v>
      </c>
      <c r="C285" s="69"/>
      <c r="D285" s="52">
        <f t="shared" si="155"/>
        <v>3.6543114517619153</v>
      </c>
      <c r="E285" s="52">
        <f t="shared" si="156"/>
        <v>1.228427576845055</v>
      </c>
      <c r="F285" s="52">
        <f t="shared" si="157"/>
        <v>0.10695870250016302</v>
      </c>
      <c r="G285" s="52">
        <f t="shared" si="158"/>
        <v>1.2245209641659101E-2</v>
      </c>
      <c r="H285" s="52">
        <f t="shared" si="159"/>
        <v>4.2638716590407579</v>
      </c>
      <c r="I285" s="52">
        <f t="shared" si="160"/>
        <v>5.152081691393021</v>
      </c>
      <c r="J285" s="52">
        <f t="shared" si="161"/>
        <v>4.4849510530920655</v>
      </c>
      <c r="K285" s="52">
        <f t="shared" si="162"/>
        <v>2.4625278067944536</v>
      </c>
      <c r="L285" s="52">
        <f t="shared" si="163"/>
        <v>3.1699304257800467</v>
      </c>
      <c r="M285" s="52">
        <f t="shared" si="164"/>
        <v>4.6999305797514097</v>
      </c>
      <c r="N285" s="52">
        <f t="shared" si="165"/>
        <v>2.0831425658687572</v>
      </c>
      <c r="O285" s="52">
        <f t="shared" si="166"/>
        <v>0.78922057527592104</v>
      </c>
      <c r="P285" s="52">
        <f t="shared" si="167"/>
        <v>0.10822263263451305</v>
      </c>
      <c r="Q285" s="52">
        <f t="shared" si="168"/>
        <v>4.1533436112047975E-2</v>
      </c>
      <c r="R285" s="73">
        <f>SUM(R8,R10,R12:R14,R16:R54)</f>
        <v>1.9478146851965676</v>
      </c>
      <c r="S285" s="73">
        <f t="shared" ref="S285:CD285" si="173">SUM(S8,S10,S12:S14,S16:S54)</f>
        <v>2.5646378715417439</v>
      </c>
      <c r="T285" s="73">
        <f t="shared" si="173"/>
        <v>4.305415645666578</v>
      </c>
      <c r="U285" s="73">
        <f t="shared" si="173"/>
        <v>3.0703209948778762</v>
      </c>
      <c r="V285" s="73">
        <f t="shared" si="173"/>
        <v>4.4945221552358925</v>
      </c>
      <c r="W285" s="73">
        <f t="shared" si="173"/>
        <v>5.3916137072549244</v>
      </c>
      <c r="X285" s="73">
        <f t="shared" si="173"/>
        <v>2.2764859683710057</v>
      </c>
      <c r="Y285" s="73">
        <f t="shared" si="173"/>
        <v>4.7394982242322738</v>
      </c>
      <c r="Z285" s="73">
        <f t="shared" si="173"/>
        <v>3.7866038355207494</v>
      </c>
      <c r="AA285" s="73">
        <f t="shared" si="173"/>
        <v>2.6626626783817215</v>
      </c>
      <c r="AB285" s="73">
        <f t="shared" si="173"/>
        <v>5.5478928958703415</v>
      </c>
      <c r="AC285" s="73">
        <f t="shared" si="173"/>
        <v>3.0642687589933182</v>
      </c>
      <c r="AD285" s="73">
        <f t="shared" si="173"/>
        <v>0.12493388409388824</v>
      </c>
      <c r="AE285" s="73">
        <f t="shared" si="173"/>
        <v>0.12299157882773103</v>
      </c>
      <c r="AF285" s="73">
        <f t="shared" si="173"/>
        <v>0.11764200046779476</v>
      </c>
      <c r="AG285" s="73">
        <f t="shared" si="173"/>
        <v>0.10483186200980621</v>
      </c>
      <c r="AH285" s="73">
        <f t="shared" si="173"/>
        <v>0.11804730553926795</v>
      </c>
      <c r="AI285" s="73">
        <f t="shared" si="173"/>
        <v>0.11460665982971065</v>
      </c>
      <c r="AJ285" s="73">
        <f t="shared" si="173"/>
        <v>9.5907425871110244E-2</v>
      </c>
      <c r="AK285" s="73">
        <f t="shared" si="173"/>
        <v>9.8171929802575955E-2</v>
      </c>
      <c r="AL285" s="73">
        <f t="shared" si="173"/>
        <v>0.10530580940574392</v>
      </c>
      <c r="AM285" s="73">
        <f t="shared" si="173"/>
        <v>8.8651049777011867E-2</v>
      </c>
      <c r="AN285" s="73">
        <f t="shared" si="173"/>
        <v>9.5610314919548522E-2</v>
      </c>
      <c r="AO285" s="73">
        <f t="shared" si="173"/>
        <v>9.6804609457766755E-2</v>
      </c>
      <c r="AP285" s="73">
        <f t="shared" si="173"/>
        <v>0.22553739867126424</v>
      </c>
      <c r="AQ285" s="73">
        <f t="shared" si="173"/>
        <v>7.090690057101642</v>
      </c>
      <c r="AR285" s="73">
        <f t="shared" si="173"/>
        <v>3.2998444518714964</v>
      </c>
      <c r="AS285" s="73">
        <f t="shared" si="173"/>
        <v>6.8160023558477008</v>
      </c>
      <c r="AT285" s="73">
        <f t="shared" si="173"/>
        <v>4.1336228113958802</v>
      </c>
      <c r="AU285" s="73">
        <f t="shared" si="173"/>
        <v>0.22817317256974998</v>
      </c>
      <c r="AV285" s="73">
        <f t="shared" si="173"/>
        <v>11.900043809861337</v>
      </c>
      <c r="AW285" s="73">
        <f t="shared" si="173"/>
        <v>0.60940283631220959</v>
      </c>
      <c r="AX285" s="73">
        <f t="shared" si="173"/>
        <v>0.76497509504867744</v>
      </c>
      <c r="AY285" s="73">
        <f t="shared" si="173"/>
        <v>0.16672675100610909</v>
      </c>
      <c r="AZ285" s="73">
        <f t="shared" si="173"/>
        <v>15.576085190456981</v>
      </c>
      <c r="BA285" s="73">
        <f t="shared" si="173"/>
        <v>0.35535597834604854</v>
      </c>
      <c r="BB285" s="73">
        <f t="shared" si="173"/>
        <v>2.0252533187028638</v>
      </c>
      <c r="BC285" s="73">
        <f t="shared" si="173"/>
        <v>5.5119423400149872</v>
      </c>
      <c r="BD285" s="73">
        <f t="shared" si="173"/>
        <v>2.5720015153733176</v>
      </c>
      <c r="BE285" s="73">
        <f t="shared" si="173"/>
        <v>1.8507623845493448</v>
      </c>
      <c r="BF285" s="73">
        <f t="shared" si="173"/>
        <v>5.1736830810865149</v>
      </c>
      <c r="BG285" s="73">
        <f t="shared" si="173"/>
        <v>1.5848835309487128</v>
      </c>
      <c r="BH285" s="73">
        <f t="shared" si="173"/>
        <v>5.7118349623262059</v>
      </c>
      <c r="BI285" s="73">
        <f t="shared" si="173"/>
        <v>3.7919024441141853</v>
      </c>
      <c r="BJ285" s="73">
        <f t="shared" si="173"/>
        <v>6.0034161582350416</v>
      </c>
      <c r="BK285" s="73">
        <f t="shared" si="173"/>
        <v>7.6803428660333166</v>
      </c>
      <c r="BL285" s="73">
        <f t="shared" si="173"/>
        <v>2.6945871396354435</v>
      </c>
      <c r="BM285" s="73">
        <f t="shared" si="173"/>
        <v>9.2188028960848598</v>
      </c>
      <c r="BN285" s="73">
        <f t="shared" si="173"/>
        <v>9.6503731563701169</v>
      </c>
      <c r="BO285" s="73">
        <f t="shared" si="173"/>
        <v>0.16895152653499276</v>
      </c>
      <c r="BP285" s="73">
        <f t="shared" si="173"/>
        <v>0.15267153622695076</v>
      </c>
      <c r="BQ285" s="73">
        <f t="shared" si="173"/>
        <v>0.1560729015106857</v>
      </c>
      <c r="BR285" s="73">
        <f t="shared" si="173"/>
        <v>11.899108131021718</v>
      </c>
      <c r="BS285" s="73">
        <f t="shared" si="173"/>
        <v>0.19768415555078714</v>
      </c>
      <c r="BT285" s="73">
        <f t="shared" si="173"/>
        <v>10.291238669955025</v>
      </c>
      <c r="BU285" s="73">
        <f t="shared" si="173"/>
        <v>0.24625843258156466</v>
      </c>
      <c r="BV285" s="73">
        <f t="shared" si="173"/>
        <v>0.16091237486272222</v>
      </c>
      <c r="BW285" s="73">
        <f t="shared" si="173"/>
        <v>0.21801761468157349</v>
      </c>
      <c r="BX285" s="73">
        <f t="shared" si="173"/>
        <v>0.13676370159387397</v>
      </c>
      <c r="BY285" s="73">
        <f t="shared" si="173"/>
        <v>4.7611129084705528</v>
      </c>
      <c r="BZ285" s="73">
        <f t="shared" si="173"/>
        <v>1.8078003107511895</v>
      </c>
      <c r="CA285" s="73">
        <f t="shared" si="173"/>
        <v>1.7256338204023005</v>
      </c>
      <c r="CB285" s="73">
        <f t="shared" si="173"/>
        <v>1.2647861874028052</v>
      </c>
      <c r="CC285" s="73">
        <f t="shared" si="173"/>
        <v>2.7568460069262444</v>
      </c>
      <c r="CD285" s="73">
        <f t="shared" si="173"/>
        <v>3.316024445174532</v>
      </c>
      <c r="CE285" s="73">
        <f t="shared" ref="CE285:CM285" si="174">SUM(CE8,CE10,CE12:CE14,CE16:CE54)</f>
        <v>2.3162300040919157</v>
      </c>
      <c r="CF285" s="73">
        <f t="shared" si="174"/>
        <v>1.7302556890573055</v>
      </c>
      <c r="CG285" s="73">
        <f t="shared" si="174"/>
        <v>2.1020319122234481</v>
      </c>
      <c r="CH285" s="73">
        <f t="shared" si="174"/>
        <v>3.4050358760530637</v>
      </c>
      <c r="CI285" s="73">
        <f t="shared" si="174"/>
        <v>1.1656102208982264</v>
      </c>
      <c r="CJ285" s="73">
        <f t="shared" si="174"/>
        <v>2.3921899884311992</v>
      </c>
      <c r="CK285" s="73">
        <f t="shared" si="174"/>
        <v>1.0152663290128559</v>
      </c>
      <c r="CL285" s="73">
        <f t="shared" si="174"/>
        <v>0.12219702873728026</v>
      </c>
      <c r="CM285" s="73">
        <f t="shared" si="174"/>
        <v>9.5390705649814944E-2</v>
      </c>
      <c r="CN285" s="73">
        <f>SUM(CN8,CN10,CN12:CN14,CN16:CN54)</f>
        <v>0.10877978026164045</v>
      </c>
      <c r="CO285" s="73">
        <f t="shared" ref="CO285:CQ285" si="175">SUM(CO8,CO10,CO12:CO14,CO16:CO54)</f>
        <v>0.13559592601072865</v>
      </c>
      <c r="CP285" s="73">
        <f t="shared" si="175"/>
        <v>9.0596669173057018E-2</v>
      </c>
      <c r="CQ285" s="73">
        <f t="shared" si="175"/>
        <v>0.1059596291928231</v>
      </c>
      <c r="CR285" s="73">
        <f>SUM(CR8,CR10,CR12:CR14,CR16:CR54)</f>
        <v>8.553009110837731E-2</v>
      </c>
      <c r="CS285" s="73">
        <f t="shared" ref="CS285:CW285" si="176">SUM(CS8,CS10,CS12:CS14,CS16:CS54)</f>
        <v>0.22712168194641144</v>
      </c>
      <c r="CT285" s="73">
        <f t="shared" si="176"/>
        <v>7.761291056569769E-2</v>
      </c>
      <c r="CU285" s="73">
        <f t="shared" si="176"/>
        <v>8.1463658705582642E-2</v>
      </c>
      <c r="CV285" s="73">
        <f t="shared" si="176"/>
        <v>9.0992845721442506E-2</v>
      </c>
      <c r="CW285" s="74">
        <f t="shared" si="176"/>
        <v>7.7430664541300528E-2</v>
      </c>
    </row>
    <row r="286" spans="1:101" s="13" customFormat="1" ht="14.25" customHeight="1">
      <c r="A286" s="72"/>
      <c r="B286" s="69" t="s">
        <v>1203</v>
      </c>
      <c r="C286" s="69"/>
      <c r="D286" s="52">
        <f t="shared" si="155"/>
        <v>0.12366031739119833</v>
      </c>
      <c r="E286" s="52">
        <f t="shared" si="156"/>
        <v>8.4891438881121162E-3</v>
      </c>
      <c r="F286" s="52">
        <f t="shared" si="157"/>
        <v>0.14259877610180055</v>
      </c>
      <c r="G286" s="52">
        <f t="shared" si="158"/>
        <v>1.783323821842938E-2</v>
      </c>
      <c r="H286" s="52">
        <f t="shared" si="159"/>
        <v>0.11383462598380319</v>
      </c>
      <c r="I286" s="52">
        <f t="shared" si="160"/>
        <v>1.6517553341102047E-2</v>
      </c>
      <c r="J286" s="52">
        <f t="shared" si="161"/>
        <v>0.13211242910197593</v>
      </c>
      <c r="K286" s="52">
        <f t="shared" si="162"/>
        <v>2.1709007063832119E-2</v>
      </c>
      <c r="L286" s="52">
        <f t="shared" si="163"/>
        <v>0.1471907676814653</v>
      </c>
      <c r="M286" s="52">
        <f t="shared" si="164"/>
        <v>2.4870475658674052E-2</v>
      </c>
      <c r="N286" s="52">
        <f t="shared" si="165"/>
        <v>0.16677517473497394</v>
      </c>
      <c r="O286" s="52">
        <f t="shared" si="166"/>
        <v>3.9919212317590033E-2</v>
      </c>
      <c r="P286" s="52">
        <f t="shared" si="167"/>
        <v>0.17021536767596582</v>
      </c>
      <c r="Q286" s="52">
        <f t="shared" si="168"/>
        <v>1.6820642655484021E-2</v>
      </c>
      <c r="R286" s="73">
        <f>SUM(R67:R78)</f>
        <v>0.13715399147777091</v>
      </c>
      <c r="S286" s="73">
        <f t="shared" ref="S286:CD286" si="177">SUM(S67:S78)</f>
        <v>0.12869511776481768</v>
      </c>
      <c r="T286" s="73">
        <f t="shared" si="177"/>
        <v>0.11800177871517969</v>
      </c>
      <c r="U286" s="73">
        <f t="shared" si="177"/>
        <v>0.1316030094741262</v>
      </c>
      <c r="V286" s="73">
        <f t="shared" si="177"/>
        <v>0.13526678142325774</v>
      </c>
      <c r="W286" s="73">
        <f t="shared" si="177"/>
        <v>0.11944588361608779</v>
      </c>
      <c r="X286" s="73">
        <f t="shared" si="177"/>
        <v>0.127264694167565</v>
      </c>
      <c r="Y286" s="73">
        <f t="shared" si="177"/>
        <v>0.11765047693434047</v>
      </c>
      <c r="Z286" s="73">
        <f t="shared" si="177"/>
        <v>0.1193805705086227</v>
      </c>
      <c r="AA286" s="73">
        <f t="shared" si="177"/>
        <v>0.11748324464898652</v>
      </c>
      <c r="AB286" s="73">
        <f t="shared" si="177"/>
        <v>0.10842475744873901</v>
      </c>
      <c r="AC286" s="73">
        <f t="shared" si="177"/>
        <v>0.12355350251488637</v>
      </c>
      <c r="AD286" s="73">
        <f t="shared" si="177"/>
        <v>0.13501338281965086</v>
      </c>
      <c r="AE286" s="73">
        <f t="shared" si="177"/>
        <v>0.13315212498010859</v>
      </c>
      <c r="AF286" s="73">
        <f t="shared" si="177"/>
        <v>0.15784658154310788</v>
      </c>
      <c r="AG286" s="73">
        <f t="shared" si="177"/>
        <v>0.12064280290266226</v>
      </c>
      <c r="AH286" s="73">
        <f t="shared" si="177"/>
        <v>0.15185506767953602</v>
      </c>
      <c r="AI286" s="73">
        <f t="shared" si="177"/>
        <v>0.13646602713804079</v>
      </c>
      <c r="AJ286" s="73">
        <f t="shared" si="177"/>
        <v>0.15948501713353777</v>
      </c>
      <c r="AK286" s="73">
        <f t="shared" si="177"/>
        <v>0.11823052729772494</v>
      </c>
      <c r="AL286" s="73">
        <f t="shared" si="177"/>
        <v>0.15686934401594191</v>
      </c>
      <c r="AM286" s="73">
        <f t="shared" si="177"/>
        <v>0.13097188157032083</v>
      </c>
      <c r="AN286" s="73">
        <f t="shared" si="177"/>
        <v>0.13328232342297985</v>
      </c>
      <c r="AO286" s="73">
        <f t="shared" si="177"/>
        <v>0.17737023271799499</v>
      </c>
      <c r="AP286" s="73">
        <f t="shared" si="177"/>
        <v>0.10667414660818411</v>
      </c>
      <c r="AQ286" s="73">
        <f t="shared" si="177"/>
        <v>9.3664542227431549E-2</v>
      </c>
      <c r="AR286" s="73">
        <f t="shared" si="177"/>
        <v>0.1028523885249287</v>
      </c>
      <c r="AS286" s="73">
        <f t="shared" si="177"/>
        <v>0.11029083594266761</v>
      </c>
      <c r="AT286" s="73">
        <f t="shared" si="177"/>
        <v>0.11760033979024073</v>
      </c>
      <c r="AU286" s="73">
        <f t="shared" si="177"/>
        <v>0.1489976966485079</v>
      </c>
      <c r="AV286" s="73">
        <f t="shared" si="177"/>
        <v>0.11415843265094429</v>
      </c>
      <c r="AW286" s="73">
        <f t="shared" si="177"/>
        <v>0.124643159920394</v>
      </c>
      <c r="AX286" s="73">
        <f t="shared" si="177"/>
        <v>0.1376175950407052</v>
      </c>
      <c r="AY286" s="73">
        <f t="shared" si="177"/>
        <v>0.10117540420310814</v>
      </c>
      <c r="AZ286" s="73">
        <f t="shared" si="177"/>
        <v>9.6119883437691719E-2</v>
      </c>
      <c r="BA286" s="73">
        <f t="shared" si="177"/>
        <v>0.11222108681083413</v>
      </c>
      <c r="BB286" s="73">
        <f t="shared" si="177"/>
        <v>0.15243187048310297</v>
      </c>
      <c r="BC286" s="73">
        <f t="shared" si="177"/>
        <v>0.12830121236149286</v>
      </c>
      <c r="BD286" s="73">
        <f t="shared" si="177"/>
        <v>0.13508603176762135</v>
      </c>
      <c r="BE286" s="73">
        <f t="shared" si="177"/>
        <v>0.13839476896786077</v>
      </c>
      <c r="BF286" s="73">
        <f t="shared" si="177"/>
        <v>0.15628272829293374</v>
      </c>
      <c r="BG286" s="73">
        <f t="shared" si="177"/>
        <v>0.13432689982971244</v>
      </c>
      <c r="BH286" s="73">
        <f t="shared" si="177"/>
        <v>0.12132886812597442</v>
      </c>
      <c r="BI286" s="73">
        <f t="shared" si="177"/>
        <v>0.17280344214886345</v>
      </c>
      <c r="BJ286" s="73">
        <f t="shared" si="177"/>
        <v>0.13194040551775363</v>
      </c>
      <c r="BK286" s="73">
        <f t="shared" si="177"/>
        <v>0.10002917192933355</v>
      </c>
      <c r="BL286" s="73">
        <f t="shared" si="177"/>
        <v>0.10097550853768532</v>
      </c>
      <c r="BM286" s="73">
        <f t="shared" si="177"/>
        <v>0.1134482412613764</v>
      </c>
      <c r="BN286" s="73">
        <f t="shared" si="177"/>
        <v>0.13735774812826843</v>
      </c>
      <c r="BO286" s="73">
        <f t="shared" si="177"/>
        <v>0.1511387969446063</v>
      </c>
      <c r="BP286" s="73">
        <f t="shared" si="177"/>
        <v>0.15957179652389716</v>
      </c>
      <c r="BQ286" s="73">
        <f t="shared" si="177"/>
        <v>0.16578097317585958</v>
      </c>
      <c r="BR286" s="73">
        <f t="shared" si="177"/>
        <v>0.16981286551843697</v>
      </c>
      <c r="BS286" s="73">
        <f t="shared" si="177"/>
        <v>0.16992012171908763</v>
      </c>
      <c r="BT286" s="73">
        <f t="shared" si="177"/>
        <v>0.12365579920446428</v>
      </c>
      <c r="BU286" s="73">
        <f t="shared" si="177"/>
        <v>0.18168551171162278</v>
      </c>
      <c r="BV286" s="73">
        <f t="shared" si="177"/>
        <v>0.12229850714281315</v>
      </c>
      <c r="BW286" s="73">
        <f t="shared" si="177"/>
        <v>0.12698332080787689</v>
      </c>
      <c r="BX286" s="73">
        <f t="shared" si="177"/>
        <v>0.1584858238719043</v>
      </c>
      <c r="BY286" s="73">
        <f t="shared" si="177"/>
        <v>9.9597947428746267E-2</v>
      </c>
      <c r="BZ286" s="73">
        <f t="shared" si="177"/>
        <v>0.22391232094852345</v>
      </c>
      <c r="CA286" s="73">
        <f t="shared" si="177"/>
        <v>0.24587429232593386</v>
      </c>
      <c r="CB286" s="73">
        <f t="shared" si="177"/>
        <v>0.14520092809366134</v>
      </c>
      <c r="CC286" s="73">
        <f t="shared" si="177"/>
        <v>0.15200622944129194</v>
      </c>
      <c r="CD286" s="73">
        <f t="shared" si="177"/>
        <v>0.11502827926300675</v>
      </c>
      <c r="CE286" s="73">
        <f t="shared" ref="CE286:CM286" si="178">SUM(CE67:CE78)</f>
        <v>0.14482464141709611</v>
      </c>
      <c r="CF286" s="73">
        <f t="shared" si="178"/>
        <v>0.18189406404752664</v>
      </c>
      <c r="CG286" s="73">
        <f t="shared" si="178"/>
        <v>0.20001300191579452</v>
      </c>
      <c r="CH286" s="73">
        <f t="shared" si="178"/>
        <v>0.17836155798471159</v>
      </c>
      <c r="CI286" s="73">
        <f t="shared" si="178"/>
        <v>0.14872531553267396</v>
      </c>
      <c r="CJ286" s="73">
        <f t="shared" si="178"/>
        <v>0.12757835074497834</v>
      </c>
      <c r="CK286" s="73">
        <f t="shared" si="178"/>
        <v>0.13788311510448878</v>
      </c>
      <c r="CL286" s="73">
        <f t="shared" si="178"/>
        <v>0.18769647846657403</v>
      </c>
      <c r="CM286" s="73">
        <f t="shared" si="178"/>
        <v>0.1592001372999951</v>
      </c>
      <c r="CN286" s="73">
        <f>SUM(CN67:CN78)</f>
        <v>0.16924510516151611</v>
      </c>
      <c r="CO286" s="73">
        <f t="shared" ref="CO286:CQ286" si="179">SUM(CO67:CO78)</f>
        <v>0.19423207499592823</v>
      </c>
      <c r="CP286" s="73">
        <f t="shared" si="179"/>
        <v>0.16383989558058507</v>
      </c>
      <c r="CQ286" s="73">
        <f t="shared" si="179"/>
        <v>0.16746643814536535</v>
      </c>
      <c r="CR286" s="73">
        <f>SUM(CR67:CR78)</f>
        <v>0.15217327977263487</v>
      </c>
      <c r="CS286" s="73">
        <f t="shared" ref="CS286:CW286" si="180">SUM(CS67:CS78)</f>
        <v>0.15406071654496839</v>
      </c>
      <c r="CT286" s="73">
        <f t="shared" si="180"/>
        <v>0.1562855527490602</v>
      </c>
      <c r="CU286" s="73">
        <f t="shared" si="180"/>
        <v>0.19803379322243006</v>
      </c>
      <c r="CV286" s="73">
        <f t="shared" si="180"/>
        <v>0.15428513711723782</v>
      </c>
      <c r="CW286" s="74">
        <f t="shared" si="180"/>
        <v>0.18606580305529447</v>
      </c>
    </row>
    <row r="287" spans="1:101" s="13" customFormat="1" ht="14.25" customHeight="1">
      <c r="A287" s="72"/>
      <c r="B287" s="70" t="s">
        <v>1213</v>
      </c>
      <c r="C287" s="69"/>
      <c r="D287" s="52">
        <f t="shared" si="155"/>
        <v>22.900861322928478</v>
      </c>
      <c r="E287" s="52">
        <f t="shared" si="156"/>
        <v>0.68111804518490016</v>
      </c>
      <c r="F287" s="52">
        <f t="shared" si="157"/>
        <v>25.183271712558859</v>
      </c>
      <c r="G287" s="52">
        <f t="shared" si="158"/>
        <v>2.0474484960801367</v>
      </c>
      <c r="H287" s="52">
        <f t="shared" si="159"/>
        <v>23.485871330006688</v>
      </c>
      <c r="I287" s="52">
        <f t="shared" si="160"/>
        <v>1.8476776263550969</v>
      </c>
      <c r="J287" s="52">
        <f t="shared" si="161"/>
        <v>23.435938024967751</v>
      </c>
      <c r="K287" s="52">
        <f t="shared" si="162"/>
        <v>0.91754670912608827</v>
      </c>
      <c r="L287" s="52">
        <f t="shared" si="163"/>
        <v>22.705391700107338</v>
      </c>
      <c r="M287" s="52">
        <f t="shared" si="164"/>
        <v>1.8446116271038318</v>
      </c>
      <c r="N287" s="52">
        <f t="shared" si="165"/>
        <v>21.08425630915362</v>
      </c>
      <c r="O287" s="52">
        <f t="shared" si="166"/>
        <v>1.5090889755794834</v>
      </c>
      <c r="P287" s="52">
        <f t="shared" si="167"/>
        <v>19.993539144875278</v>
      </c>
      <c r="Q287" s="52">
        <f t="shared" si="168"/>
        <v>2.2975755009131507</v>
      </c>
      <c r="R287" s="73">
        <f>SUM(R107:R111,R115:R118,R120,R124:R126)</f>
        <v>21.997189628301605</v>
      </c>
      <c r="S287" s="73">
        <f t="shared" ref="S287:CD287" si="181">SUM(S107:S111,S115:S118,S120,S124:S126)</f>
        <v>23.206027660869161</v>
      </c>
      <c r="T287" s="73">
        <f t="shared" si="181"/>
        <v>23.019234944584863</v>
      </c>
      <c r="U287" s="73">
        <f t="shared" si="181"/>
        <v>21.99432369445622</v>
      </c>
      <c r="V287" s="73">
        <f t="shared" si="181"/>
        <v>23.082137681109362</v>
      </c>
      <c r="W287" s="73">
        <f t="shared" si="181"/>
        <v>23.901105132432725</v>
      </c>
      <c r="X287" s="73">
        <f t="shared" si="181"/>
        <v>22.70138869857087</v>
      </c>
      <c r="Y287" s="73">
        <f t="shared" si="181"/>
        <v>22.203497172884713</v>
      </c>
      <c r="Z287" s="73">
        <f t="shared" si="181"/>
        <v>23.74949558570804</v>
      </c>
      <c r="AA287" s="73">
        <f t="shared" si="181"/>
        <v>23.096973669563642</v>
      </c>
      <c r="AB287" s="73">
        <f t="shared" si="181"/>
        <v>23.64984017618065</v>
      </c>
      <c r="AC287" s="73">
        <f t="shared" si="181"/>
        <v>22.20912183047988</v>
      </c>
      <c r="AD287" s="73">
        <f t="shared" si="181"/>
        <v>23.313685515786979</v>
      </c>
      <c r="AE287" s="73">
        <f t="shared" si="181"/>
        <v>23.999625209095402</v>
      </c>
      <c r="AF287" s="73">
        <f t="shared" si="181"/>
        <v>24.556983547786473</v>
      </c>
      <c r="AG287" s="73">
        <f t="shared" si="181"/>
        <v>24.887665492052257</v>
      </c>
      <c r="AH287" s="73">
        <f t="shared" si="181"/>
        <v>26.64398630790954</v>
      </c>
      <c r="AI287" s="73">
        <f t="shared" si="181"/>
        <v>26.235824543248079</v>
      </c>
      <c r="AJ287" s="73">
        <f t="shared" si="181"/>
        <v>26.476804963577212</v>
      </c>
      <c r="AK287" s="73">
        <f t="shared" si="181"/>
        <v>23.897251229804315</v>
      </c>
      <c r="AL287" s="73">
        <f t="shared" si="181"/>
        <v>29.27621165862023</v>
      </c>
      <c r="AM287" s="73">
        <f t="shared" si="181"/>
        <v>22.02799366773208</v>
      </c>
      <c r="AN287" s="73">
        <f t="shared" si="181"/>
        <v>23.527657949664903</v>
      </c>
      <c r="AO287" s="73">
        <f t="shared" si="181"/>
        <v>27.355570465428773</v>
      </c>
      <c r="AP287" s="73">
        <f t="shared" si="181"/>
        <v>23.728634508791938</v>
      </c>
      <c r="AQ287" s="73">
        <f t="shared" si="181"/>
        <v>25.781745595014677</v>
      </c>
      <c r="AR287" s="73">
        <f t="shared" si="181"/>
        <v>23.680837026612114</v>
      </c>
      <c r="AS287" s="73">
        <f t="shared" si="181"/>
        <v>24.012285695450434</v>
      </c>
      <c r="AT287" s="73">
        <f t="shared" si="181"/>
        <v>20.163407859158923</v>
      </c>
      <c r="AU287" s="73">
        <f t="shared" si="181"/>
        <v>20.765726471060425</v>
      </c>
      <c r="AV287" s="73">
        <f t="shared" si="181"/>
        <v>22.724986725062077</v>
      </c>
      <c r="AW287" s="73">
        <f t="shared" si="181"/>
        <v>25.324008463242052</v>
      </c>
      <c r="AX287" s="73">
        <f t="shared" si="181"/>
        <v>23.277170251956736</v>
      </c>
      <c r="AY287" s="73">
        <f t="shared" si="181"/>
        <v>23.618804551319307</v>
      </c>
      <c r="AZ287" s="73">
        <f t="shared" si="181"/>
        <v>22.393383761663465</v>
      </c>
      <c r="BA287" s="73">
        <f t="shared" si="181"/>
        <v>26.359465050748145</v>
      </c>
      <c r="BB287" s="73">
        <f t="shared" si="181"/>
        <v>23.510114043778323</v>
      </c>
      <c r="BC287" s="73">
        <f t="shared" si="181"/>
        <v>24.310152146609106</v>
      </c>
      <c r="BD287" s="73">
        <f t="shared" si="181"/>
        <v>22.505246306888637</v>
      </c>
      <c r="BE287" s="73">
        <f t="shared" si="181"/>
        <v>24.450256214354127</v>
      </c>
      <c r="BF287" s="73">
        <f t="shared" si="181"/>
        <v>23.340739268953005</v>
      </c>
      <c r="BG287" s="73">
        <f t="shared" si="181"/>
        <v>24.101494054117044</v>
      </c>
      <c r="BH287" s="73">
        <f t="shared" si="181"/>
        <v>21.625220460255186</v>
      </c>
      <c r="BI287" s="73">
        <f t="shared" si="181"/>
        <v>23.388631226998292</v>
      </c>
      <c r="BJ287" s="73">
        <f t="shared" si="181"/>
        <v>24.649296148840502</v>
      </c>
      <c r="BK287" s="73">
        <f t="shared" si="181"/>
        <v>22.461655449580338</v>
      </c>
      <c r="BL287" s="73">
        <f t="shared" si="181"/>
        <v>22.974403597272914</v>
      </c>
      <c r="BM287" s="73">
        <f t="shared" si="181"/>
        <v>23.914047381965506</v>
      </c>
      <c r="BN287" s="73">
        <f t="shared" si="181"/>
        <v>22.379499299305731</v>
      </c>
      <c r="BO287" s="73">
        <f t="shared" si="181"/>
        <v>21.003790304576594</v>
      </c>
      <c r="BP287" s="73">
        <f t="shared" si="181"/>
        <v>20.096372565409503</v>
      </c>
      <c r="BQ287" s="73">
        <f t="shared" si="181"/>
        <v>25.089147716448196</v>
      </c>
      <c r="BR287" s="73">
        <f t="shared" si="181"/>
        <v>22.344543299244716</v>
      </c>
      <c r="BS287" s="73">
        <f t="shared" si="181"/>
        <v>21.035086079057891</v>
      </c>
      <c r="BT287" s="73">
        <f t="shared" si="181"/>
        <v>23.003601084361861</v>
      </c>
      <c r="BU287" s="73">
        <f t="shared" si="181"/>
        <v>23.297336751835356</v>
      </c>
      <c r="BV287" s="73">
        <f t="shared" si="181"/>
        <v>24.652651180721385</v>
      </c>
      <c r="BW287" s="73">
        <f t="shared" si="181"/>
        <v>26.119396560943446</v>
      </c>
      <c r="BX287" s="73">
        <f t="shared" si="181"/>
        <v>22.494726844005239</v>
      </c>
      <c r="BY287" s="73">
        <f t="shared" si="181"/>
        <v>20.948548715378084</v>
      </c>
      <c r="BZ287" s="73">
        <f t="shared" si="181"/>
        <v>23.159064777075066</v>
      </c>
      <c r="CA287" s="73">
        <f t="shared" si="181"/>
        <v>20.608220972369729</v>
      </c>
      <c r="CB287" s="73">
        <f t="shared" si="181"/>
        <v>19.637364240070816</v>
      </c>
      <c r="CC287" s="73">
        <f t="shared" si="181"/>
        <v>22.511672396787922</v>
      </c>
      <c r="CD287" s="73">
        <f t="shared" si="181"/>
        <v>22.51443832170111</v>
      </c>
      <c r="CE287" s="73">
        <f t="shared" ref="CE287:CM287" si="182">SUM(CE107:CE111,CE115:CE118,CE120,CE124:CE126)</f>
        <v>21.386354289189363</v>
      </c>
      <c r="CF287" s="73">
        <f t="shared" si="182"/>
        <v>22.189294957661481</v>
      </c>
      <c r="CG287" s="73">
        <f t="shared" si="182"/>
        <v>20.021162813067289</v>
      </c>
      <c r="CH287" s="73">
        <f t="shared" si="182"/>
        <v>20.992984212297419</v>
      </c>
      <c r="CI287" s="73">
        <f t="shared" si="182"/>
        <v>22.090573865851841</v>
      </c>
      <c r="CJ287" s="73">
        <f t="shared" si="182"/>
        <v>18.00947022605493</v>
      </c>
      <c r="CK287" s="73">
        <f t="shared" si="182"/>
        <v>19.890474637716476</v>
      </c>
      <c r="CL287" s="73">
        <f t="shared" si="182"/>
        <v>21.92785324149208</v>
      </c>
      <c r="CM287" s="73">
        <f t="shared" si="182"/>
        <v>22.260952044714262</v>
      </c>
      <c r="CN287" s="73">
        <f>SUM(CN107:CN111,CN115:CN118,CN120,CN124:CN126)</f>
        <v>21.572191596682131</v>
      </c>
      <c r="CO287" s="73">
        <f t="shared" ref="CO287:CQ287" si="183">SUM(CO107:CO111,CO115:CO118,CO120,CO124:CO126)</f>
        <v>20.756134672717302</v>
      </c>
      <c r="CP287" s="73">
        <f t="shared" si="183"/>
        <v>20.257579069941098</v>
      </c>
      <c r="CQ287" s="73">
        <f t="shared" si="183"/>
        <v>15.341643075167575</v>
      </c>
      <c r="CR287" s="73">
        <f>SUM(CR107:CR111,CR115:CR118,CR120,CR124:CR126)</f>
        <v>17.865030053419051</v>
      </c>
      <c r="CS287" s="73">
        <f t="shared" ref="CS287:CW287" si="184">SUM(CS107:CS111,CS115:CS118,CS120,CS124:CS126)</f>
        <v>18.198240086908999</v>
      </c>
      <c r="CT287" s="73">
        <f t="shared" si="184"/>
        <v>22.317858122741196</v>
      </c>
      <c r="CU287" s="73">
        <f t="shared" si="184"/>
        <v>19.364731811106651</v>
      </c>
      <c r="CV287" s="73">
        <f t="shared" si="184"/>
        <v>22.35896015435269</v>
      </c>
      <c r="CW287" s="74">
        <f t="shared" si="184"/>
        <v>17.70129580926028</v>
      </c>
    </row>
    <row r="288" spans="1:101" s="13" customFormat="1" ht="14.25" customHeight="1">
      <c r="A288" s="72"/>
      <c r="B288" s="70" t="s">
        <v>1212</v>
      </c>
      <c r="C288" s="69"/>
      <c r="D288" s="52">
        <f t="shared" si="155"/>
        <v>0.59714930238597674</v>
      </c>
      <c r="E288" s="52">
        <f t="shared" si="156"/>
        <v>0.19541559192273794</v>
      </c>
      <c r="F288" s="52">
        <f t="shared" si="157"/>
        <v>0.14664427640833333</v>
      </c>
      <c r="G288" s="52">
        <f t="shared" si="158"/>
        <v>1.5094190408254082E-2</v>
      </c>
      <c r="H288" s="52">
        <f t="shared" si="159"/>
        <v>0.43437758133128351</v>
      </c>
      <c r="I288" s="52">
        <f t="shared" si="160"/>
        <v>0.34404145576912698</v>
      </c>
      <c r="J288" s="52">
        <f t="shared" si="161"/>
        <v>0.6773649059878637</v>
      </c>
      <c r="K288" s="52">
        <f t="shared" si="162"/>
        <v>0.36556420366038284</v>
      </c>
      <c r="L288" s="52">
        <f t="shared" si="163"/>
        <v>0.69672426200077398</v>
      </c>
      <c r="M288" s="52">
        <f t="shared" si="164"/>
        <v>0.88308152239914928</v>
      </c>
      <c r="N288" s="52">
        <f t="shared" si="165"/>
        <v>0.53406960993674835</v>
      </c>
      <c r="O288" s="52">
        <f t="shared" si="166"/>
        <v>0.14570409933121148</v>
      </c>
      <c r="P288" s="52">
        <f t="shared" si="167"/>
        <v>0.10619041834496885</v>
      </c>
      <c r="Q288" s="52">
        <f t="shared" si="168"/>
        <v>2.0470199337449851E-2</v>
      </c>
      <c r="R288" s="73">
        <f>SUM(R106,R112:R114,R119,R121:R123,R127)</f>
        <v>0.60758300439968171</v>
      </c>
      <c r="S288" s="73">
        <f t="shared" ref="S288:CD288" si="185">SUM(S106,S112:S114,S119,S121:S123,S127)</f>
        <v>0.47352477787376823</v>
      </c>
      <c r="T288" s="73">
        <f t="shared" si="185"/>
        <v>0.48416446438704236</v>
      </c>
      <c r="U288" s="73">
        <f t="shared" si="185"/>
        <v>0.53747065484672407</v>
      </c>
      <c r="V288" s="73">
        <f t="shared" si="185"/>
        <v>0.58124764682335939</v>
      </c>
      <c r="W288" s="73">
        <f t="shared" si="185"/>
        <v>0.52151659157156782</v>
      </c>
      <c r="X288" s="73">
        <f t="shared" si="185"/>
        <v>0.83365255924957049</v>
      </c>
      <c r="Y288" s="73">
        <f t="shared" si="185"/>
        <v>1.0799220594918546</v>
      </c>
      <c r="Z288" s="73">
        <f t="shared" si="185"/>
        <v>0.39020772529083375</v>
      </c>
      <c r="AA288" s="73">
        <f t="shared" si="185"/>
        <v>0.65515404487088946</v>
      </c>
      <c r="AB288" s="73">
        <f t="shared" si="185"/>
        <v>0.62017296032062419</v>
      </c>
      <c r="AC288" s="73">
        <f t="shared" si="185"/>
        <v>0.38117513950580495</v>
      </c>
      <c r="AD288" s="73">
        <f t="shared" si="185"/>
        <v>0.13353989883197742</v>
      </c>
      <c r="AE288" s="73">
        <f t="shared" si="185"/>
        <v>0.15083340246847482</v>
      </c>
      <c r="AF288" s="73">
        <f t="shared" si="185"/>
        <v>0.15847810435337611</v>
      </c>
      <c r="AG288" s="73">
        <f t="shared" si="185"/>
        <v>0.14322544168395726</v>
      </c>
      <c r="AH288" s="73">
        <f t="shared" si="185"/>
        <v>0.15295973427713438</v>
      </c>
      <c r="AI288" s="73">
        <f t="shared" si="185"/>
        <v>0.17205865536642781</v>
      </c>
      <c r="AJ288" s="73">
        <f t="shared" si="185"/>
        <v>0.15121328250300559</v>
      </c>
      <c r="AK288" s="73">
        <f t="shared" si="185"/>
        <v>0.12984721946232972</v>
      </c>
      <c r="AL288" s="73">
        <f t="shared" si="185"/>
        <v>0.16645587468700507</v>
      </c>
      <c r="AM288" s="73">
        <f t="shared" si="185"/>
        <v>0.12394541519005893</v>
      </c>
      <c r="AN288" s="73">
        <f t="shared" si="185"/>
        <v>0.13025605990437483</v>
      </c>
      <c r="AO288" s="73">
        <f t="shared" si="185"/>
        <v>0.14691822817187764</v>
      </c>
      <c r="AP288" s="73">
        <f t="shared" si="185"/>
        <v>0.14805490890410813</v>
      </c>
      <c r="AQ288" s="73">
        <f t="shared" si="185"/>
        <v>0.57006147161151144</v>
      </c>
      <c r="AR288" s="73">
        <f t="shared" si="185"/>
        <v>0.41743523878198929</v>
      </c>
      <c r="AS288" s="73">
        <f t="shared" si="185"/>
        <v>0.69028859430109835</v>
      </c>
      <c r="AT288" s="73">
        <f t="shared" si="185"/>
        <v>0.42405825290494015</v>
      </c>
      <c r="AU288" s="73">
        <f t="shared" si="185"/>
        <v>0.13345302743740303</v>
      </c>
      <c r="AV288" s="73">
        <f t="shared" si="185"/>
        <v>1.0619804354756339</v>
      </c>
      <c r="AW288" s="73">
        <f t="shared" si="185"/>
        <v>0.1875076158619913</v>
      </c>
      <c r="AX288" s="73">
        <f t="shared" si="185"/>
        <v>0.23271255440927877</v>
      </c>
      <c r="AY288" s="73">
        <f t="shared" si="185"/>
        <v>0.13596056887151753</v>
      </c>
      <c r="AZ288" s="73">
        <f t="shared" si="185"/>
        <v>1.053870476311727</v>
      </c>
      <c r="BA288" s="73">
        <f t="shared" si="185"/>
        <v>0.15714783110420338</v>
      </c>
      <c r="BB288" s="73">
        <f t="shared" si="185"/>
        <v>0.30866239549112195</v>
      </c>
      <c r="BC288" s="73">
        <f t="shared" si="185"/>
        <v>0.74912111010903337</v>
      </c>
      <c r="BD288" s="73">
        <f t="shared" si="185"/>
        <v>0.29598826471778283</v>
      </c>
      <c r="BE288" s="73">
        <f t="shared" si="185"/>
        <v>0.29558291369129147</v>
      </c>
      <c r="BF288" s="73">
        <f t="shared" si="185"/>
        <v>0.53716104100673523</v>
      </c>
      <c r="BG288" s="73">
        <f t="shared" si="185"/>
        <v>0.36052781707173615</v>
      </c>
      <c r="BH288" s="73">
        <f t="shared" si="185"/>
        <v>1.2665519240453182</v>
      </c>
      <c r="BI288" s="73">
        <f t="shared" si="185"/>
        <v>0.87965345885284041</v>
      </c>
      <c r="BJ288" s="73">
        <f t="shared" si="185"/>
        <v>1.1655952133097005</v>
      </c>
      <c r="BK288" s="73">
        <f t="shared" si="185"/>
        <v>0.80321926748047978</v>
      </c>
      <c r="BL288" s="73">
        <f t="shared" si="185"/>
        <v>0.36629656527927024</v>
      </c>
      <c r="BM288" s="73">
        <f t="shared" si="185"/>
        <v>1.1000189007990553</v>
      </c>
      <c r="BN288" s="73">
        <f t="shared" si="185"/>
        <v>2.0564831165084492</v>
      </c>
      <c r="BO288" s="73">
        <f t="shared" si="185"/>
        <v>0.14787772241601732</v>
      </c>
      <c r="BP288" s="73">
        <f t="shared" si="185"/>
        <v>0.13489198740557568</v>
      </c>
      <c r="BQ288" s="73">
        <f t="shared" si="185"/>
        <v>0.15693122127572606</v>
      </c>
      <c r="BR288" s="73">
        <f t="shared" si="185"/>
        <v>2.0809497235962824</v>
      </c>
      <c r="BS288" s="73">
        <f t="shared" si="185"/>
        <v>0.14581911434193914</v>
      </c>
      <c r="BT288" s="73">
        <f t="shared" si="185"/>
        <v>2.236352548697095</v>
      </c>
      <c r="BU288" s="73">
        <f t="shared" si="185"/>
        <v>0.19534838864005888</v>
      </c>
      <c r="BV288" s="73">
        <f t="shared" si="185"/>
        <v>0.13061474423969649</v>
      </c>
      <c r="BW288" s="73">
        <f t="shared" si="185"/>
        <v>0.14120109386071786</v>
      </c>
      <c r="BX288" s="73">
        <f t="shared" si="185"/>
        <v>0.11710097210606935</v>
      </c>
      <c r="BY288" s="73">
        <f t="shared" si="185"/>
        <v>0.81712051092166138</v>
      </c>
      <c r="BZ288" s="73">
        <f t="shared" si="185"/>
        <v>0.72390772085155719</v>
      </c>
      <c r="CA288" s="73">
        <f t="shared" si="185"/>
        <v>0.58539554198799248</v>
      </c>
      <c r="CB288" s="73">
        <f t="shared" si="185"/>
        <v>0.43650656121019787</v>
      </c>
      <c r="CC288" s="73">
        <f t="shared" si="185"/>
        <v>0.52131205050061502</v>
      </c>
      <c r="CD288" s="73">
        <f t="shared" si="185"/>
        <v>0.63283905150240083</v>
      </c>
      <c r="CE288" s="73">
        <f t="shared" ref="CE288:CM288" si="186">SUM(CE106,CE112:CE114,CE119,CE121:CE123,CE127)</f>
        <v>0.75689886346499768</v>
      </c>
      <c r="CF288" s="73">
        <f t="shared" si="186"/>
        <v>0.59359734965998068</v>
      </c>
      <c r="CG288" s="73">
        <f t="shared" si="186"/>
        <v>0.41159250523218177</v>
      </c>
      <c r="CH288" s="73">
        <f t="shared" si="186"/>
        <v>0.52659225043592006</v>
      </c>
      <c r="CI288" s="73">
        <f t="shared" si="186"/>
        <v>0.58037819366111876</v>
      </c>
      <c r="CJ288" s="73">
        <f t="shared" si="186"/>
        <v>0.23839448983332681</v>
      </c>
      <c r="CK288" s="73">
        <f t="shared" si="186"/>
        <v>0.40142074090069052</v>
      </c>
      <c r="CL288" s="73">
        <f t="shared" si="186"/>
        <v>0.10953163567208009</v>
      </c>
      <c r="CM288" s="73">
        <f t="shared" si="186"/>
        <v>0.1130289941981194</v>
      </c>
      <c r="CN288" s="73">
        <f>SUM(CN106,CN112:CN114,CN119,CN121:CN123,CN127)</f>
        <v>0.11239393048331403</v>
      </c>
      <c r="CO288" s="73">
        <f t="shared" ref="CO288:CQ288" si="187">SUM(CO106,CO112:CO114,CO119,CO121:CO123,CO127)</f>
        <v>0.12279380071352426</v>
      </c>
      <c r="CP288" s="73">
        <f t="shared" si="187"/>
        <v>9.984228977947715E-2</v>
      </c>
      <c r="CQ288" s="73">
        <f t="shared" si="187"/>
        <v>9.5547074383797018E-2</v>
      </c>
      <c r="CR288" s="73">
        <f>SUM(CR106,CR112:CR114,CR119,CR121:CR123,CR127)</f>
        <v>8.2046212520444459E-2</v>
      </c>
      <c r="CS288" s="73">
        <f t="shared" ref="CS288:CW288" si="188">SUM(CS106,CS112:CS114,CS119,CS121:CS123,CS127)</f>
        <v>0.15412054488616919</v>
      </c>
      <c r="CT288" s="73">
        <f t="shared" si="188"/>
        <v>0.10458757865135022</v>
      </c>
      <c r="CU288" s="73">
        <f t="shared" si="188"/>
        <v>9.0718199512440201E-2</v>
      </c>
      <c r="CV288" s="73">
        <f t="shared" si="188"/>
        <v>0.11359468639347781</v>
      </c>
      <c r="CW288" s="74">
        <f t="shared" si="188"/>
        <v>7.6080072945432189E-2</v>
      </c>
    </row>
    <row r="289" spans="1:101" s="13" customFormat="1" ht="14.25" customHeight="1">
      <c r="A289" s="72"/>
      <c r="B289" s="69" t="s">
        <v>1214</v>
      </c>
      <c r="C289" s="69"/>
      <c r="D289" s="52">
        <f t="shared" si="155"/>
        <v>0.70460851221722309</v>
      </c>
      <c r="E289" s="52">
        <f t="shared" si="156"/>
        <v>7.8071047415381248E-2</v>
      </c>
      <c r="F289" s="52">
        <f t="shared" si="157"/>
        <v>0.82723133697881324</v>
      </c>
      <c r="G289" s="52">
        <f t="shared" si="158"/>
        <v>7.9375446760662979E-2</v>
      </c>
      <c r="H289" s="52">
        <f t="shared" si="159"/>
        <v>0.75779557722939561</v>
      </c>
      <c r="I289" s="52">
        <f t="shared" si="160"/>
        <v>0.10760616586949825</v>
      </c>
      <c r="J289" s="52">
        <f t="shared" si="161"/>
        <v>0.7298015750047786</v>
      </c>
      <c r="K289" s="52">
        <f t="shared" si="162"/>
        <v>5.8041695236797523E-2</v>
      </c>
      <c r="L289" s="52">
        <f t="shared" si="163"/>
        <v>0.71868833365800189</v>
      </c>
      <c r="M289" s="52">
        <f t="shared" si="164"/>
        <v>0.12470839955067256</v>
      </c>
      <c r="N289" s="52">
        <f t="shared" si="165"/>
        <v>0.71469896823464285</v>
      </c>
      <c r="O289" s="52">
        <f t="shared" si="166"/>
        <v>7.3449623529391661E-2</v>
      </c>
      <c r="P289" s="52">
        <f t="shared" si="167"/>
        <v>0.69887432740761646</v>
      </c>
      <c r="Q289" s="52">
        <f t="shared" si="168"/>
        <v>6.7546367680766883E-2</v>
      </c>
      <c r="R289" s="73">
        <f>SUM(R128)</f>
        <v>0.6697511146861278</v>
      </c>
      <c r="S289" s="73">
        <f t="shared" ref="S289:CD289" si="189">SUM(S128)</f>
        <v>0.68202078000609068</v>
      </c>
      <c r="T289" s="73">
        <f t="shared" si="189"/>
        <v>0.60573533669980995</v>
      </c>
      <c r="U289" s="73">
        <f t="shared" si="189"/>
        <v>0.60867561826640704</v>
      </c>
      <c r="V289" s="73">
        <f t="shared" si="189"/>
        <v>0.81681863785980857</v>
      </c>
      <c r="W289" s="73">
        <f t="shared" si="189"/>
        <v>0.66803303759916155</v>
      </c>
      <c r="X289" s="73">
        <f t="shared" si="189"/>
        <v>0.70249306687965873</v>
      </c>
      <c r="Y289" s="73">
        <f t="shared" si="189"/>
        <v>0.73889279853697598</v>
      </c>
      <c r="Z289" s="73">
        <f t="shared" si="189"/>
        <v>0.80829449503915818</v>
      </c>
      <c r="AA289" s="73">
        <f t="shared" si="189"/>
        <v>0.60393987996214382</v>
      </c>
      <c r="AB289" s="73">
        <f t="shared" si="189"/>
        <v>0.76215726312818832</v>
      </c>
      <c r="AC289" s="73">
        <f t="shared" si="189"/>
        <v>0.78849011794314716</v>
      </c>
      <c r="AD289" s="73">
        <f t="shared" si="189"/>
        <v>0.67435692150593163</v>
      </c>
      <c r="AE289" s="73">
        <f t="shared" si="189"/>
        <v>0.77004651767210908</v>
      </c>
      <c r="AF289" s="73">
        <f t="shared" si="189"/>
        <v>0.86146377562345566</v>
      </c>
      <c r="AG289" s="73">
        <f t="shared" si="189"/>
        <v>0.78833556096976054</v>
      </c>
      <c r="AH289" s="73">
        <f t="shared" si="189"/>
        <v>0.79016962898541376</v>
      </c>
      <c r="AI289" s="73">
        <f t="shared" si="189"/>
        <v>0.84727953660826116</v>
      </c>
      <c r="AJ289" s="73">
        <f t="shared" si="189"/>
        <v>0.84087499702837254</v>
      </c>
      <c r="AK289" s="73">
        <f t="shared" si="189"/>
        <v>0.86869501503675417</v>
      </c>
      <c r="AL289" s="73">
        <f t="shared" si="189"/>
        <v>1.0129760567421811</v>
      </c>
      <c r="AM289" s="73">
        <f t="shared" si="189"/>
        <v>0.81366458232788375</v>
      </c>
      <c r="AN289" s="73">
        <f t="shared" si="189"/>
        <v>0.80113980228705572</v>
      </c>
      <c r="AO289" s="73">
        <f t="shared" si="189"/>
        <v>0.85777364895858277</v>
      </c>
      <c r="AP289" s="73">
        <f t="shared" si="189"/>
        <v>0.83749748272641433</v>
      </c>
      <c r="AQ289" s="73">
        <f t="shared" si="189"/>
        <v>0.93791877294099479</v>
      </c>
      <c r="AR289" s="73">
        <f t="shared" si="189"/>
        <v>0.87246428921354213</v>
      </c>
      <c r="AS289" s="73">
        <f t="shared" si="189"/>
        <v>0.90909258640336954</v>
      </c>
      <c r="AT289" s="73">
        <f t="shared" si="189"/>
        <v>0.65412003616916436</v>
      </c>
      <c r="AU289" s="73">
        <f t="shared" si="189"/>
        <v>0.62491568082903814</v>
      </c>
      <c r="AV289" s="73">
        <f t="shared" si="189"/>
        <v>0.75583215924698099</v>
      </c>
      <c r="AW289" s="73">
        <f t="shared" si="189"/>
        <v>0.6949733128455956</v>
      </c>
      <c r="AX289" s="73">
        <f t="shared" si="189"/>
        <v>0.70198225803217928</v>
      </c>
      <c r="AY289" s="73">
        <f t="shared" si="189"/>
        <v>0.74732849982622374</v>
      </c>
      <c r="AZ289" s="73">
        <f t="shared" si="189"/>
        <v>0.72584833416041716</v>
      </c>
      <c r="BA289" s="73">
        <f t="shared" si="189"/>
        <v>0.63157351435882625</v>
      </c>
      <c r="BB289" s="73">
        <f t="shared" si="189"/>
        <v>0.70038778177754524</v>
      </c>
      <c r="BC289" s="73">
        <f t="shared" si="189"/>
        <v>0.75382931916998464</v>
      </c>
      <c r="BD289" s="73">
        <f t="shared" si="189"/>
        <v>0.71117022202771207</v>
      </c>
      <c r="BE289" s="73">
        <f t="shared" si="189"/>
        <v>0.70809170750059836</v>
      </c>
      <c r="BF289" s="73">
        <f t="shared" si="189"/>
        <v>0.78715473491405674</v>
      </c>
      <c r="BG289" s="73">
        <f t="shared" si="189"/>
        <v>0.71143687487554663</v>
      </c>
      <c r="BH289" s="73">
        <f t="shared" si="189"/>
        <v>0.59070157947214486</v>
      </c>
      <c r="BI289" s="73">
        <f t="shared" si="189"/>
        <v>0.79436555694546729</v>
      </c>
      <c r="BJ289" s="73">
        <f t="shared" si="189"/>
        <v>0.71698598296283145</v>
      </c>
      <c r="BK289" s="73">
        <f t="shared" si="189"/>
        <v>0.7088934758192752</v>
      </c>
      <c r="BL289" s="73">
        <f t="shared" si="189"/>
        <v>0.80210947825736101</v>
      </c>
      <c r="BM289" s="73">
        <f t="shared" si="189"/>
        <v>0.77249218633481886</v>
      </c>
      <c r="BN289" s="73">
        <f t="shared" si="189"/>
        <v>0.74329189662063777</v>
      </c>
      <c r="BO289" s="73">
        <f t="shared" si="189"/>
        <v>0.60385447423378347</v>
      </c>
      <c r="BP289" s="73">
        <f t="shared" si="189"/>
        <v>0.55136508093081404</v>
      </c>
      <c r="BQ289" s="73">
        <f t="shared" si="189"/>
        <v>0.70466856291059488</v>
      </c>
      <c r="BR289" s="73">
        <f t="shared" si="189"/>
        <v>0.65785012853573688</v>
      </c>
      <c r="BS289" s="73">
        <f t="shared" si="189"/>
        <v>0.79998274357957078</v>
      </c>
      <c r="BT289" s="73">
        <f t="shared" si="189"/>
        <v>0.67991585447684977</v>
      </c>
      <c r="BU289" s="73">
        <f t="shared" si="189"/>
        <v>0.95539756565734446</v>
      </c>
      <c r="BV289" s="73">
        <f t="shared" si="189"/>
        <v>0.8233581424957771</v>
      </c>
      <c r="BW289" s="73">
        <f t="shared" si="189"/>
        <v>0.88043228477566438</v>
      </c>
      <c r="BX289" s="73">
        <f t="shared" si="189"/>
        <v>0.63845827128636323</v>
      </c>
      <c r="BY289" s="73">
        <f t="shared" si="189"/>
        <v>0.58568499839288601</v>
      </c>
      <c r="BZ289" s="73">
        <f t="shared" si="189"/>
        <v>0.85229419861382272</v>
      </c>
      <c r="CA289" s="73">
        <f t="shared" si="189"/>
        <v>0.72525784256943437</v>
      </c>
      <c r="CB289" s="73">
        <f t="shared" si="189"/>
        <v>0.65173133112023851</v>
      </c>
      <c r="CC289" s="73">
        <f t="shared" si="189"/>
        <v>0.77619209077621465</v>
      </c>
      <c r="CD289" s="73">
        <f t="shared" si="189"/>
        <v>0.80697726015943816</v>
      </c>
      <c r="CE289" s="73">
        <f t="shared" ref="CE289:CM289" si="190">SUM(CE128)</f>
        <v>0.67031495458860424</v>
      </c>
      <c r="CF289" s="73">
        <f t="shared" si="190"/>
        <v>0.70607507307880546</v>
      </c>
      <c r="CG289" s="73">
        <f t="shared" si="190"/>
        <v>0.7308174838706305</v>
      </c>
      <c r="CH289" s="73">
        <f t="shared" si="190"/>
        <v>0.63593584957529392</v>
      </c>
      <c r="CI289" s="73">
        <f t="shared" si="190"/>
        <v>0.75341605845598569</v>
      </c>
      <c r="CJ289" s="73">
        <f t="shared" si="190"/>
        <v>0.61241132214468874</v>
      </c>
      <c r="CK289" s="73">
        <f t="shared" si="190"/>
        <v>0.65496415386255724</v>
      </c>
      <c r="CL289" s="73">
        <f t="shared" si="190"/>
        <v>0.71840115443493369</v>
      </c>
      <c r="CM289" s="73">
        <f t="shared" si="190"/>
        <v>0.79566515712354347</v>
      </c>
      <c r="CN289" s="73">
        <f>SUM(CN128)</f>
        <v>0.757438984288621</v>
      </c>
      <c r="CO289" s="73">
        <f t="shared" ref="CO289:CQ289" si="191">SUM(CO128)</f>
        <v>0.79440546187062322</v>
      </c>
      <c r="CP289" s="73">
        <f t="shared" si="191"/>
        <v>0.72456195619857233</v>
      </c>
      <c r="CQ289" s="73">
        <f t="shared" si="191"/>
        <v>0.60056008867448007</v>
      </c>
      <c r="CR289" s="73">
        <f>SUM(CR128)</f>
        <v>0.62148357015347921</v>
      </c>
      <c r="CS289" s="73">
        <f t="shared" ref="CS289:CW289" si="192">SUM(CS128)</f>
        <v>0.67874623806198919</v>
      </c>
      <c r="CT289" s="73">
        <f t="shared" si="192"/>
        <v>0.65561806106069453</v>
      </c>
      <c r="CU289" s="73">
        <f t="shared" si="192"/>
        <v>0.74241787242702029</v>
      </c>
      <c r="CV289" s="73">
        <f t="shared" si="192"/>
        <v>0.68279473392551182</v>
      </c>
      <c r="CW289" s="74">
        <f t="shared" si="192"/>
        <v>0.61439865067192678</v>
      </c>
    </row>
    <row r="290" spans="1:101" s="13" customFormat="1" ht="14.25" customHeight="1">
      <c r="A290" s="72"/>
      <c r="B290" s="69" t="s">
        <v>1215</v>
      </c>
      <c r="C290" s="69"/>
      <c r="D290" s="52">
        <f t="shared" si="155"/>
        <v>7.8786979899804835E-2</v>
      </c>
      <c r="E290" s="52">
        <f t="shared" si="156"/>
        <v>1.641739820302042E-2</v>
      </c>
      <c r="F290" s="52">
        <f t="shared" si="157"/>
        <v>1.1551171524365801E-2</v>
      </c>
      <c r="G290" s="52">
        <f t="shared" si="158"/>
        <v>4.0290078818486421E-3</v>
      </c>
      <c r="H290" s="52">
        <f t="shared" si="159"/>
        <v>7.4822038615710226E-2</v>
      </c>
      <c r="I290" s="52">
        <f t="shared" si="160"/>
        <v>6.5293050268230859E-2</v>
      </c>
      <c r="J290" s="52">
        <f t="shared" si="161"/>
        <v>8.9747755491782266E-2</v>
      </c>
      <c r="K290" s="52">
        <f t="shared" si="162"/>
        <v>4.1739233427213369E-2</v>
      </c>
      <c r="L290" s="52">
        <f t="shared" si="163"/>
        <v>7.4692948203822732E-2</v>
      </c>
      <c r="M290" s="52">
        <f t="shared" si="164"/>
        <v>9.4098603423722185E-2</v>
      </c>
      <c r="N290" s="52">
        <f t="shared" si="165"/>
        <v>5.6274780359961162E-2</v>
      </c>
      <c r="O290" s="52">
        <f t="shared" si="166"/>
        <v>1.701056233488291E-2</v>
      </c>
      <c r="P290" s="52">
        <f t="shared" si="167"/>
        <v>8.8399311824305365E-3</v>
      </c>
      <c r="Q290" s="52">
        <f t="shared" si="168"/>
        <v>2.7362713873944101E-3</v>
      </c>
      <c r="R290" s="73">
        <f>SUM(R129:R130)</f>
        <v>6.6169443849184079E-2</v>
      </c>
      <c r="S290" s="73">
        <f t="shared" ref="S290:CD290" si="193">SUM(S129:S130)</f>
        <v>6.3199551892146988E-2</v>
      </c>
      <c r="T290" s="73">
        <f t="shared" si="193"/>
        <v>6.8178898135340976E-2</v>
      </c>
      <c r="U290" s="73">
        <f t="shared" si="193"/>
        <v>7.8718450240944982E-2</v>
      </c>
      <c r="V290" s="73">
        <f t="shared" si="193"/>
        <v>7.8887470111220159E-2</v>
      </c>
      <c r="W290" s="73">
        <f t="shared" si="193"/>
        <v>9.1268103115464905E-2</v>
      </c>
      <c r="X290" s="73">
        <f t="shared" si="193"/>
        <v>7.7560557558591064E-2</v>
      </c>
      <c r="Y290" s="73">
        <f t="shared" si="193"/>
        <v>0.1232820296732646</v>
      </c>
      <c r="Z290" s="73">
        <f t="shared" si="193"/>
        <v>6.988974107934634E-2</v>
      </c>
      <c r="AA290" s="73">
        <f t="shared" si="193"/>
        <v>7.5554758105735614E-2</v>
      </c>
      <c r="AB290" s="73">
        <f t="shared" si="193"/>
        <v>8.6656090012259795E-2</v>
      </c>
      <c r="AC290" s="73">
        <f t="shared" si="193"/>
        <v>6.6078665024158351E-2</v>
      </c>
      <c r="AD290" s="73">
        <f t="shared" si="193"/>
        <v>8.3323112103344341E-3</v>
      </c>
      <c r="AE290" s="73">
        <f t="shared" si="193"/>
        <v>1.2619019286747381E-2</v>
      </c>
      <c r="AF290" s="73">
        <f t="shared" si="193"/>
        <v>1.0363888698627704E-2</v>
      </c>
      <c r="AG290" s="73">
        <f t="shared" si="193"/>
        <v>1.1574224842632611E-2</v>
      </c>
      <c r="AH290" s="73">
        <f t="shared" si="193"/>
        <v>1.0613735903239101E-2</v>
      </c>
      <c r="AI290" s="73">
        <f t="shared" si="193"/>
        <v>1.7074882772266355E-2</v>
      </c>
      <c r="AJ290" s="73">
        <f t="shared" si="193"/>
        <v>9.4142486319146405E-3</v>
      </c>
      <c r="AK290" s="73">
        <f t="shared" si="193"/>
        <v>5.0185458477320461E-3</v>
      </c>
      <c r="AL290" s="73">
        <f t="shared" si="193"/>
        <v>9.8186507857861045E-3</v>
      </c>
      <c r="AM290" s="73">
        <f t="shared" si="193"/>
        <v>8.648662098068893E-3</v>
      </c>
      <c r="AN290" s="73">
        <f t="shared" si="193"/>
        <v>1.6305146773037384E-2</v>
      </c>
      <c r="AO290" s="73">
        <f t="shared" si="193"/>
        <v>1.8830741442002977E-2</v>
      </c>
      <c r="AP290" s="73">
        <f t="shared" si="193"/>
        <v>1.8383767037050403E-2</v>
      </c>
      <c r="AQ290" s="73">
        <f t="shared" si="193"/>
        <v>0.12628300274985899</v>
      </c>
      <c r="AR290" s="73">
        <f t="shared" si="193"/>
        <v>9.2334805123513858E-2</v>
      </c>
      <c r="AS290" s="73">
        <f t="shared" si="193"/>
        <v>0.12850408225473212</v>
      </c>
      <c r="AT290" s="73">
        <f t="shared" si="193"/>
        <v>8.4200694369934909E-2</v>
      </c>
      <c r="AU290" s="73">
        <f t="shared" si="193"/>
        <v>1.1099424319909342E-2</v>
      </c>
      <c r="AV290" s="73">
        <f t="shared" si="193"/>
        <v>0.16604314465723463</v>
      </c>
      <c r="AW290" s="73">
        <f t="shared" si="193"/>
        <v>1.7889412872983648E-2</v>
      </c>
      <c r="AX290" s="73">
        <f t="shared" si="193"/>
        <v>2.9977175335497604E-2</v>
      </c>
      <c r="AY290" s="73">
        <f t="shared" si="193"/>
        <v>1.3927015169472666E-2</v>
      </c>
      <c r="AZ290" s="73">
        <f t="shared" si="193"/>
        <v>0.19024935810704974</v>
      </c>
      <c r="BA290" s="73">
        <f t="shared" si="193"/>
        <v>1.8972581391284656E-2</v>
      </c>
      <c r="BB290" s="73">
        <f t="shared" si="193"/>
        <v>4.4263516424974822E-2</v>
      </c>
      <c r="BC290" s="73">
        <f t="shared" si="193"/>
        <v>0.11041024321722669</v>
      </c>
      <c r="BD290" s="73">
        <f t="shared" si="193"/>
        <v>4.4871431255095726E-2</v>
      </c>
      <c r="BE290" s="73">
        <f t="shared" si="193"/>
        <v>4.2086596672045076E-2</v>
      </c>
      <c r="BF290" s="73">
        <f t="shared" si="193"/>
        <v>9.5700431713831718E-2</v>
      </c>
      <c r="BG290" s="73">
        <f t="shared" si="193"/>
        <v>5.0110477898562301E-2</v>
      </c>
      <c r="BH290" s="73">
        <f t="shared" si="193"/>
        <v>0.13815407967047183</v>
      </c>
      <c r="BI290" s="73">
        <f t="shared" si="193"/>
        <v>0.11122834986651418</v>
      </c>
      <c r="BJ290" s="73">
        <f t="shared" si="193"/>
        <v>0.1393041148004257</v>
      </c>
      <c r="BK290" s="73">
        <f t="shared" si="193"/>
        <v>0.10669812891860239</v>
      </c>
      <c r="BL290" s="73">
        <f t="shared" si="193"/>
        <v>4.6471579989786342E-2</v>
      </c>
      <c r="BM290" s="73">
        <f t="shared" si="193"/>
        <v>0.1476741154738504</v>
      </c>
      <c r="BN290" s="73">
        <f t="shared" si="193"/>
        <v>0.20340269601701882</v>
      </c>
      <c r="BO290" s="73">
        <f t="shared" si="193"/>
        <v>1.3043344904965955E-2</v>
      </c>
      <c r="BP290" s="73">
        <f t="shared" si="193"/>
        <v>6.7270476303114826E-3</v>
      </c>
      <c r="BQ290" s="73">
        <f t="shared" si="193"/>
        <v>1.726523408923325E-2</v>
      </c>
      <c r="BR290" s="73">
        <f t="shared" si="193"/>
        <v>0.21829967451366253</v>
      </c>
      <c r="BS290" s="73">
        <f t="shared" si="193"/>
        <v>1.4916261770865963E-2</v>
      </c>
      <c r="BT290" s="73">
        <f t="shared" si="193"/>
        <v>0.22869718304904174</v>
      </c>
      <c r="BU290" s="73">
        <f t="shared" si="193"/>
        <v>1.8066986958015823E-2</v>
      </c>
      <c r="BV290" s="73">
        <f t="shared" si="193"/>
        <v>1.0734201873689694E-2</v>
      </c>
      <c r="BW290" s="73">
        <f t="shared" si="193"/>
        <v>8.4924566064538947E-3</v>
      </c>
      <c r="BX290" s="73">
        <f t="shared" si="193"/>
        <v>9.42892435661059E-3</v>
      </c>
      <c r="BY290" s="73">
        <f t="shared" si="193"/>
        <v>0.1472413666760031</v>
      </c>
      <c r="BZ290" s="73">
        <f t="shared" si="193"/>
        <v>7.4386044417138544E-2</v>
      </c>
      <c r="CA290" s="73">
        <f t="shared" si="193"/>
        <v>5.2908503034759524E-2</v>
      </c>
      <c r="CB290" s="73">
        <f t="shared" si="193"/>
        <v>3.9590962930351511E-2</v>
      </c>
      <c r="CC290" s="73">
        <f t="shared" si="193"/>
        <v>7.6584546245239082E-2</v>
      </c>
      <c r="CD290" s="73">
        <f t="shared" si="193"/>
        <v>7.1110460650678137E-2</v>
      </c>
      <c r="CE290" s="73">
        <f t="shared" ref="CE290:CM290" si="194">SUM(CE129:CE130)</f>
        <v>7.2348725958122001E-2</v>
      </c>
      <c r="CF290" s="73">
        <f t="shared" si="194"/>
        <v>6.9332235552174201E-2</v>
      </c>
      <c r="CG290" s="73">
        <f t="shared" si="194"/>
        <v>3.5253443342020123E-2</v>
      </c>
      <c r="CH290" s="73">
        <f t="shared" si="194"/>
        <v>5.6647196528377228E-2</v>
      </c>
      <c r="CI290" s="73">
        <f t="shared" si="194"/>
        <v>5.0157765589437346E-2</v>
      </c>
      <c r="CJ290" s="73">
        <f t="shared" si="194"/>
        <v>2.4494820461801809E-2</v>
      </c>
      <c r="CK290" s="73">
        <f t="shared" si="194"/>
        <v>5.2482659609434323E-2</v>
      </c>
      <c r="CL290" s="73">
        <f t="shared" si="194"/>
        <v>8.8004391515369672E-3</v>
      </c>
      <c r="CM290" s="73">
        <f t="shared" si="194"/>
        <v>1.1611081157950362E-2</v>
      </c>
      <c r="CN290" s="73">
        <f>SUM(CN129:CN130)</f>
        <v>9.8520210008793963E-3</v>
      </c>
      <c r="CO290" s="73">
        <f t="shared" ref="CO290:CQ290" si="195">SUM(CO129:CO130)</f>
        <v>7.7865025409132524E-3</v>
      </c>
      <c r="CP290" s="73">
        <f t="shared" si="195"/>
        <v>1.2073806425034455E-2</v>
      </c>
      <c r="CQ290" s="73">
        <f t="shared" si="195"/>
        <v>8.1885141658641827E-3</v>
      </c>
      <c r="CR290" s="73">
        <f>SUM(CR129:CR130)</f>
        <v>6.20091896415376E-3</v>
      </c>
      <c r="CS290" s="73">
        <f t="shared" ref="CS290:CW290" si="196">SUM(CS129:CS130)</f>
        <v>1.1266237640019165E-2</v>
      </c>
      <c r="CT290" s="73">
        <f t="shared" si="196"/>
        <v>1.278636492107877E-2</v>
      </c>
      <c r="CU290" s="73">
        <f t="shared" si="196"/>
        <v>6.8851727020476945E-3</v>
      </c>
      <c r="CV290" s="73">
        <f t="shared" si="196"/>
        <v>6.8226157081150585E-3</v>
      </c>
      <c r="CW290" s="74">
        <f t="shared" si="196"/>
        <v>3.8054998115733792E-3</v>
      </c>
    </row>
    <row r="291" spans="1:101" s="13" customFormat="1" ht="14.25" customHeight="1">
      <c r="A291" s="72"/>
      <c r="B291" s="69" t="s">
        <v>1204</v>
      </c>
      <c r="C291" s="69"/>
      <c r="D291" s="52">
        <f t="shared" si="155"/>
        <v>1.792272598349488</v>
      </c>
      <c r="E291" s="52">
        <f t="shared" si="156"/>
        <v>0.104671189089508</v>
      </c>
      <c r="F291" s="52">
        <f t="shared" si="157"/>
        <v>2.2420680065203498</v>
      </c>
      <c r="G291" s="52">
        <f t="shared" si="158"/>
        <v>0.18310913167462348</v>
      </c>
      <c r="H291" s="52">
        <f t="shared" si="159"/>
        <v>1.9631673514537396</v>
      </c>
      <c r="I291" s="52">
        <f t="shared" si="160"/>
        <v>0.22204984944478504</v>
      </c>
      <c r="J291" s="52">
        <f t="shared" si="161"/>
        <v>2.0156322913195699</v>
      </c>
      <c r="K291" s="52">
        <f t="shared" si="162"/>
        <v>0.10741479913244605</v>
      </c>
      <c r="L291" s="52">
        <f t="shared" si="163"/>
        <v>2.0312569861521621</v>
      </c>
      <c r="M291" s="52">
        <f t="shared" si="164"/>
        <v>0.21258366537870499</v>
      </c>
      <c r="N291" s="52">
        <f t="shared" si="165"/>
        <v>1.9204877021758389</v>
      </c>
      <c r="O291" s="52">
        <f t="shared" si="166"/>
        <v>0.189501469915032</v>
      </c>
      <c r="P291" s="52">
        <f t="shared" si="167"/>
        <v>1.9316690339375926</v>
      </c>
      <c r="Q291" s="52">
        <f t="shared" si="168"/>
        <v>0.12243536180055418</v>
      </c>
      <c r="R291" s="73">
        <f>SUM(R79:R82)</f>
        <v>1.9139210194058578</v>
      </c>
      <c r="S291" s="73">
        <f t="shared" ref="S291:CD291" si="197">SUM(S79:S82)</f>
        <v>1.9317374217335017</v>
      </c>
      <c r="T291" s="73">
        <f t="shared" si="197"/>
        <v>1.8093405429972731</v>
      </c>
      <c r="U291" s="73">
        <f t="shared" si="197"/>
        <v>1.7369064842319355</v>
      </c>
      <c r="V291" s="73">
        <f t="shared" si="197"/>
        <v>1.710346117221607</v>
      </c>
      <c r="W291" s="73">
        <f t="shared" si="197"/>
        <v>1.8988611630175107</v>
      </c>
      <c r="X291" s="73">
        <f t="shared" si="197"/>
        <v>1.8240963251007272</v>
      </c>
      <c r="Y291" s="73">
        <f t="shared" si="197"/>
        <v>1.5482732842799127</v>
      </c>
      <c r="Z291" s="73">
        <f t="shared" si="197"/>
        <v>1.8263508953523702</v>
      </c>
      <c r="AA291" s="73">
        <f t="shared" si="197"/>
        <v>1.7399267462387642</v>
      </c>
      <c r="AB291" s="73">
        <f t="shared" si="197"/>
        <v>1.7727293317631387</v>
      </c>
      <c r="AC291" s="73">
        <f t="shared" si="197"/>
        <v>1.794781848851259</v>
      </c>
      <c r="AD291" s="73">
        <f t="shared" si="197"/>
        <v>2.0552087970671851</v>
      </c>
      <c r="AE291" s="73">
        <f t="shared" si="197"/>
        <v>2.1417453580531172</v>
      </c>
      <c r="AF291" s="73">
        <f t="shared" si="197"/>
        <v>2.1748044270451423</v>
      </c>
      <c r="AG291" s="73">
        <f t="shared" si="197"/>
        <v>2.1252699939464739</v>
      </c>
      <c r="AH291" s="73">
        <f t="shared" si="197"/>
        <v>2.4057724574492299</v>
      </c>
      <c r="AI291" s="73">
        <f t="shared" si="197"/>
        <v>2.2273627868441852</v>
      </c>
      <c r="AJ291" s="73">
        <f t="shared" si="197"/>
        <v>2.4345402574935728</v>
      </c>
      <c r="AK291" s="73">
        <f t="shared" si="197"/>
        <v>2.2765161179669247</v>
      </c>
      <c r="AL291" s="73">
        <f t="shared" si="197"/>
        <v>2.5141893797605448</v>
      </c>
      <c r="AM291" s="73">
        <f t="shared" si="197"/>
        <v>1.928882072524337</v>
      </c>
      <c r="AN291" s="73">
        <f t="shared" si="197"/>
        <v>2.138525016667558</v>
      </c>
      <c r="AO291" s="73">
        <f t="shared" si="197"/>
        <v>2.4819994134259256</v>
      </c>
      <c r="AP291" s="73">
        <f t="shared" si="197"/>
        <v>1.701366465968571</v>
      </c>
      <c r="AQ291" s="73">
        <f t="shared" si="197"/>
        <v>1.8437392552617946</v>
      </c>
      <c r="AR291" s="73">
        <f t="shared" si="197"/>
        <v>1.8020008583190044</v>
      </c>
      <c r="AS291" s="73">
        <f t="shared" si="197"/>
        <v>1.7538827583564713</v>
      </c>
      <c r="AT291" s="73">
        <f t="shared" si="197"/>
        <v>1.8187062961038754</v>
      </c>
      <c r="AU291" s="73">
        <f t="shared" si="197"/>
        <v>2.1761007170913169</v>
      </c>
      <c r="AV291" s="73">
        <f t="shared" si="197"/>
        <v>2.2502669552429344</v>
      </c>
      <c r="AW291" s="73">
        <f t="shared" si="197"/>
        <v>2.195031588539373</v>
      </c>
      <c r="AX291" s="73">
        <f t="shared" si="197"/>
        <v>2.1868956961542523</v>
      </c>
      <c r="AY291" s="73">
        <f t="shared" si="197"/>
        <v>1.723194916127212</v>
      </c>
      <c r="AZ291" s="73">
        <f t="shared" si="197"/>
        <v>1.8752764135739821</v>
      </c>
      <c r="BA291" s="73">
        <f t="shared" si="197"/>
        <v>2.2315462967060897</v>
      </c>
      <c r="BB291" s="73">
        <f t="shared" si="197"/>
        <v>1.9732591985912149</v>
      </c>
      <c r="BC291" s="73">
        <f t="shared" si="197"/>
        <v>2.0592513789012075</v>
      </c>
      <c r="BD291" s="73">
        <f t="shared" si="197"/>
        <v>1.9264588986797162</v>
      </c>
      <c r="BE291" s="73">
        <f t="shared" si="197"/>
        <v>2.0520550395234349</v>
      </c>
      <c r="BF291" s="73">
        <f t="shared" si="197"/>
        <v>2.0562276831633941</v>
      </c>
      <c r="BG291" s="73">
        <f t="shared" si="197"/>
        <v>2.2170955919199722</v>
      </c>
      <c r="BH291" s="73">
        <f t="shared" si="197"/>
        <v>2.0337293780969659</v>
      </c>
      <c r="BI291" s="73">
        <f t="shared" si="197"/>
        <v>2.1497228774958033</v>
      </c>
      <c r="BJ291" s="73">
        <f t="shared" si="197"/>
        <v>1.9419583824912439</v>
      </c>
      <c r="BK291" s="73">
        <f t="shared" si="197"/>
        <v>2.0410067380678925</v>
      </c>
      <c r="BL291" s="73">
        <f t="shared" si="197"/>
        <v>1.8238149173675344</v>
      </c>
      <c r="BM291" s="73">
        <f t="shared" si="197"/>
        <v>1.9130074115364593</v>
      </c>
      <c r="BN291" s="73">
        <f t="shared" si="197"/>
        <v>1.9710870533985485</v>
      </c>
      <c r="BO291" s="73">
        <f t="shared" si="197"/>
        <v>1.7186282649647944</v>
      </c>
      <c r="BP291" s="73">
        <f t="shared" si="197"/>
        <v>1.774818146515986</v>
      </c>
      <c r="BQ291" s="73">
        <f t="shared" si="197"/>
        <v>2.3504325126062344</v>
      </c>
      <c r="BR291" s="73">
        <f t="shared" si="197"/>
        <v>2.2209030515908683</v>
      </c>
      <c r="BS291" s="73">
        <f t="shared" si="197"/>
        <v>2.1958131629327013</v>
      </c>
      <c r="BT291" s="73">
        <f t="shared" si="197"/>
        <v>1.9371873978250798</v>
      </c>
      <c r="BU291" s="73">
        <f t="shared" si="197"/>
        <v>2.1181936633280762</v>
      </c>
      <c r="BV291" s="73">
        <f t="shared" si="197"/>
        <v>2.0509336863243366</v>
      </c>
      <c r="BW291" s="73">
        <f t="shared" si="197"/>
        <v>2.2940275717000018</v>
      </c>
      <c r="BX291" s="73">
        <f t="shared" si="197"/>
        <v>1.9902863471730292</v>
      </c>
      <c r="BY291" s="73">
        <f t="shared" si="197"/>
        <v>1.752772975466294</v>
      </c>
      <c r="BZ291" s="73">
        <f t="shared" si="197"/>
        <v>2.1976998875440152</v>
      </c>
      <c r="CA291" s="73">
        <f t="shared" si="197"/>
        <v>2.3254439678369678</v>
      </c>
      <c r="CB291" s="73">
        <f t="shared" si="197"/>
        <v>1.9883974052740596</v>
      </c>
      <c r="CC291" s="73">
        <f t="shared" si="197"/>
        <v>1.9763575133622109</v>
      </c>
      <c r="CD291" s="73">
        <f t="shared" si="197"/>
        <v>1.8647147495869871</v>
      </c>
      <c r="CE291" s="73">
        <f t="shared" ref="CE291:CM291" si="198">SUM(CE79:CE82)</f>
        <v>1.9186210760574796</v>
      </c>
      <c r="CF291" s="73">
        <f t="shared" si="198"/>
        <v>1.8720875929478584</v>
      </c>
      <c r="CG291" s="73">
        <f t="shared" si="198"/>
        <v>1.9403578544902726</v>
      </c>
      <c r="CH291" s="73">
        <f t="shared" si="198"/>
        <v>1.705376640961153</v>
      </c>
      <c r="CI291" s="73">
        <f t="shared" si="198"/>
        <v>1.673036353559505</v>
      </c>
      <c r="CJ291" s="73">
        <f t="shared" si="198"/>
        <v>1.7944353352372944</v>
      </c>
      <c r="CK291" s="73">
        <f t="shared" si="198"/>
        <v>1.7893240492522648</v>
      </c>
      <c r="CL291" s="73">
        <f t="shared" si="198"/>
        <v>1.911516008323652</v>
      </c>
      <c r="CM291" s="73">
        <f t="shared" si="198"/>
        <v>2.0300629643403285</v>
      </c>
      <c r="CN291" s="73">
        <f>SUM(CN79:CN82)</f>
        <v>1.9896168179805591</v>
      </c>
      <c r="CO291" s="73">
        <f t="shared" ref="CO291:CQ291" si="199">SUM(CO79:CO82)</f>
        <v>2.0456606757283478</v>
      </c>
      <c r="CP291" s="73">
        <f t="shared" si="199"/>
        <v>2.050015662770301</v>
      </c>
      <c r="CQ291" s="73">
        <f t="shared" si="199"/>
        <v>1.9060938577881252</v>
      </c>
      <c r="CR291" s="73">
        <f>SUM(CR79:CR82)</f>
        <v>1.792168047688677</v>
      </c>
      <c r="CS291" s="73">
        <f t="shared" ref="CS291:CW291" si="200">SUM(CS79:CS82)</f>
        <v>1.6720331972446631</v>
      </c>
      <c r="CT291" s="73">
        <f t="shared" si="200"/>
        <v>2.0076663783417037</v>
      </c>
      <c r="CU291" s="73">
        <f t="shared" si="200"/>
        <v>1.9305514554799925</v>
      </c>
      <c r="CV291" s="73">
        <f t="shared" si="200"/>
        <v>1.7978786171963639</v>
      </c>
      <c r="CW291" s="74">
        <f t="shared" si="200"/>
        <v>2.0467647243683968</v>
      </c>
    </row>
    <row r="292" spans="1:101" s="13" customFormat="1" ht="14.25" customHeight="1">
      <c r="A292" s="72"/>
      <c r="B292" s="69" t="s">
        <v>1216</v>
      </c>
      <c r="C292" s="69"/>
      <c r="D292" s="52">
        <f t="shared" ref="D292:D316" si="201">AVERAGE(R292:AC292)</f>
        <v>0.15091406543288474</v>
      </c>
      <c r="E292" s="52">
        <f t="shared" ref="E292:E316" si="202">STDEV(R292:AC292)</f>
        <v>2.1053514456953686E-2</v>
      </c>
      <c r="F292" s="52">
        <f t="shared" ref="F292:F316" si="203">AVERAGE(AD292:AO292)</f>
        <v>0.22566552311110666</v>
      </c>
      <c r="G292" s="52">
        <f t="shared" ref="G292:G316" si="204">STDEV(AD292:AO292)</f>
        <v>4.1495769050807665E-2</v>
      </c>
      <c r="H292" s="52">
        <f t="shared" ref="H292:H316" si="205">AVERAGE(AP292:BA292)</f>
        <v>0.14094578865597485</v>
      </c>
      <c r="I292" s="52">
        <f t="shared" ref="I292:I316" si="206">STDEV(AP292:BA292)</f>
        <v>2.9827604710979467E-2</v>
      </c>
      <c r="J292" s="52">
        <f t="shared" ref="J292:J316" si="207">AVERAGE(BB292:BM292)</f>
        <v>0.17949885508788843</v>
      </c>
      <c r="K292" s="52">
        <f t="shared" ref="K292:K316" si="208">STDEV(BB292:BM292)</f>
        <v>4.2481039727544113E-2</v>
      </c>
      <c r="L292" s="52">
        <f t="shared" ref="L292:L316" si="209">AVERAGE(BN292:BY292)</f>
        <v>0.20156716422216425</v>
      </c>
      <c r="M292" s="52">
        <f t="shared" ref="M292:M316" si="210">STDEV(BN292:BY292)</f>
        <v>4.4534136817920449E-2</v>
      </c>
      <c r="N292" s="52">
        <f t="shared" ref="N292:N316" si="211">AVERAGE(BZ292:CK292)</f>
        <v>0.22211166517124556</v>
      </c>
      <c r="O292" s="52">
        <f t="shared" ref="O292:O316" si="212">STDEV(BZ292:CK292)</f>
        <v>7.9759237526985091E-2</v>
      </c>
      <c r="P292" s="52">
        <f t="shared" ref="P292:P316" si="213">AVERAGE(CL292:CW292)</f>
        <v>0.19016788610913452</v>
      </c>
      <c r="Q292" s="52">
        <f t="shared" ref="Q292:Q316" si="214">STDEV(CL292:CW292)</f>
        <v>2.4422476689370597E-2</v>
      </c>
      <c r="R292" s="73">
        <f>SUM(R131:R134)</f>
        <v>0.18405306942617367</v>
      </c>
      <c r="S292" s="73">
        <f t="shared" ref="S292:CD292" si="215">SUM(S131:S134)</f>
        <v>0.17090282792558556</v>
      </c>
      <c r="T292" s="73">
        <f t="shared" si="215"/>
        <v>0.14972138592852302</v>
      </c>
      <c r="U292" s="73">
        <f t="shared" si="215"/>
        <v>0.1565785367124829</v>
      </c>
      <c r="V292" s="73">
        <f t="shared" si="215"/>
        <v>0.14092136938178412</v>
      </c>
      <c r="W292" s="73">
        <f t="shared" si="215"/>
        <v>0.14502643881231539</v>
      </c>
      <c r="X292" s="73">
        <f t="shared" si="215"/>
        <v>0.16867769865947052</v>
      </c>
      <c r="Y292" s="73">
        <f t="shared" si="215"/>
        <v>0.16691234780999425</v>
      </c>
      <c r="Z292" s="73">
        <f t="shared" si="215"/>
        <v>0.11773089334107792</v>
      </c>
      <c r="AA292" s="73">
        <f t="shared" si="215"/>
        <v>0.16139793146827644</v>
      </c>
      <c r="AB292" s="73">
        <f t="shared" si="215"/>
        <v>0.12867624283798756</v>
      </c>
      <c r="AC292" s="73">
        <f t="shared" si="215"/>
        <v>0.1203700428909454</v>
      </c>
      <c r="AD292" s="73">
        <f t="shared" si="215"/>
        <v>0.18340685084074138</v>
      </c>
      <c r="AE292" s="73">
        <f t="shared" si="215"/>
        <v>0.24950789335451187</v>
      </c>
      <c r="AF292" s="73">
        <f t="shared" si="215"/>
        <v>0.28558290359093463</v>
      </c>
      <c r="AG292" s="73">
        <f t="shared" si="215"/>
        <v>0.21015975465058834</v>
      </c>
      <c r="AH292" s="73">
        <f t="shared" si="215"/>
        <v>0.238600527417408</v>
      </c>
      <c r="AI292" s="73">
        <f t="shared" si="215"/>
        <v>0.21828581467589905</v>
      </c>
      <c r="AJ292" s="73">
        <f t="shared" si="215"/>
        <v>0.25234747171276051</v>
      </c>
      <c r="AK292" s="73">
        <f t="shared" si="215"/>
        <v>0.1229529062674871</v>
      </c>
      <c r="AL292" s="73">
        <f t="shared" si="215"/>
        <v>0.24809327633818079</v>
      </c>
      <c r="AM292" s="73">
        <f t="shared" si="215"/>
        <v>0.21587200054826414</v>
      </c>
      <c r="AN292" s="73">
        <f t="shared" si="215"/>
        <v>0.23246336829797909</v>
      </c>
      <c r="AO292" s="73">
        <f t="shared" si="215"/>
        <v>0.25071350963852534</v>
      </c>
      <c r="AP292" s="73">
        <f t="shared" si="215"/>
        <v>0.13508043775402867</v>
      </c>
      <c r="AQ292" s="73">
        <f t="shared" si="215"/>
        <v>0.11106721698205822</v>
      </c>
      <c r="AR292" s="73">
        <f t="shared" si="215"/>
        <v>0.10240903415350079</v>
      </c>
      <c r="AS292" s="73">
        <f t="shared" si="215"/>
        <v>0.14204799948309349</v>
      </c>
      <c r="AT292" s="73">
        <f t="shared" si="215"/>
        <v>0.12079514736321349</v>
      </c>
      <c r="AU292" s="73">
        <f t="shared" si="215"/>
        <v>0.19508001593888832</v>
      </c>
      <c r="AV292" s="73">
        <f t="shared" si="215"/>
        <v>0.16792827535120217</v>
      </c>
      <c r="AW292" s="73">
        <f t="shared" si="215"/>
        <v>0.13387976311635483</v>
      </c>
      <c r="AX292" s="73">
        <f t="shared" si="215"/>
        <v>0.18833722325823735</v>
      </c>
      <c r="AY292" s="73">
        <f t="shared" si="215"/>
        <v>0.10963183173918073</v>
      </c>
      <c r="AZ292" s="73">
        <f t="shared" si="215"/>
        <v>0.13887630498448675</v>
      </c>
      <c r="BA292" s="73">
        <f t="shared" si="215"/>
        <v>0.14621621374745347</v>
      </c>
      <c r="BB292" s="73">
        <f t="shared" si="215"/>
        <v>0.19168350459811495</v>
      </c>
      <c r="BC292" s="73">
        <f t="shared" si="215"/>
        <v>0.17904861468389513</v>
      </c>
      <c r="BD292" s="73">
        <f t="shared" si="215"/>
        <v>0.12775771235105565</v>
      </c>
      <c r="BE292" s="73">
        <f t="shared" si="215"/>
        <v>0.14029081211262528</v>
      </c>
      <c r="BF292" s="73">
        <f t="shared" si="215"/>
        <v>0.14614503637191018</v>
      </c>
      <c r="BG292" s="73">
        <f t="shared" si="215"/>
        <v>0.19577232012985649</v>
      </c>
      <c r="BH292" s="73">
        <f t="shared" si="215"/>
        <v>0.22368213584508781</v>
      </c>
      <c r="BI292" s="73">
        <f t="shared" si="215"/>
        <v>0.25227560047316694</v>
      </c>
      <c r="BJ292" s="73">
        <f t="shared" si="215"/>
        <v>0.2188284661059906</v>
      </c>
      <c r="BK292" s="73">
        <f t="shared" si="215"/>
        <v>0.16517702920394498</v>
      </c>
      <c r="BL292" s="73">
        <f t="shared" si="215"/>
        <v>0.11156766197339263</v>
      </c>
      <c r="BM292" s="73">
        <f t="shared" si="215"/>
        <v>0.20175736720562087</v>
      </c>
      <c r="BN292" s="73">
        <f t="shared" si="215"/>
        <v>0.23073554595583182</v>
      </c>
      <c r="BO292" s="73">
        <f t="shared" si="215"/>
        <v>0.18354853456700324</v>
      </c>
      <c r="BP292" s="73">
        <f t="shared" si="215"/>
        <v>0.22423191064526038</v>
      </c>
      <c r="BQ292" s="73">
        <f t="shared" si="215"/>
        <v>0.25300132225792538</v>
      </c>
      <c r="BR292" s="73">
        <f t="shared" si="215"/>
        <v>0.2566653439093729</v>
      </c>
      <c r="BS292" s="73">
        <f t="shared" si="215"/>
        <v>0.19947127328109762</v>
      </c>
      <c r="BT292" s="73">
        <f t="shared" si="215"/>
        <v>0.19235660847606614</v>
      </c>
      <c r="BU292" s="73">
        <f t="shared" si="215"/>
        <v>0.22665854436731933</v>
      </c>
      <c r="BV292" s="73">
        <f t="shared" si="215"/>
        <v>0.12787095958182967</v>
      </c>
      <c r="BW292" s="73">
        <f t="shared" si="215"/>
        <v>0.1540287236952578</v>
      </c>
      <c r="BX292" s="73">
        <f t="shared" si="215"/>
        <v>0.23753422819933023</v>
      </c>
      <c r="BY292" s="73">
        <f t="shared" si="215"/>
        <v>0.13270297572967629</v>
      </c>
      <c r="BZ292" s="73">
        <f t="shared" si="215"/>
        <v>0.34407488130045377</v>
      </c>
      <c r="CA292" s="73">
        <f t="shared" si="215"/>
        <v>0.3857859738273785</v>
      </c>
      <c r="CB292" s="73">
        <f t="shared" si="215"/>
        <v>0.24708484731584504</v>
      </c>
      <c r="CC292" s="73">
        <f t="shared" si="215"/>
        <v>0.25458715548214567</v>
      </c>
      <c r="CD292" s="73">
        <f t="shared" si="215"/>
        <v>0.13361664046442279</v>
      </c>
      <c r="CE292" s="73">
        <f t="shared" ref="CE292:CM292" si="216">SUM(CE131:CE134)</f>
        <v>0.21387907262221231</v>
      </c>
      <c r="CF292" s="73">
        <f t="shared" si="216"/>
        <v>0.24824245596880717</v>
      </c>
      <c r="CG292" s="73">
        <f t="shared" si="216"/>
        <v>0.20424576196307567</v>
      </c>
      <c r="CH292" s="73">
        <f t="shared" si="216"/>
        <v>0.1416282422204222</v>
      </c>
      <c r="CI292" s="73">
        <f t="shared" si="216"/>
        <v>0.1649640359417944</v>
      </c>
      <c r="CJ292" s="73">
        <f t="shared" si="216"/>
        <v>0.13967726883812329</v>
      </c>
      <c r="CK292" s="73">
        <f t="shared" si="216"/>
        <v>0.18755364611026615</v>
      </c>
      <c r="CL292" s="73">
        <f t="shared" si="216"/>
        <v>0.16069587751094705</v>
      </c>
      <c r="CM292" s="73">
        <f t="shared" si="216"/>
        <v>0.19627078758295602</v>
      </c>
      <c r="CN292" s="73">
        <f>SUM(CN131:CN134)</f>
        <v>0.1853920438372057</v>
      </c>
      <c r="CO292" s="73">
        <f t="shared" ref="CO292:CQ292" si="217">SUM(CO131:CO134)</f>
        <v>0.16999545158520338</v>
      </c>
      <c r="CP292" s="73">
        <f t="shared" si="217"/>
        <v>0.19909133158071027</v>
      </c>
      <c r="CQ292" s="73">
        <f t="shared" si="217"/>
        <v>0.24271837479954056</v>
      </c>
      <c r="CR292" s="73">
        <f>SUM(CR131:CR134)</f>
        <v>0.1894862181654195</v>
      </c>
      <c r="CS292" s="73">
        <f t="shared" ref="CS292:CW292" si="218">SUM(CS131:CS134)</f>
        <v>0.16899541856199007</v>
      </c>
      <c r="CT292" s="73">
        <f t="shared" si="218"/>
        <v>0.17036149149604879</v>
      </c>
      <c r="CU292" s="73">
        <f t="shared" si="218"/>
        <v>0.21602088528200095</v>
      </c>
      <c r="CV292" s="73">
        <f t="shared" si="218"/>
        <v>0.17062059410670671</v>
      </c>
      <c r="CW292" s="74">
        <f t="shared" si="218"/>
        <v>0.212366158800885</v>
      </c>
    </row>
    <row r="293" spans="1:101" s="13" customFormat="1" ht="14.25" customHeight="1">
      <c r="A293" s="72"/>
      <c r="B293" s="69" t="s">
        <v>1217</v>
      </c>
      <c r="C293" s="69"/>
      <c r="D293" s="52">
        <f t="shared" si="201"/>
        <v>0.11900717267189109</v>
      </c>
      <c r="E293" s="52">
        <f t="shared" si="202"/>
        <v>1.7403969174720983E-2</v>
      </c>
      <c r="F293" s="52">
        <f t="shared" si="203"/>
        <v>0.18975367196053838</v>
      </c>
      <c r="G293" s="52">
        <f t="shared" si="204"/>
        <v>3.4029358610617635E-2</v>
      </c>
      <c r="H293" s="52">
        <f t="shared" si="205"/>
        <v>0.12447003441848116</v>
      </c>
      <c r="I293" s="52">
        <f t="shared" si="206"/>
        <v>2.6726111586606309E-2</v>
      </c>
      <c r="J293" s="52">
        <f t="shared" si="207"/>
        <v>0.15384633099130582</v>
      </c>
      <c r="K293" s="52">
        <f t="shared" si="208"/>
        <v>2.9073867939409061E-2</v>
      </c>
      <c r="L293" s="52">
        <f t="shared" si="209"/>
        <v>0.17074323515884368</v>
      </c>
      <c r="M293" s="52">
        <f t="shared" si="210"/>
        <v>3.4640188338481169E-2</v>
      </c>
      <c r="N293" s="52">
        <f t="shared" si="211"/>
        <v>0.18307470502687903</v>
      </c>
      <c r="O293" s="52">
        <f t="shared" si="212"/>
        <v>5.560940670444272E-2</v>
      </c>
      <c r="P293" s="52">
        <f t="shared" si="213"/>
        <v>0.16769954064766898</v>
      </c>
      <c r="Q293" s="52">
        <f t="shared" si="214"/>
        <v>2.2202531635962156E-2</v>
      </c>
      <c r="R293" s="73">
        <f>SUM(R135:R138)</f>
        <v>0.13841966384532911</v>
      </c>
      <c r="S293" s="73">
        <f t="shared" ref="S293:CD293" si="219">SUM(S135:S138)</f>
        <v>0.15030743208304667</v>
      </c>
      <c r="T293" s="73">
        <f t="shared" si="219"/>
        <v>0.13426681263839163</v>
      </c>
      <c r="U293" s="73">
        <f t="shared" si="219"/>
        <v>0.11943878627612921</v>
      </c>
      <c r="V293" s="73">
        <f t="shared" si="219"/>
        <v>0.12458994142753488</v>
      </c>
      <c r="W293" s="73">
        <f t="shared" si="219"/>
        <v>0.10523244989704263</v>
      </c>
      <c r="X293" s="73">
        <f t="shared" si="219"/>
        <v>0.13094641023527662</v>
      </c>
      <c r="Y293" s="73">
        <f t="shared" si="219"/>
        <v>0.11496635425672694</v>
      </c>
      <c r="Z293" s="73">
        <f t="shared" si="219"/>
        <v>9.8798852011000776E-2</v>
      </c>
      <c r="AA293" s="73">
        <f t="shared" si="219"/>
        <v>0.11562824594946775</v>
      </c>
      <c r="AB293" s="73">
        <f t="shared" si="219"/>
        <v>0.10213851896521964</v>
      </c>
      <c r="AC293" s="73">
        <f t="shared" si="219"/>
        <v>9.3352604477527551E-2</v>
      </c>
      <c r="AD293" s="73">
        <f t="shared" si="219"/>
        <v>0.16413307091930646</v>
      </c>
      <c r="AE293" s="73">
        <f t="shared" si="219"/>
        <v>0.17818220156334433</v>
      </c>
      <c r="AF293" s="73">
        <f t="shared" si="219"/>
        <v>0.22975197727177452</v>
      </c>
      <c r="AG293" s="73">
        <f t="shared" si="219"/>
        <v>0.17873752133231102</v>
      </c>
      <c r="AH293" s="73">
        <f t="shared" si="219"/>
        <v>0.21699901557882736</v>
      </c>
      <c r="AI293" s="73">
        <f t="shared" si="219"/>
        <v>0.16094785606744744</v>
      </c>
      <c r="AJ293" s="73">
        <f t="shared" si="219"/>
        <v>0.21923805890924541</v>
      </c>
      <c r="AK293" s="73">
        <f t="shared" si="219"/>
        <v>0.12064683093537044</v>
      </c>
      <c r="AL293" s="73">
        <f t="shared" si="219"/>
        <v>0.21276614602077035</v>
      </c>
      <c r="AM293" s="73">
        <f t="shared" si="219"/>
        <v>0.17390821195114495</v>
      </c>
      <c r="AN293" s="73">
        <f t="shared" si="219"/>
        <v>0.18501021027991685</v>
      </c>
      <c r="AO293" s="73">
        <f t="shared" si="219"/>
        <v>0.23672296269700172</v>
      </c>
      <c r="AP293" s="73">
        <f t="shared" si="219"/>
        <v>0.10681699098013324</v>
      </c>
      <c r="AQ293" s="73">
        <f t="shared" si="219"/>
        <v>9.9254931344577066E-2</v>
      </c>
      <c r="AR293" s="73">
        <f t="shared" si="219"/>
        <v>0.10104314185580875</v>
      </c>
      <c r="AS293" s="73">
        <f t="shared" si="219"/>
        <v>0.11091270485929042</v>
      </c>
      <c r="AT293" s="73">
        <f t="shared" si="219"/>
        <v>0.11692644365413778</v>
      </c>
      <c r="AU293" s="73">
        <f t="shared" si="219"/>
        <v>0.18236996105295339</v>
      </c>
      <c r="AV293" s="73">
        <f t="shared" si="219"/>
        <v>0.13807136702830439</v>
      </c>
      <c r="AW293" s="73">
        <f t="shared" si="219"/>
        <v>0.12812075446054594</v>
      </c>
      <c r="AX293" s="73">
        <f t="shared" si="219"/>
        <v>0.1674931237341678</v>
      </c>
      <c r="AY293" s="73">
        <f t="shared" si="219"/>
        <v>0.10053072525419386</v>
      </c>
      <c r="AZ293" s="73">
        <f t="shared" si="219"/>
        <v>0.11324039179582954</v>
      </c>
      <c r="BA293" s="73">
        <f t="shared" si="219"/>
        <v>0.12885987700183213</v>
      </c>
      <c r="BB293" s="73">
        <f t="shared" si="219"/>
        <v>0.18443055000685693</v>
      </c>
      <c r="BC293" s="73">
        <f t="shared" si="219"/>
        <v>0.16038368708276662</v>
      </c>
      <c r="BD293" s="73">
        <f t="shared" si="219"/>
        <v>0.11576956952343087</v>
      </c>
      <c r="BE293" s="73">
        <f t="shared" si="219"/>
        <v>0.14279072998266959</v>
      </c>
      <c r="BF293" s="73">
        <f t="shared" si="219"/>
        <v>0.14019646714480513</v>
      </c>
      <c r="BG293" s="73">
        <f t="shared" si="219"/>
        <v>0.15122400890604906</v>
      </c>
      <c r="BH293" s="73">
        <f t="shared" si="219"/>
        <v>0.18426624580366494</v>
      </c>
      <c r="BI293" s="73">
        <f t="shared" si="219"/>
        <v>0.19550103683830894</v>
      </c>
      <c r="BJ293" s="73">
        <f t="shared" si="219"/>
        <v>0.18738100567881555</v>
      </c>
      <c r="BK293" s="73">
        <f t="shared" si="219"/>
        <v>0.13688095342682385</v>
      </c>
      <c r="BL293" s="73">
        <f t="shared" si="219"/>
        <v>0.10549735761043237</v>
      </c>
      <c r="BM293" s="73">
        <f t="shared" si="219"/>
        <v>0.14183435989104595</v>
      </c>
      <c r="BN293" s="73">
        <f t="shared" si="219"/>
        <v>0.19266943589110955</v>
      </c>
      <c r="BO293" s="73">
        <f t="shared" si="219"/>
        <v>0.14626510476353899</v>
      </c>
      <c r="BP293" s="73">
        <f t="shared" si="219"/>
        <v>0.1608214795008347</v>
      </c>
      <c r="BQ293" s="73">
        <f t="shared" si="219"/>
        <v>0.22284942377950068</v>
      </c>
      <c r="BR293" s="73">
        <f t="shared" si="219"/>
        <v>0.21748025005339383</v>
      </c>
      <c r="BS293" s="73">
        <f t="shared" si="219"/>
        <v>0.17355990213046901</v>
      </c>
      <c r="BT293" s="73">
        <f t="shared" si="219"/>
        <v>0.17161179929948653</v>
      </c>
      <c r="BU293" s="73">
        <f t="shared" si="219"/>
        <v>0.19041769019344057</v>
      </c>
      <c r="BV293" s="73">
        <f t="shared" si="219"/>
        <v>0.13343078881464734</v>
      </c>
      <c r="BW293" s="73">
        <f t="shared" si="219"/>
        <v>0.13922995360762172</v>
      </c>
      <c r="BX293" s="73">
        <f t="shared" si="219"/>
        <v>0.19214817106114015</v>
      </c>
      <c r="BY293" s="73">
        <f t="shared" si="219"/>
        <v>0.10843482281094083</v>
      </c>
      <c r="BZ293" s="73">
        <f t="shared" si="219"/>
        <v>0.24412372388332665</v>
      </c>
      <c r="CA293" s="73">
        <f t="shared" si="219"/>
        <v>0.30850712697879917</v>
      </c>
      <c r="CB293" s="73">
        <f t="shared" si="219"/>
        <v>0.17065831152585342</v>
      </c>
      <c r="CC293" s="73">
        <f t="shared" si="219"/>
        <v>0.23060127765815824</v>
      </c>
      <c r="CD293" s="73">
        <f t="shared" si="219"/>
        <v>0.12730336063497305</v>
      </c>
      <c r="CE293" s="73">
        <f t="shared" ref="CE293:CM293" si="220">SUM(CE135:CE138)</f>
        <v>0.15361739113484904</v>
      </c>
      <c r="CF293" s="73">
        <f t="shared" si="220"/>
        <v>0.21077780137545793</v>
      </c>
      <c r="CG293" s="73">
        <f t="shared" si="220"/>
        <v>0.18479304694919063</v>
      </c>
      <c r="CH293" s="73">
        <f t="shared" si="220"/>
        <v>0.14247974635605021</v>
      </c>
      <c r="CI293" s="73">
        <f t="shared" si="220"/>
        <v>0.14920984433894957</v>
      </c>
      <c r="CJ293" s="73">
        <f t="shared" si="220"/>
        <v>0.1227531048946629</v>
      </c>
      <c r="CK293" s="73">
        <f t="shared" si="220"/>
        <v>0.15207172459227772</v>
      </c>
      <c r="CL293" s="73">
        <f t="shared" si="220"/>
        <v>0.15828314505751179</v>
      </c>
      <c r="CM293" s="73">
        <f t="shared" si="220"/>
        <v>0.1570192677442605</v>
      </c>
      <c r="CN293" s="73">
        <f>SUM(CN135:CN138)</f>
        <v>0.16853795857324599</v>
      </c>
      <c r="CO293" s="73">
        <f t="shared" ref="CO293:CQ293" si="221">SUM(CO135:CO138)</f>
        <v>0.18802447317413992</v>
      </c>
      <c r="CP293" s="73">
        <f t="shared" si="221"/>
        <v>0.1775223780427761</v>
      </c>
      <c r="CQ293" s="73">
        <f t="shared" si="221"/>
        <v>0.21432024434934374</v>
      </c>
      <c r="CR293" s="73">
        <f>SUM(CR135:CR138)</f>
        <v>0.16268462498751332</v>
      </c>
      <c r="CS293" s="73">
        <f t="shared" ref="CS293:CW293" si="222">SUM(CS135:CS138)</f>
        <v>0.15642825326774698</v>
      </c>
      <c r="CT293" s="73">
        <f t="shared" si="222"/>
        <v>0.13793670346409431</v>
      </c>
      <c r="CU293" s="73">
        <f t="shared" si="222"/>
        <v>0.18929497106231261</v>
      </c>
      <c r="CV293" s="73">
        <f t="shared" si="222"/>
        <v>0.13559552246126746</v>
      </c>
      <c r="CW293" s="74">
        <f t="shared" si="222"/>
        <v>0.16674694558781483</v>
      </c>
    </row>
    <row r="294" spans="1:101" s="13" customFormat="1" ht="14.25" customHeight="1">
      <c r="A294" s="72"/>
      <c r="B294" s="69" t="s">
        <v>1218</v>
      </c>
      <c r="C294" s="69"/>
      <c r="D294" s="52">
        <f t="shared" si="201"/>
        <v>2.8047993232883442E-2</v>
      </c>
      <c r="E294" s="52">
        <f t="shared" si="202"/>
        <v>1.1721461174713611E-2</v>
      </c>
      <c r="F294" s="52">
        <f t="shared" si="203"/>
        <v>4.5359354797937658E-2</v>
      </c>
      <c r="G294" s="52">
        <f t="shared" si="204"/>
        <v>1.4350915842337006E-2</v>
      </c>
      <c r="H294" s="52">
        <f t="shared" si="205"/>
        <v>3.8985074772873128E-2</v>
      </c>
      <c r="I294" s="52">
        <f t="shared" si="206"/>
        <v>1.4326978299261774E-2</v>
      </c>
      <c r="J294" s="52">
        <f t="shared" si="207"/>
        <v>4.2360844545549357E-2</v>
      </c>
      <c r="K294" s="52">
        <f t="shared" si="208"/>
        <v>1.243374148853536E-2</v>
      </c>
      <c r="L294" s="52">
        <f t="shared" si="209"/>
        <v>3.3296489239777127E-2</v>
      </c>
      <c r="M294" s="52">
        <f t="shared" si="210"/>
        <v>6.7790529325729397E-3</v>
      </c>
      <c r="N294" s="52">
        <f t="shared" si="211"/>
        <v>2.6419340615918028E-2</v>
      </c>
      <c r="O294" s="52">
        <f t="shared" si="212"/>
        <v>1.4022679670735637E-2</v>
      </c>
      <c r="P294" s="52">
        <f t="shared" si="213"/>
        <v>2.3716199678743253E-2</v>
      </c>
      <c r="Q294" s="52">
        <f t="shared" si="214"/>
        <v>6.3305240241698013E-3</v>
      </c>
      <c r="R294" s="73">
        <f>SUM(R139)</f>
        <v>2.9555956272046473E-2</v>
      </c>
      <c r="S294" s="73">
        <f t="shared" ref="S294:CD294" si="223">SUM(S139)</f>
        <v>2.9442447540410779E-2</v>
      </c>
      <c r="T294" s="73">
        <f t="shared" si="223"/>
        <v>2.5013667220776758E-2</v>
      </c>
      <c r="U294" s="73">
        <f t="shared" si="223"/>
        <v>2.234008153498266E-2</v>
      </c>
      <c r="V294" s="73">
        <f t="shared" si="223"/>
        <v>5.4414518364691022E-2</v>
      </c>
      <c r="W294" s="73">
        <f t="shared" si="223"/>
        <v>1.7548701490989194E-2</v>
      </c>
      <c r="X294" s="73">
        <f t="shared" si="223"/>
        <v>1.2597999361819098E-2</v>
      </c>
      <c r="Y294" s="73">
        <f t="shared" si="223"/>
        <v>2.8175384843412296E-2</v>
      </c>
      <c r="Z294" s="73">
        <f t="shared" si="223"/>
        <v>3.5442897433641846E-2</v>
      </c>
      <c r="AA294" s="73">
        <f t="shared" si="223"/>
        <v>2.1870053017363923E-2</v>
      </c>
      <c r="AB294" s="73">
        <f t="shared" si="223"/>
        <v>4.2736186836715026E-2</v>
      </c>
      <c r="AC294" s="73">
        <f t="shared" si="223"/>
        <v>1.7438024877752208E-2</v>
      </c>
      <c r="AD294" s="73">
        <f t="shared" si="223"/>
        <v>3.6174884859170225E-2</v>
      </c>
      <c r="AE294" s="73">
        <f t="shared" si="223"/>
        <v>4.5323217567702086E-2</v>
      </c>
      <c r="AF294" s="73">
        <f t="shared" si="223"/>
        <v>4.8812198565033466E-2</v>
      </c>
      <c r="AG294" s="73">
        <f t="shared" si="223"/>
        <v>2.7388939249590492E-2</v>
      </c>
      <c r="AH294" s="73">
        <f t="shared" si="223"/>
        <v>4.7897855581468793E-2</v>
      </c>
      <c r="AI294" s="73">
        <f t="shared" si="223"/>
        <v>7.4787199073177241E-2</v>
      </c>
      <c r="AJ294" s="73">
        <f t="shared" si="223"/>
        <v>5.8828093081195305E-2</v>
      </c>
      <c r="AK294" s="73">
        <f t="shared" si="223"/>
        <v>5.7190031049951573E-2</v>
      </c>
      <c r="AL294" s="73">
        <f t="shared" si="223"/>
        <v>4.0564462897047134E-2</v>
      </c>
      <c r="AM294" s="73">
        <f t="shared" si="223"/>
        <v>5.0569046826920129E-2</v>
      </c>
      <c r="AN294" s="73">
        <f t="shared" si="223"/>
        <v>2.476638449128617E-2</v>
      </c>
      <c r="AO294" s="73">
        <f t="shared" si="223"/>
        <v>3.2009944332709345E-2</v>
      </c>
      <c r="AP294" s="73">
        <f t="shared" si="223"/>
        <v>6.3898589958801419E-2</v>
      </c>
      <c r="AQ294" s="73">
        <f t="shared" si="223"/>
        <v>3.0122943819984885E-2</v>
      </c>
      <c r="AR294" s="73">
        <f t="shared" si="223"/>
        <v>4.8004763280954703E-2</v>
      </c>
      <c r="AS294" s="73">
        <f t="shared" si="223"/>
        <v>3.4744980958331097E-2</v>
      </c>
      <c r="AT294" s="73">
        <f t="shared" si="223"/>
        <v>3.1539639062989261E-2</v>
      </c>
      <c r="AU294" s="73">
        <f t="shared" si="223"/>
        <v>2.7854139036357937E-2</v>
      </c>
      <c r="AV294" s="73">
        <f t="shared" si="223"/>
        <v>3.5612726529797648E-2</v>
      </c>
      <c r="AW294" s="73">
        <f t="shared" si="223"/>
        <v>5.7410959062900759E-2</v>
      </c>
      <c r="AX294" s="73">
        <f t="shared" si="223"/>
        <v>4.0806071323958623E-2</v>
      </c>
      <c r="AY294" s="73">
        <f t="shared" si="223"/>
        <v>2.7600263215860132E-2</v>
      </c>
      <c r="AZ294" s="73">
        <f t="shared" si="223"/>
        <v>1.554001935887043E-2</v>
      </c>
      <c r="BA294" s="73">
        <f t="shared" si="223"/>
        <v>5.4685801665670615E-2</v>
      </c>
      <c r="BB294" s="73">
        <f t="shared" si="223"/>
        <v>3.440824627825257E-2</v>
      </c>
      <c r="BC294" s="73">
        <f t="shared" si="223"/>
        <v>3.3435634504841036E-2</v>
      </c>
      <c r="BD294" s="73">
        <f t="shared" si="223"/>
        <v>3.2226312542838975E-2</v>
      </c>
      <c r="BE294" s="73">
        <f t="shared" si="223"/>
        <v>3.8171856050284982E-2</v>
      </c>
      <c r="BF294" s="73">
        <f t="shared" si="223"/>
        <v>3.5380879982859263E-2</v>
      </c>
      <c r="BG294" s="73">
        <f t="shared" si="223"/>
        <v>4.0131899694868994E-2</v>
      </c>
      <c r="BH294" s="73">
        <f t="shared" si="223"/>
        <v>3.6472854770830843E-2</v>
      </c>
      <c r="BI294" s="73">
        <f t="shared" si="223"/>
        <v>4.1441319392658743E-2</v>
      </c>
      <c r="BJ294" s="73">
        <f t="shared" si="223"/>
        <v>5.7456392255667468E-2</v>
      </c>
      <c r="BK294" s="73">
        <f t="shared" si="223"/>
        <v>3.4630186060091238E-2</v>
      </c>
      <c r="BL294" s="73">
        <f t="shared" si="223"/>
        <v>5.0744929015566591E-2</v>
      </c>
      <c r="BM294" s="73">
        <f t="shared" si="223"/>
        <v>7.3829623997831662E-2</v>
      </c>
      <c r="BN294" s="73">
        <f t="shared" si="223"/>
        <v>3.5610944304397874E-2</v>
      </c>
      <c r="BO294" s="73">
        <f t="shared" si="223"/>
        <v>3.629729858946084E-2</v>
      </c>
      <c r="BP294" s="73">
        <f t="shared" si="223"/>
        <v>1.802246277058565E-2</v>
      </c>
      <c r="BQ294" s="73">
        <f t="shared" si="223"/>
        <v>4.5490078654198622E-2</v>
      </c>
      <c r="BR294" s="73">
        <f t="shared" si="223"/>
        <v>2.8447274343406912E-2</v>
      </c>
      <c r="BS294" s="73">
        <f t="shared" si="223"/>
        <v>2.6494465716003005E-2</v>
      </c>
      <c r="BT294" s="73">
        <f t="shared" si="223"/>
        <v>3.6158529151604654E-2</v>
      </c>
      <c r="BU294" s="73">
        <f t="shared" si="223"/>
        <v>3.4275022823307355E-2</v>
      </c>
      <c r="BV294" s="73">
        <f t="shared" si="223"/>
        <v>3.2822265231366561E-2</v>
      </c>
      <c r="BW294" s="73">
        <f t="shared" si="223"/>
        <v>3.6441900625955211E-2</v>
      </c>
      <c r="BX294" s="73">
        <f t="shared" si="223"/>
        <v>3.1929073938899516E-2</v>
      </c>
      <c r="BY294" s="73">
        <f t="shared" si="223"/>
        <v>3.7568554728139372E-2</v>
      </c>
      <c r="BZ294" s="73">
        <f t="shared" si="223"/>
        <v>6.5742326547941488E-2</v>
      </c>
      <c r="CA294" s="73">
        <f t="shared" si="223"/>
        <v>3.6021735136986151E-2</v>
      </c>
      <c r="CB294" s="73">
        <f t="shared" si="223"/>
        <v>1.3315362008535185E-2</v>
      </c>
      <c r="CC294" s="73">
        <f t="shared" si="223"/>
        <v>2.9102863648095799E-2</v>
      </c>
      <c r="CD294" s="73">
        <f t="shared" si="223"/>
        <v>2.5755759181052471E-2</v>
      </c>
      <c r="CE294" s="73">
        <f t="shared" ref="CE294:CM294" si="224">SUM(CE139)</f>
        <v>1.9850462259709715E-2</v>
      </c>
      <c r="CF294" s="73">
        <f t="shared" si="224"/>
        <v>1.7497258264328158E-2</v>
      </c>
      <c r="CG294" s="73">
        <f t="shared" si="224"/>
        <v>1.7079371931160256E-2</v>
      </c>
      <c r="CH294" s="73">
        <f t="shared" si="224"/>
        <v>2.6046492123530569E-2</v>
      </c>
      <c r="CI294" s="73">
        <f t="shared" si="224"/>
        <v>2.7971511897625534E-2</v>
      </c>
      <c r="CJ294" s="73">
        <f t="shared" si="224"/>
        <v>1.5329437584412046E-2</v>
      </c>
      <c r="CK294" s="73">
        <f t="shared" si="224"/>
        <v>2.3319506807639067E-2</v>
      </c>
      <c r="CL294" s="73">
        <f t="shared" si="224"/>
        <v>3.2878770871754913E-2</v>
      </c>
      <c r="CM294" s="73">
        <f t="shared" si="224"/>
        <v>3.5377582779236742E-2</v>
      </c>
      <c r="CN294" s="73">
        <f>SUM(CN139)</f>
        <v>2.2393666793856785E-2</v>
      </c>
      <c r="CO294" s="73">
        <f t="shared" ref="CO294:CQ294" si="225">SUM(CO139)</f>
        <v>2.4013364206308948E-2</v>
      </c>
      <c r="CP294" s="73">
        <f t="shared" si="225"/>
        <v>2.063806235743041E-2</v>
      </c>
      <c r="CQ294" s="73">
        <f t="shared" si="225"/>
        <v>1.8001699528456452E-2</v>
      </c>
      <c r="CR294" s="73">
        <f>SUM(CR139)</f>
        <v>2.5592375558366503E-2</v>
      </c>
      <c r="CS294" s="73">
        <f t="shared" ref="CS294:CW294" si="226">SUM(CS139)</f>
        <v>2.1574934904771779E-2</v>
      </c>
      <c r="CT294" s="73">
        <f t="shared" si="226"/>
        <v>2.1799167798326399E-2</v>
      </c>
      <c r="CU294" s="73">
        <f t="shared" si="226"/>
        <v>1.5329620192547449E-2</v>
      </c>
      <c r="CV294" s="73">
        <f t="shared" si="226"/>
        <v>3.0379148803685155E-2</v>
      </c>
      <c r="CW294" s="74">
        <f t="shared" si="226"/>
        <v>1.6616002350177499E-2</v>
      </c>
    </row>
    <row r="295" spans="1:101" s="13" customFormat="1" ht="14.25" customHeight="1">
      <c r="A295" s="72"/>
      <c r="B295" s="70" t="s">
        <v>1220</v>
      </c>
      <c r="C295" s="69"/>
      <c r="D295" s="52">
        <f t="shared" si="201"/>
        <v>32.08856209232308</v>
      </c>
      <c r="E295" s="52">
        <f t="shared" si="202"/>
        <v>1.9040375506100711</v>
      </c>
      <c r="F295" s="52">
        <f t="shared" si="203"/>
        <v>35.92560896943138</v>
      </c>
      <c r="G295" s="52">
        <f t="shared" si="204"/>
        <v>2.782167796661664</v>
      </c>
      <c r="H295" s="52">
        <f t="shared" si="205"/>
        <v>34.33624174098447</v>
      </c>
      <c r="I295" s="52">
        <f t="shared" si="206"/>
        <v>1.8983660708434535</v>
      </c>
      <c r="J295" s="52">
        <f t="shared" si="207"/>
        <v>34.073913272142846</v>
      </c>
      <c r="K295" s="52">
        <f t="shared" si="208"/>
        <v>1.3644999888017726</v>
      </c>
      <c r="L295" s="52">
        <f t="shared" si="209"/>
        <v>33.093055129854996</v>
      </c>
      <c r="M295" s="52">
        <f t="shared" si="210"/>
        <v>3.4108911924018801</v>
      </c>
      <c r="N295" s="52">
        <f t="shared" si="211"/>
        <v>30.817046578112208</v>
      </c>
      <c r="O295" s="52">
        <f t="shared" si="212"/>
        <v>2.2513104270170605</v>
      </c>
      <c r="P295" s="52">
        <f t="shared" si="213"/>
        <v>29.305818599023862</v>
      </c>
      <c r="Q295" s="52">
        <f t="shared" si="214"/>
        <v>3.6914373701296395</v>
      </c>
      <c r="R295" s="73">
        <f>SUM(R144:R147,R149,R151:R152,R155:R156,R163,R165:R166)</f>
        <v>32.509889188734043</v>
      </c>
      <c r="S295" s="73">
        <f t="shared" ref="S295:CD295" si="227">SUM(S144:S147,S149,S151:S152,S155:S156,S163,S165:S166)</f>
        <v>35.332489285712406</v>
      </c>
      <c r="T295" s="73">
        <f t="shared" si="227"/>
        <v>31.616538808487228</v>
      </c>
      <c r="U295" s="73">
        <f t="shared" si="227"/>
        <v>29.803349994534798</v>
      </c>
      <c r="V295" s="73">
        <f t="shared" si="227"/>
        <v>33.01116281617432</v>
      </c>
      <c r="W295" s="73">
        <f t="shared" si="227"/>
        <v>32.022054497585103</v>
      </c>
      <c r="X295" s="73">
        <f t="shared" si="227"/>
        <v>32.382050495950025</v>
      </c>
      <c r="Y295" s="73">
        <f t="shared" si="227"/>
        <v>27.833161926346371</v>
      </c>
      <c r="Z295" s="73">
        <f t="shared" si="227"/>
        <v>34.119090304486008</v>
      </c>
      <c r="AA295" s="73">
        <f t="shared" si="227"/>
        <v>31.585184853576099</v>
      </c>
      <c r="AB295" s="73">
        <f t="shared" si="227"/>
        <v>32.22156400950913</v>
      </c>
      <c r="AC295" s="73">
        <f t="shared" si="227"/>
        <v>32.626208926781544</v>
      </c>
      <c r="AD295" s="73">
        <f t="shared" si="227"/>
        <v>35.004556685392274</v>
      </c>
      <c r="AE295" s="73">
        <f t="shared" si="227"/>
        <v>34.04625042653997</v>
      </c>
      <c r="AF295" s="73">
        <f t="shared" si="227"/>
        <v>33.515116512491815</v>
      </c>
      <c r="AG295" s="73">
        <f t="shared" si="227"/>
        <v>34.172353759507843</v>
      </c>
      <c r="AH295" s="73">
        <f t="shared" si="227"/>
        <v>38.676858870226013</v>
      </c>
      <c r="AI295" s="73">
        <f t="shared" si="227"/>
        <v>36.485735704515399</v>
      </c>
      <c r="AJ295" s="73">
        <f t="shared" si="227"/>
        <v>36.759327308258769</v>
      </c>
      <c r="AK295" s="73">
        <f t="shared" si="227"/>
        <v>38.815202375381375</v>
      </c>
      <c r="AL295" s="73">
        <f t="shared" si="227"/>
        <v>40.559169611560556</v>
      </c>
      <c r="AM295" s="73">
        <f t="shared" si="227"/>
        <v>30.641159894591169</v>
      </c>
      <c r="AN295" s="73">
        <f t="shared" si="227"/>
        <v>34.574343450120587</v>
      </c>
      <c r="AO295" s="73">
        <f t="shared" si="227"/>
        <v>37.857233034590735</v>
      </c>
      <c r="AP295" s="73">
        <f t="shared" si="227"/>
        <v>35.008356980246823</v>
      </c>
      <c r="AQ295" s="73">
        <f t="shared" si="227"/>
        <v>37.339737338362646</v>
      </c>
      <c r="AR295" s="73">
        <f t="shared" si="227"/>
        <v>32.672833398461954</v>
      </c>
      <c r="AS295" s="73">
        <f t="shared" si="227"/>
        <v>34.461500382804196</v>
      </c>
      <c r="AT295" s="73">
        <f t="shared" si="227"/>
        <v>32.561409563141098</v>
      </c>
      <c r="AU295" s="73">
        <f t="shared" si="227"/>
        <v>31.45975625546021</v>
      </c>
      <c r="AV295" s="73">
        <f t="shared" si="227"/>
        <v>33.185018989060694</v>
      </c>
      <c r="AW295" s="73">
        <f t="shared" si="227"/>
        <v>36.376313753632978</v>
      </c>
      <c r="AX295" s="73">
        <f t="shared" si="227"/>
        <v>33.334067760984425</v>
      </c>
      <c r="AY295" s="73">
        <f t="shared" si="227"/>
        <v>34.439067222502047</v>
      </c>
      <c r="AZ295" s="73">
        <f t="shared" si="227"/>
        <v>33.827279883347728</v>
      </c>
      <c r="BA295" s="73">
        <f t="shared" si="227"/>
        <v>37.369559363808818</v>
      </c>
      <c r="BB295" s="73">
        <f t="shared" si="227"/>
        <v>35.379026848000514</v>
      </c>
      <c r="BC295" s="73">
        <f t="shared" si="227"/>
        <v>34.913808358698972</v>
      </c>
      <c r="BD295" s="73">
        <f t="shared" si="227"/>
        <v>33.892293242968933</v>
      </c>
      <c r="BE295" s="73">
        <f t="shared" si="227"/>
        <v>34.645396937071254</v>
      </c>
      <c r="BF295" s="73">
        <f t="shared" si="227"/>
        <v>33.421502295049407</v>
      </c>
      <c r="BG295" s="73">
        <f t="shared" si="227"/>
        <v>35.378281909919444</v>
      </c>
      <c r="BH295" s="73">
        <f t="shared" si="227"/>
        <v>30.646974898722085</v>
      </c>
      <c r="BI295" s="73">
        <f t="shared" si="227"/>
        <v>34.112820994536662</v>
      </c>
      <c r="BJ295" s="73">
        <f t="shared" si="227"/>
        <v>33.934528834524286</v>
      </c>
      <c r="BK295" s="73">
        <f t="shared" si="227"/>
        <v>32.916589148764558</v>
      </c>
      <c r="BL295" s="73">
        <f t="shared" si="227"/>
        <v>33.99854801799453</v>
      </c>
      <c r="BM295" s="73">
        <f t="shared" si="227"/>
        <v>35.647187779463472</v>
      </c>
      <c r="BN295" s="73">
        <f t="shared" si="227"/>
        <v>31.800358771714098</v>
      </c>
      <c r="BO295" s="73">
        <f t="shared" si="227"/>
        <v>28.332743936536772</v>
      </c>
      <c r="BP295" s="73">
        <f t="shared" si="227"/>
        <v>26.469254697751403</v>
      </c>
      <c r="BQ295" s="73">
        <f t="shared" si="227"/>
        <v>34.291844213595759</v>
      </c>
      <c r="BR295" s="73">
        <f t="shared" si="227"/>
        <v>33.460261820742979</v>
      </c>
      <c r="BS295" s="73">
        <f t="shared" si="227"/>
        <v>33.802285435760894</v>
      </c>
      <c r="BT295" s="73">
        <f t="shared" si="227"/>
        <v>33.404504073394172</v>
      </c>
      <c r="BU295" s="73">
        <f t="shared" si="227"/>
        <v>36.365001737773277</v>
      </c>
      <c r="BV295" s="73">
        <f t="shared" si="227"/>
        <v>36.53228709726578</v>
      </c>
      <c r="BW295" s="73">
        <f t="shared" si="227"/>
        <v>38.679862451625347</v>
      </c>
      <c r="BX295" s="73">
        <f t="shared" si="227"/>
        <v>32.829958228734498</v>
      </c>
      <c r="BY295" s="73">
        <f t="shared" si="227"/>
        <v>31.148299093364951</v>
      </c>
      <c r="BZ295" s="73">
        <f t="shared" si="227"/>
        <v>32.683031707760016</v>
      </c>
      <c r="CA295" s="73">
        <f t="shared" si="227"/>
        <v>29.69957658640427</v>
      </c>
      <c r="CB295" s="73">
        <f t="shared" si="227"/>
        <v>27.833087563141877</v>
      </c>
      <c r="CC295" s="73">
        <f t="shared" si="227"/>
        <v>33.191975979129857</v>
      </c>
      <c r="CD295" s="73">
        <f t="shared" si="227"/>
        <v>33.103820850314108</v>
      </c>
      <c r="CE295" s="73">
        <f t="shared" ref="CE295:CM295" si="228">SUM(CE144:CE147,CE149,CE151:CE152,CE155:CE156,CE163,CE165:CE166)</f>
        <v>32.241362127296412</v>
      </c>
      <c r="CF295" s="73">
        <f t="shared" si="228"/>
        <v>32.512923988296784</v>
      </c>
      <c r="CG295" s="73">
        <f t="shared" si="228"/>
        <v>29.718153649694845</v>
      </c>
      <c r="CH295" s="73">
        <f t="shared" si="228"/>
        <v>31.626212149491721</v>
      </c>
      <c r="CI295" s="73">
        <f t="shared" si="228"/>
        <v>31.683590552414447</v>
      </c>
      <c r="CJ295" s="73">
        <f t="shared" si="228"/>
        <v>26.176962371452099</v>
      </c>
      <c r="CK295" s="73">
        <f t="shared" si="228"/>
        <v>29.333861411950075</v>
      </c>
      <c r="CL295" s="73">
        <f t="shared" si="228"/>
        <v>32.741074779504885</v>
      </c>
      <c r="CM295" s="73">
        <f t="shared" si="228"/>
        <v>32.625203797970855</v>
      </c>
      <c r="CN295" s="73">
        <f>SUM(CN144:CN147,CN149,CN151:CN152,CN155:CN156,CN163,CN165:CN166)</f>
        <v>31.302836542614457</v>
      </c>
      <c r="CO295" s="73">
        <f t="shared" ref="CO295:CQ295" si="229">SUM(CO144:CO147,CO149,CO151:CO152,CO155:CO156,CO163,CO165:CO166)</f>
        <v>32.094126589272229</v>
      </c>
      <c r="CP295" s="73">
        <f t="shared" si="229"/>
        <v>29.540875887902374</v>
      </c>
      <c r="CQ295" s="73">
        <f t="shared" si="229"/>
        <v>21.645115764486508</v>
      </c>
      <c r="CR295" s="73">
        <f>SUM(CR144:CR147,CR149,CR151:CR152,CR155:CR156,CR163,CR165:CR166)</f>
        <v>26.099263474316032</v>
      </c>
      <c r="CS295" s="73">
        <f t="shared" ref="CS295:CW295" si="230">SUM(CS144:CS147,CS149,CS151:CS152,CS155:CS156,CS163,CS165:CS166)</f>
        <v>24.148285352292259</v>
      </c>
      <c r="CT295" s="73">
        <f t="shared" si="230"/>
        <v>32.597858966582365</v>
      </c>
      <c r="CU295" s="73">
        <f t="shared" si="230"/>
        <v>30.941111004893088</v>
      </c>
      <c r="CV295" s="73">
        <f t="shared" si="230"/>
        <v>30.69138167943769</v>
      </c>
      <c r="CW295" s="74">
        <f t="shared" si="230"/>
        <v>27.242689349013624</v>
      </c>
    </row>
    <row r="296" spans="1:101" s="13" customFormat="1" ht="14.25" customHeight="1">
      <c r="A296" s="72"/>
      <c r="B296" s="70" t="s">
        <v>1219</v>
      </c>
      <c r="C296" s="69"/>
      <c r="D296" s="52">
        <f t="shared" si="201"/>
        <v>0.37414631584949448</v>
      </c>
      <c r="E296" s="52">
        <f t="shared" si="202"/>
        <v>0.15359538022615882</v>
      </c>
      <c r="F296" s="52">
        <f t="shared" si="203"/>
        <v>5.3578727081284243E-2</v>
      </c>
      <c r="G296" s="52">
        <f t="shared" si="204"/>
        <v>9.8641385029627042E-3</v>
      </c>
      <c r="H296" s="52">
        <f t="shared" si="205"/>
        <v>0.20222388225743862</v>
      </c>
      <c r="I296" s="52">
        <f t="shared" si="206"/>
        <v>0.16943858145569909</v>
      </c>
      <c r="J296" s="52">
        <f t="shared" si="207"/>
        <v>0.41120668115924991</v>
      </c>
      <c r="K296" s="52">
        <f t="shared" si="208"/>
        <v>0.26116744755678362</v>
      </c>
      <c r="L296" s="52">
        <f t="shared" si="209"/>
        <v>0.39388751967755059</v>
      </c>
      <c r="M296" s="52">
        <f t="shared" si="210"/>
        <v>0.5377156216858362</v>
      </c>
      <c r="N296" s="52">
        <f t="shared" si="211"/>
        <v>0.43295104712117322</v>
      </c>
      <c r="O296" s="52">
        <f t="shared" si="212"/>
        <v>0.14460390537900772</v>
      </c>
      <c r="P296" s="52">
        <f t="shared" si="213"/>
        <v>4.8927724665664578E-2</v>
      </c>
      <c r="Q296" s="52">
        <f t="shared" si="214"/>
        <v>8.3663941612525296E-3</v>
      </c>
      <c r="R296" s="73">
        <f>SUM(R140:R143,R148,R150,R153:R154,R157:R162,R164,R167:R173)</f>
        <v>0.49862106959904512</v>
      </c>
      <c r="S296" s="73">
        <f t="shared" ref="S296:CD296" si="231">SUM(S140:S143,S148,S150,S153:S154,S157:S162,S164,S167:S173)</f>
        <v>0.31297523035319802</v>
      </c>
      <c r="T296" s="73">
        <f t="shared" si="231"/>
        <v>0.28440041087490203</v>
      </c>
      <c r="U296" s="73">
        <f t="shared" si="231"/>
        <v>0.31445360005275402</v>
      </c>
      <c r="V296" s="73">
        <f t="shared" si="231"/>
        <v>0.36676574743259033</v>
      </c>
      <c r="W296" s="73">
        <f t="shared" si="231"/>
        <v>0.25466145433744775</v>
      </c>
      <c r="X296" s="73">
        <f t="shared" si="231"/>
        <v>0.67705642413790301</v>
      </c>
      <c r="Y296" s="73">
        <f t="shared" si="231"/>
        <v>0.61260787280125784</v>
      </c>
      <c r="Z296" s="73">
        <f t="shared" si="231"/>
        <v>0.19816168530438721</v>
      </c>
      <c r="AA296" s="73">
        <f t="shared" si="231"/>
        <v>0.4461101642120866</v>
      </c>
      <c r="AB296" s="73">
        <f t="shared" si="231"/>
        <v>0.30881134364465657</v>
      </c>
      <c r="AC296" s="73">
        <f t="shared" si="231"/>
        <v>0.21513078744370651</v>
      </c>
      <c r="AD296" s="73">
        <f t="shared" si="231"/>
        <v>5.9651969510122645E-2</v>
      </c>
      <c r="AE296" s="73">
        <f t="shared" si="231"/>
        <v>5.4284476783888522E-2</v>
      </c>
      <c r="AF296" s="73">
        <f t="shared" si="231"/>
        <v>6.1528752793586869E-2</v>
      </c>
      <c r="AG296" s="73">
        <f t="shared" si="231"/>
        <v>4.6207730659908165E-2</v>
      </c>
      <c r="AH296" s="73">
        <f t="shared" si="231"/>
        <v>5.3019460707705308E-2</v>
      </c>
      <c r="AI296" s="73">
        <f t="shared" si="231"/>
        <v>5.7656616599234364E-2</v>
      </c>
      <c r="AJ296" s="73">
        <f t="shared" si="231"/>
        <v>5.4834714403096139E-2</v>
      </c>
      <c r="AK296" s="73">
        <f t="shared" si="231"/>
        <v>3.7227488299402797E-2</v>
      </c>
      <c r="AL296" s="73">
        <f t="shared" si="231"/>
        <v>5.2764054806310551E-2</v>
      </c>
      <c r="AM296" s="73">
        <f t="shared" si="231"/>
        <v>3.9239606790354618E-2</v>
      </c>
      <c r="AN296" s="73">
        <f t="shared" si="231"/>
        <v>5.2411466729886821E-2</v>
      </c>
      <c r="AO296" s="73">
        <f t="shared" si="231"/>
        <v>7.4118386891913968E-2</v>
      </c>
      <c r="AP296" s="73">
        <f t="shared" si="231"/>
        <v>4.6142978813889457E-2</v>
      </c>
      <c r="AQ296" s="73">
        <f t="shared" si="231"/>
        <v>0.26862467269089996</v>
      </c>
      <c r="AR296" s="73">
        <f t="shared" si="231"/>
        <v>0.181057277166215</v>
      </c>
      <c r="AS296" s="73">
        <f t="shared" si="231"/>
        <v>0.29924956233342004</v>
      </c>
      <c r="AT296" s="73">
        <f t="shared" si="231"/>
        <v>0.28025967954275699</v>
      </c>
      <c r="AU296" s="73">
        <f t="shared" si="231"/>
        <v>6.3049499766952385E-2</v>
      </c>
      <c r="AV296" s="73">
        <f t="shared" si="231"/>
        <v>0.48171415603993212</v>
      </c>
      <c r="AW296" s="73">
        <f t="shared" si="231"/>
        <v>6.4726633173520579E-2</v>
      </c>
      <c r="AX296" s="73">
        <f t="shared" si="231"/>
        <v>0.12616184401440295</v>
      </c>
      <c r="AY296" s="73">
        <f t="shared" si="231"/>
        <v>3.5792397971763486E-2</v>
      </c>
      <c r="AZ296" s="73">
        <f t="shared" si="231"/>
        <v>0.51996920301947591</v>
      </c>
      <c r="BA296" s="73">
        <f t="shared" si="231"/>
        <v>5.9938682556034843E-2</v>
      </c>
      <c r="BB296" s="73">
        <f t="shared" si="231"/>
        <v>0.17938904455272481</v>
      </c>
      <c r="BC296" s="73">
        <f t="shared" si="231"/>
        <v>0.43190838220665539</v>
      </c>
      <c r="BD296" s="73">
        <f t="shared" si="231"/>
        <v>0.17034952579867466</v>
      </c>
      <c r="BE296" s="73">
        <f t="shared" si="231"/>
        <v>0.1324644716408408</v>
      </c>
      <c r="BF296" s="73">
        <f t="shared" si="231"/>
        <v>0.26463474488004635</v>
      </c>
      <c r="BG296" s="73">
        <f t="shared" si="231"/>
        <v>0.23482365892500823</v>
      </c>
      <c r="BH296" s="73">
        <f t="shared" si="231"/>
        <v>0.92517458793241436</v>
      </c>
      <c r="BI296" s="73">
        <f t="shared" si="231"/>
        <v>0.69093375630196407</v>
      </c>
      <c r="BJ296" s="73">
        <f t="shared" si="231"/>
        <v>0.70279874042475665</v>
      </c>
      <c r="BK296" s="73">
        <f t="shared" si="231"/>
        <v>0.42907485437636617</v>
      </c>
      <c r="BL296" s="73">
        <f t="shared" si="231"/>
        <v>0.18791786536015045</v>
      </c>
      <c r="BM296" s="73">
        <f t="shared" si="231"/>
        <v>0.58501054151139698</v>
      </c>
      <c r="BN296" s="73">
        <f t="shared" si="231"/>
        <v>1.2817558578385411</v>
      </c>
      <c r="BO296" s="73">
        <f t="shared" si="231"/>
        <v>4.8286679128161085E-2</v>
      </c>
      <c r="BP296" s="73">
        <f t="shared" si="231"/>
        <v>5.3228333777510815E-2</v>
      </c>
      <c r="BQ296" s="73">
        <f t="shared" si="231"/>
        <v>5.4624823541546373E-2</v>
      </c>
      <c r="BR296" s="73">
        <f t="shared" si="231"/>
        <v>1.1887106680618391</v>
      </c>
      <c r="BS296" s="73">
        <f t="shared" si="231"/>
        <v>8.083834121154139E-2</v>
      </c>
      <c r="BT296" s="73">
        <f t="shared" si="231"/>
        <v>1.3291474719904535</v>
      </c>
      <c r="BU296" s="73">
        <f t="shared" si="231"/>
        <v>0.10209610867460267</v>
      </c>
      <c r="BV296" s="73">
        <f t="shared" si="231"/>
        <v>4.7641749213254057E-2</v>
      </c>
      <c r="BW296" s="73">
        <f t="shared" si="231"/>
        <v>4.8752825995914156E-2</v>
      </c>
      <c r="BX296" s="73">
        <f t="shared" si="231"/>
        <v>5.9839621902341045E-2</v>
      </c>
      <c r="BY296" s="73">
        <f t="shared" si="231"/>
        <v>0.43172775479490177</v>
      </c>
      <c r="BZ296" s="73">
        <f t="shared" si="231"/>
        <v>0.66500230277722983</v>
      </c>
      <c r="CA296" s="73">
        <f t="shared" si="231"/>
        <v>0.51623511933954613</v>
      </c>
      <c r="CB296" s="73">
        <f t="shared" si="231"/>
        <v>0.39714955560683046</v>
      </c>
      <c r="CC296" s="73">
        <f t="shared" si="231"/>
        <v>0.35698462312102569</v>
      </c>
      <c r="CD296" s="73">
        <f t="shared" si="231"/>
        <v>0.40361682591225984</v>
      </c>
      <c r="CE296" s="73">
        <f t="shared" ref="CE296:CM296" si="232">SUM(CE140:CE143,CE148,CE150,CE153:CE154,CE157:CE162,CE164,CE167:CE173)</f>
        <v>0.66554315887442539</v>
      </c>
      <c r="CF296" s="73">
        <f t="shared" si="232"/>
        <v>0.48012629927932293</v>
      </c>
      <c r="CG296" s="73">
        <f t="shared" si="232"/>
        <v>0.34198153669130665</v>
      </c>
      <c r="CH296" s="73">
        <f t="shared" si="232"/>
        <v>0.35742579488973725</v>
      </c>
      <c r="CI296" s="73">
        <f t="shared" si="232"/>
        <v>0.49373287118541564</v>
      </c>
      <c r="CJ296" s="73">
        <f t="shared" si="232"/>
        <v>0.14334003862786454</v>
      </c>
      <c r="CK296" s="73">
        <f t="shared" si="232"/>
        <v>0.37427443914911346</v>
      </c>
      <c r="CL296" s="73">
        <f t="shared" si="232"/>
        <v>5.136838878389749E-2</v>
      </c>
      <c r="CM296" s="73">
        <f t="shared" si="232"/>
        <v>4.6835970333798341E-2</v>
      </c>
      <c r="CN296" s="73">
        <f>SUM(CN140:CN143,CN148,CN150,CN153:CN154,CN157:CN162,CN164,CN167:CN173)</f>
        <v>5.4449435312034888E-2</v>
      </c>
      <c r="CO296" s="73">
        <f t="shared" ref="CO296:CQ296" si="233">SUM(CO140:CO143,CO148,CO150,CO153:CO154,CO157:CO162,CO164,CO167:CO173)</f>
        <v>4.7085630437847616E-2</v>
      </c>
      <c r="CP296" s="73">
        <f t="shared" si="233"/>
        <v>4.6789042241881566E-2</v>
      </c>
      <c r="CQ296" s="73">
        <f t="shared" si="233"/>
        <v>6.0388757118786392E-2</v>
      </c>
      <c r="CR296" s="73">
        <f>SUM(CR140:CR143,CR148,CR150,CR153:CR154,CR157:CR162,CR164,CR167:CR173)</f>
        <v>3.8926557557762885E-2</v>
      </c>
      <c r="CS296" s="73">
        <f t="shared" ref="CS296:CW296" si="234">SUM(CS140:CS143,CS148,CS150,CS153:CS154,CS157:CS162,CS164,CS167:CS173)</f>
        <v>6.3818257313257229E-2</v>
      </c>
      <c r="CT296" s="73">
        <f t="shared" si="234"/>
        <v>5.2270250810760095E-2</v>
      </c>
      <c r="CU296" s="73">
        <f t="shared" si="234"/>
        <v>3.5863045967604201E-2</v>
      </c>
      <c r="CV296" s="73">
        <f t="shared" si="234"/>
        <v>4.9665149848611791E-2</v>
      </c>
      <c r="CW296" s="74">
        <f t="shared" si="234"/>
        <v>3.9672210261732385E-2</v>
      </c>
    </row>
    <row r="297" spans="1:101" s="13" customFormat="1" ht="14.25" customHeight="1">
      <c r="A297" s="72"/>
      <c r="B297" s="69" t="s">
        <v>1310</v>
      </c>
      <c r="C297" s="69"/>
      <c r="D297" s="52">
        <f t="shared" si="201"/>
        <v>4.5492683149547047E-2</v>
      </c>
      <c r="E297" s="52">
        <f t="shared" si="202"/>
        <v>5.8668105783722712E-3</v>
      </c>
      <c r="F297" s="52">
        <f t="shared" si="203"/>
        <v>0.10580712788758546</v>
      </c>
      <c r="G297" s="52">
        <f t="shared" si="204"/>
        <v>1.1493054717933791E-2</v>
      </c>
      <c r="H297" s="52">
        <f t="shared" si="205"/>
        <v>7.2168264632678988E-2</v>
      </c>
      <c r="I297" s="52">
        <f t="shared" si="206"/>
        <v>9.6886450627963264E-3</v>
      </c>
      <c r="J297" s="52">
        <f t="shared" si="207"/>
        <v>7.0782526317657316E-2</v>
      </c>
      <c r="K297" s="52">
        <f t="shared" si="208"/>
        <v>4.8866359754957808E-3</v>
      </c>
      <c r="L297" s="52">
        <f t="shared" si="209"/>
        <v>5.9191885806116042E-2</v>
      </c>
      <c r="M297" s="52">
        <f t="shared" si="210"/>
        <v>1.1241913003957252E-2</v>
      </c>
      <c r="N297" s="52">
        <f t="shared" si="211"/>
        <v>6.1979264448776196E-2</v>
      </c>
      <c r="O297" s="52">
        <f t="shared" si="212"/>
        <v>1.2810662935849489E-2</v>
      </c>
      <c r="P297" s="52">
        <f t="shared" si="213"/>
        <v>6.1106513375344645E-2</v>
      </c>
      <c r="Q297" s="52">
        <f t="shared" si="214"/>
        <v>8.9631685686083363E-3</v>
      </c>
      <c r="R297" s="73">
        <f>SUM(R174:R175)</f>
        <v>4.2157970767556376E-2</v>
      </c>
      <c r="S297" s="73">
        <f t="shared" ref="S297:CD297" si="235">SUM(S174:S175)</f>
        <v>5.3957864869735646E-2</v>
      </c>
      <c r="T297" s="73">
        <f t="shared" si="235"/>
        <v>4.1637935357193977E-2</v>
      </c>
      <c r="U297" s="73">
        <f t="shared" si="235"/>
        <v>4.8916616152288955E-2</v>
      </c>
      <c r="V297" s="73">
        <f t="shared" si="235"/>
        <v>4.7110884663614364E-2</v>
      </c>
      <c r="W297" s="73">
        <f t="shared" si="235"/>
        <v>3.6392577439149532E-2</v>
      </c>
      <c r="X297" s="73">
        <f t="shared" si="235"/>
        <v>5.0773859959841086E-2</v>
      </c>
      <c r="Y297" s="73">
        <f t="shared" si="235"/>
        <v>4.0145751618441992E-2</v>
      </c>
      <c r="Z297" s="73">
        <f t="shared" si="235"/>
        <v>5.3698088341193093E-2</v>
      </c>
      <c r="AA297" s="73">
        <f t="shared" si="235"/>
        <v>4.7984187693350867E-2</v>
      </c>
      <c r="AB297" s="73">
        <f t="shared" si="235"/>
        <v>3.8176903907759935E-2</v>
      </c>
      <c r="AC297" s="73">
        <f t="shared" si="235"/>
        <v>4.495955702443874E-2</v>
      </c>
      <c r="AD297" s="73">
        <f t="shared" si="235"/>
        <v>8.8828765060849801E-2</v>
      </c>
      <c r="AE297" s="73">
        <f t="shared" si="235"/>
        <v>0.10635923610038175</v>
      </c>
      <c r="AF297" s="73">
        <f t="shared" si="235"/>
        <v>0.11128551134727062</v>
      </c>
      <c r="AG297" s="73">
        <f t="shared" si="235"/>
        <v>0.1016907451976545</v>
      </c>
      <c r="AH297" s="73">
        <f t="shared" si="235"/>
        <v>0.10905809400653213</v>
      </c>
      <c r="AI297" s="73">
        <f t="shared" si="235"/>
        <v>9.7871699805394646E-2</v>
      </c>
      <c r="AJ297" s="73">
        <f t="shared" si="235"/>
        <v>0.11486478697917479</v>
      </c>
      <c r="AK297" s="73">
        <f t="shared" si="235"/>
        <v>0.10342090139103091</v>
      </c>
      <c r="AL297" s="73">
        <f t="shared" si="235"/>
        <v>0.12371847945877487</v>
      </c>
      <c r="AM297" s="73">
        <f t="shared" si="235"/>
        <v>8.996470856917417E-2</v>
      </c>
      <c r="AN297" s="73">
        <f t="shared" si="235"/>
        <v>9.8587295947386813E-2</v>
      </c>
      <c r="AO297" s="73">
        <f t="shared" si="235"/>
        <v>0.12403531078740054</v>
      </c>
      <c r="AP297" s="73">
        <f t="shared" si="235"/>
        <v>7.5733930202406874E-2</v>
      </c>
      <c r="AQ297" s="73">
        <f t="shared" si="235"/>
        <v>7.6211321529898457E-2</v>
      </c>
      <c r="AR297" s="73">
        <f t="shared" si="235"/>
        <v>7.1871627878291419E-2</v>
      </c>
      <c r="AS297" s="73">
        <f t="shared" si="235"/>
        <v>7.1911916387799646E-2</v>
      </c>
      <c r="AT297" s="73">
        <f t="shared" si="235"/>
        <v>9.3314232302374775E-2</v>
      </c>
      <c r="AU297" s="73">
        <f t="shared" si="235"/>
        <v>5.6947557061783963E-2</v>
      </c>
      <c r="AV297" s="73">
        <f t="shared" si="235"/>
        <v>6.5135270876390983E-2</v>
      </c>
      <c r="AW297" s="73">
        <f t="shared" si="235"/>
        <v>7.8326430652686393E-2</v>
      </c>
      <c r="AX297" s="73">
        <f t="shared" si="235"/>
        <v>7.1355437310162043E-2</v>
      </c>
      <c r="AY297" s="73">
        <f t="shared" si="235"/>
        <v>6.4421281154846674E-2</v>
      </c>
      <c r="AZ297" s="73">
        <f t="shared" si="235"/>
        <v>6.1170617196336582E-2</v>
      </c>
      <c r="BA297" s="73">
        <f t="shared" si="235"/>
        <v>7.9619553039169996E-2</v>
      </c>
      <c r="BB297" s="73">
        <f t="shared" si="235"/>
        <v>7.5820457107662539E-2</v>
      </c>
      <c r="BC297" s="73">
        <f t="shared" si="235"/>
        <v>7.0234227466819524E-2</v>
      </c>
      <c r="BD297" s="73">
        <f t="shared" si="235"/>
        <v>6.6914016082120498E-2</v>
      </c>
      <c r="BE297" s="73">
        <f t="shared" si="235"/>
        <v>7.0654461807113489E-2</v>
      </c>
      <c r="BF297" s="73">
        <f t="shared" si="235"/>
        <v>6.9259303741262407E-2</v>
      </c>
      <c r="BG297" s="73">
        <f t="shared" si="235"/>
        <v>7.1596668052954185E-2</v>
      </c>
      <c r="BH297" s="73">
        <f t="shared" si="235"/>
        <v>6.6320316790985226E-2</v>
      </c>
      <c r="BI297" s="73">
        <f t="shared" si="235"/>
        <v>8.210684553986819E-2</v>
      </c>
      <c r="BJ297" s="73">
        <f t="shared" si="235"/>
        <v>6.3127274606954165E-2</v>
      </c>
      <c r="BK297" s="73">
        <f t="shared" si="235"/>
        <v>7.3559510778006487E-2</v>
      </c>
      <c r="BL297" s="73">
        <f t="shared" si="235"/>
        <v>7.1122648353545537E-2</v>
      </c>
      <c r="BM297" s="73">
        <f t="shared" si="235"/>
        <v>6.8674585484595652E-2</v>
      </c>
      <c r="BN297" s="73">
        <f t="shared" si="235"/>
        <v>6.7196808388872889E-2</v>
      </c>
      <c r="BO297" s="73">
        <f t="shared" si="235"/>
        <v>4.491912590716779E-2</v>
      </c>
      <c r="BP297" s="73">
        <f t="shared" si="235"/>
        <v>3.9492964027833498E-2</v>
      </c>
      <c r="BQ297" s="73">
        <f t="shared" si="235"/>
        <v>6.9693397009125954E-2</v>
      </c>
      <c r="BR297" s="73">
        <f t="shared" si="235"/>
        <v>5.5135905691885173E-2</v>
      </c>
      <c r="BS297" s="73">
        <f t="shared" si="235"/>
        <v>6.5262755871464073E-2</v>
      </c>
      <c r="BT297" s="73">
        <f t="shared" si="235"/>
        <v>5.8341977206902249E-2</v>
      </c>
      <c r="BU297" s="73">
        <f t="shared" si="235"/>
        <v>7.4964373132965695E-2</v>
      </c>
      <c r="BV297" s="73">
        <f t="shared" si="235"/>
        <v>5.6422393611715513E-2</v>
      </c>
      <c r="BW297" s="73">
        <f t="shared" si="235"/>
        <v>5.6464538577222501E-2</v>
      </c>
      <c r="BX297" s="73">
        <f t="shared" si="235"/>
        <v>7.341197018279999E-2</v>
      </c>
      <c r="BY297" s="73">
        <f t="shared" si="235"/>
        <v>4.8996420065437155E-2</v>
      </c>
      <c r="BZ297" s="73">
        <f t="shared" si="235"/>
        <v>7.022519373286544E-2</v>
      </c>
      <c r="CA297" s="73">
        <f t="shared" si="235"/>
        <v>9.1111170691177107E-2</v>
      </c>
      <c r="CB297" s="73">
        <f t="shared" si="235"/>
        <v>5.0127411233497746E-2</v>
      </c>
      <c r="CC297" s="73">
        <f t="shared" si="235"/>
        <v>6.9332196562371523E-2</v>
      </c>
      <c r="CD297" s="73">
        <f t="shared" si="235"/>
        <v>6.6779608970354398E-2</v>
      </c>
      <c r="CE297" s="73">
        <f t="shared" ref="CE297:CM297" si="236">SUM(CE174:CE175)</f>
        <v>5.6980342080485247E-2</v>
      </c>
      <c r="CF297" s="73">
        <f t="shared" si="236"/>
        <v>6.7945548085236562E-2</v>
      </c>
      <c r="CG297" s="73">
        <f t="shared" si="236"/>
        <v>4.8897879986645187E-2</v>
      </c>
      <c r="CH297" s="73">
        <f t="shared" si="236"/>
        <v>6.3901246237662593E-2</v>
      </c>
      <c r="CI297" s="73">
        <f t="shared" si="236"/>
        <v>6.159808830452411E-2</v>
      </c>
      <c r="CJ297" s="73">
        <f t="shared" si="236"/>
        <v>4.2591483882376088E-2</v>
      </c>
      <c r="CK297" s="73">
        <f t="shared" si="236"/>
        <v>5.4261003618118482E-2</v>
      </c>
      <c r="CL297" s="73">
        <f t="shared" si="236"/>
        <v>7.1994033829135107E-2</v>
      </c>
      <c r="CM297" s="73">
        <f t="shared" si="236"/>
        <v>7.2014854536754963E-2</v>
      </c>
      <c r="CN297" s="73">
        <f>SUM(CN174:CN175)</f>
        <v>6.2107794121697701E-2</v>
      </c>
      <c r="CO297" s="73">
        <f t="shared" ref="CO297:CQ297" si="237">SUM(CO174:CO175)</f>
        <v>7.0819892584534971E-2</v>
      </c>
      <c r="CP297" s="73">
        <f t="shared" si="237"/>
        <v>6.5069284828308024E-2</v>
      </c>
      <c r="CQ297" s="73">
        <f t="shared" si="237"/>
        <v>4.7338072125023098E-2</v>
      </c>
      <c r="CR297" s="73">
        <f>SUM(CR174:CR175)</f>
        <v>5.6501323238340458E-2</v>
      </c>
      <c r="CS297" s="73">
        <f t="shared" ref="CS297:CW297" si="238">SUM(CS174:CS175)</f>
        <v>4.7029210996360038E-2</v>
      </c>
      <c r="CT297" s="73">
        <f t="shared" si="238"/>
        <v>6.7452861484687432E-2</v>
      </c>
      <c r="CU297" s="73">
        <f t="shared" si="238"/>
        <v>5.9348900517526532E-2</v>
      </c>
      <c r="CV297" s="73">
        <f t="shared" si="238"/>
        <v>6.158361336060203E-2</v>
      </c>
      <c r="CW297" s="74">
        <f t="shared" si="238"/>
        <v>5.2018318881165412E-2</v>
      </c>
    </row>
    <row r="298" spans="1:101" s="13" customFormat="1" ht="14.25" customHeight="1">
      <c r="A298" s="72"/>
      <c r="B298" s="69" t="s">
        <v>1205</v>
      </c>
      <c r="C298" s="69"/>
      <c r="D298" s="52">
        <f t="shared" si="201"/>
        <v>1.5353555624182899E-4</v>
      </c>
      <c r="E298" s="52">
        <f t="shared" si="202"/>
        <v>3.41569792651456E-5</v>
      </c>
      <c r="F298" s="52">
        <f t="shared" si="203"/>
        <v>3.5458903150492783E-4</v>
      </c>
      <c r="G298" s="52">
        <f t="shared" si="204"/>
        <v>9.3763894297128E-5</v>
      </c>
      <c r="H298" s="52">
        <f t="shared" si="205"/>
        <v>3.2857159752265006E-4</v>
      </c>
      <c r="I298" s="52">
        <f t="shared" si="206"/>
        <v>8.4906976403048302E-5</v>
      </c>
      <c r="J298" s="52">
        <f t="shared" si="207"/>
        <v>1.9432164134917064E-4</v>
      </c>
      <c r="K298" s="52">
        <f t="shared" si="208"/>
        <v>9.7349317539969897E-5</v>
      </c>
      <c r="L298" s="52">
        <f t="shared" si="209"/>
        <v>3.119651977335995E-4</v>
      </c>
      <c r="M298" s="52">
        <f t="shared" si="210"/>
        <v>1.0918985314932557E-4</v>
      </c>
      <c r="N298" s="52">
        <f t="shared" si="211"/>
        <v>2.5136692080558303E-4</v>
      </c>
      <c r="O298" s="52">
        <f t="shared" si="212"/>
        <v>8.357581643391975E-5</v>
      </c>
      <c r="P298" s="52">
        <f t="shared" si="213"/>
        <v>1.9673958282589825E-4</v>
      </c>
      <c r="Q298" s="52">
        <f t="shared" si="214"/>
        <v>4.3008028097418569E-5</v>
      </c>
      <c r="R298" s="73">
        <f>SUM(R83)</f>
        <v>1.7893543899381197E-4</v>
      </c>
      <c r="S298" s="73">
        <f t="shared" ref="S298:CD298" si="239">SUM(S83)</f>
        <v>1.5039583418347395E-4</v>
      </c>
      <c r="T298" s="73">
        <f t="shared" si="239"/>
        <v>1.6553960874504008E-4</v>
      </c>
      <c r="U298" s="73">
        <f t="shared" si="239"/>
        <v>1.2653346216136255E-4</v>
      </c>
      <c r="V298" s="73">
        <f t="shared" si="239"/>
        <v>1.8594767745139836E-4</v>
      </c>
      <c r="W298" s="73">
        <f t="shared" si="239"/>
        <v>1.7750002509542187E-4</v>
      </c>
      <c r="X298" s="73">
        <f t="shared" si="239"/>
        <v>9.6657130952602487E-5</v>
      </c>
      <c r="Y298" s="73">
        <f t="shared" si="239"/>
        <v>2.1031675223856988E-4</v>
      </c>
      <c r="Z298" s="73">
        <f t="shared" si="239"/>
        <v>1.2729266322818853E-4</v>
      </c>
      <c r="AA298" s="73">
        <f t="shared" si="239"/>
        <v>1.2662391625195367E-4</v>
      </c>
      <c r="AB298" s="73">
        <f t="shared" si="239"/>
        <v>1.1872369059458244E-4</v>
      </c>
      <c r="AC298" s="73">
        <f t="shared" si="239"/>
        <v>1.7796047500554229E-4</v>
      </c>
      <c r="AD298" s="73">
        <f t="shared" si="239"/>
        <v>3.3378857046582059E-4</v>
      </c>
      <c r="AE298" s="73">
        <f t="shared" si="239"/>
        <v>2.8176441252293654E-4</v>
      </c>
      <c r="AF298" s="73">
        <f t="shared" si="239"/>
        <v>2.6803938002293865E-4</v>
      </c>
      <c r="AG298" s="73">
        <f t="shared" si="239"/>
        <v>2.39667777449254E-4</v>
      </c>
      <c r="AH298" s="73">
        <f t="shared" si="239"/>
        <v>3.2721196005949788E-4</v>
      </c>
      <c r="AI298" s="73">
        <f t="shared" si="239"/>
        <v>3.3473386378432004E-4</v>
      </c>
      <c r="AJ298" s="73">
        <f t="shared" si="239"/>
        <v>3.6179303062644106E-4</v>
      </c>
      <c r="AK298" s="73">
        <f t="shared" si="239"/>
        <v>3.7017322354501226E-4</v>
      </c>
      <c r="AL298" s="73">
        <f t="shared" si="239"/>
        <v>5.7125581512359189E-4</v>
      </c>
      <c r="AM298" s="73">
        <f t="shared" si="239"/>
        <v>3.955482795976519E-4</v>
      </c>
      <c r="AN298" s="73">
        <f t="shared" si="239"/>
        <v>4.8119435229334071E-4</v>
      </c>
      <c r="AO298" s="73">
        <f t="shared" si="239"/>
        <v>2.8989771256832781E-4</v>
      </c>
      <c r="AP298" s="73">
        <f t="shared" si="239"/>
        <v>3.0874305307242346E-4</v>
      </c>
      <c r="AQ298" s="73">
        <f t="shared" si="239"/>
        <v>2.3749381260220885E-4</v>
      </c>
      <c r="AR298" s="73">
        <f t="shared" si="239"/>
        <v>2.7499030294842196E-4</v>
      </c>
      <c r="AS298" s="73">
        <f t="shared" si="239"/>
        <v>3.5547050274611761E-4</v>
      </c>
      <c r="AT298" s="73">
        <f t="shared" si="239"/>
        <v>2.674356917753635E-4</v>
      </c>
      <c r="AU298" s="73">
        <f t="shared" si="239"/>
        <v>3.9290324630053504E-4</v>
      </c>
      <c r="AV298" s="73">
        <f t="shared" si="239"/>
        <v>4.6453281182913737E-4</v>
      </c>
      <c r="AW298" s="73">
        <f t="shared" si="239"/>
        <v>4.0474242444492027E-4</v>
      </c>
      <c r="AX298" s="73">
        <f t="shared" si="239"/>
        <v>2.41627664426701E-4</v>
      </c>
      <c r="AY298" s="73">
        <f t="shared" si="239"/>
        <v>3.3741302877498164E-4</v>
      </c>
      <c r="AZ298" s="73">
        <f t="shared" si="239"/>
        <v>4.454092405614389E-4</v>
      </c>
      <c r="BA298" s="73">
        <f t="shared" si="239"/>
        <v>2.1209739078955191E-4</v>
      </c>
      <c r="BB298" s="73">
        <f t="shared" si="239"/>
        <v>1.2402470361595619E-4</v>
      </c>
      <c r="BC298" s="73">
        <f t="shared" si="239"/>
        <v>1.4383539606289045E-4</v>
      </c>
      <c r="BD298" s="73">
        <f t="shared" si="239"/>
        <v>2.2427994101721532E-4</v>
      </c>
      <c r="BE298" s="73">
        <f t="shared" si="239"/>
        <v>1.5792621394529878E-4</v>
      </c>
      <c r="BF298" s="73">
        <f t="shared" si="239"/>
        <v>1.5463095090836076E-4</v>
      </c>
      <c r="BG298" s="73">
        <f t="shared" si="239"/>
        <v>1.4828291969652495E-4</v>
      </c>
      <c r="BH298" s="73">
        <f t="shared" si="239"/>
        <v>1.6520409107642544E-4</v>
      </c>
      <c r="BI298" s="73">
        <f t="shared" si="239"/>
        <v>2.0248596217622021E-4</v>
      </c>
      <c r="BJ298" s="73">
        <f t="shared" si="239"/>
        <v>4.8879795024649262E-4</v>
      </c>
      <c r="BK298" s="73">
        <f t="shared" si="239"/>
        <v>2.0785546365455437E-4</v>
      </c>
      <c r="BL298" s="73">
        <f t="shared" si="239"/>
        <v>1.454710584346827E-4</v>
      </c>
      <c r="BM298" s="73">
        <f t="shared" si="239"/>
        <v>1.6906504535542586E-4</v>
      </c>
      <c r="BN298" s="73">
        <f t="shared" si="239"/>
        <v>3.9232946237100229E-4</v>
      </c>
      <c r="BO298" s="73">
        <f t="shared" si="239"/>
        <v>2.9029520201060978E-4</v>
      </c>
      <c r="BP298" s="73">
        <f t="shared" si="239"/>
        <v>3.9465251117684104E-4</v>
      </c>
      <c r="BQ298" s="73">
        <f t="shared" si="239"/>
        <v>2.4555855546634501E-4</v>
      </c>
      <c r="BR298" s="73">
        <f t="shared" si="239"/>
        <v>5.2786132282764376E-4</v>
      </c>
      <c r="BS298" s="73">
        <f t="shared" si="239"/>
        <v>1.3299717597724792E-4</v>
      </c>
      <c r="BT298" s="73">
        <f t="shared" si="239"/>
        <v>4.0971017234518129E-4</v>
      </c>
      <c r="BU298" s="73">
        <f t="shared" si="239"/>
        <v>3.6603522864611687E-4</v>
      </c>
      <c r="BV298" s="73">
        <f t="shared" si="239"/>
        <v>2.5472314284069586E-4</v>
      </c>
      <c r="BW298" s="73">
        <f t="shared" si="239"/>
        <v>2.8710308092316122E-4</v>
      </c>
      <c r="BX298" s="73">
        <f t="shared" si="239"/>
        <v>2.4823879454908355E-4</v>
      </c>
      <c r="BY298" s="73">
        <f t="shared" si="239"/>
        <v>1.9407772366926497E-4</v>
      </c>
      <c r="BZ298" s="73">
        <f t="shared" si="239"/>
        <v>3.5958122476271456E-4</v>
      </c>
      <c r="CA298" s="73">
        <f t="shared" si="239"/>
        <v>3.7406849620195921E-4</v>
      </c>
      <c r="CB298" s="73">
        <f t="shared" si="239"/>
        <v>2.5226318910615074E-4</v>
      </c>
      <c r="CC298" s="73">
        <f t="shared" si="239"/>
        <v>2.4460438590860378E-4</v>
      </c>
      <c r="CD298" s="73">
        <f t="shared" si="239"/>
        <v>2.4617210216459066E-4</v>
      </c>
      <c r="CE298" s="73">
        <f t="shared" ref="CE298:CM298" si="240">SUM(CE83)</f>
        <v>2.46564716874432E-4</v>
      </c>
      <c r="CF298" s="73">
        <f t="shared" si="240"/>
        <v>2.3912757316548022E-4</v>
      </c>
      <c r="CG298" s="73">
        <f t="shared" si="240"/>
        <v>2.5203776897297025E-4</v>
      </c>
      <c r="CH298" s="73">
        <f t="shared" si="240"/>
        <v>1.4866655969453355E-4</v>
      </c>
      <c r="CI298" s="73">
        <f t="shared" si="240"/>
        <v>9.558707395166206E-5</v>
      </c>
      <c r="CJ298" s="73">
        <f t="shared" si="240"/>
        <v>1.9672415410147616E-4</v>
      </c>
      <c r="CK298" s="73">
        <f t="shared" si="240"/>
        <v>3.6100580476242398E-4</v>
      </c>
      <c r="CL298" s="73">
        <f t="shared" si="240"/>
        <v>2.080430643653017E-4</v>
      </c>
      <c r="CM298" s="73">
        <f t="shared" si="240"/>
        <v>2.4227468533626423E-4</v>
      </c>
      <c r="CN298" s="73">
        <f>SUM(CN83)</f>
        <v>2.067970225010457E-4</v>
      </c>
      <c r="CO298" s="73">
        <f t="shared" ref="CO298:CQ298" si="241">SUM(CO83)</f>
        <v>9.8751742443712334E-5</v>
      </c>
      <c r="CP298" s="73">
        <f t="shared" si="241"/>
        <v>2.303150478352013E-4</v>
      </c>
      <c r="CQ298" s="73">
        <f t="shared" si="241"/>
        <v>2.5808561049721004E-4</v>
      </c>
      <c r="CR298" s="73">
        <f>SUM(CR83)</f>
        <v>1.8678288460771328E-4</v>
      </c>
      <c r="CS298" s="73">
        <f t="shared" ref="CS298:CW298" si="242">SUM(CS83)</f>
        <v>1.8272979348371593E-4</v>
      </c>
      <c r="CT298" s="73">
        <f t="shared" si="242"/>
        <v>1.709033520659527E-4</v>
      </c>
      <c r="CU298" s="73">
        <f t="shared" si="242"/>
        <v>1.8210383390087988E-4</v>
      </c>
      <c r="CV298" s="73">
        <f t="shared" si="242"/>
        <v>2.3150158862442956E-4</v>
      </c>
      <c r="CW298" s="74">
        <f t="shared" si="242"/>
        <v>1.6258636824935247E-4</v>
      </c>
    </row>
    <row r="299" spans="1:101" s="13" customFormat="1" ht="14.25" customHeight="1">
      <c r="A299" s="72"/>
      <c r="B299" s="69" t="s">
        <v>1207</v>
      </c>
      <c r="C299" s="69"/>
      <c r="D299" s="52">
        <f t="shared" si="201"/>
        <v>4.182377793863711E-3</v>
      </c>
      <c r="E299" s="52">
        <f t="shared" si="202"/>
        <v>7.0065519841006031E-4</v>
      </c>
      <c r="F299" s="52">
        <f t="shared" si="203"/>
        <v>2.7457795868669008E-3</v>
      </c>
      <c r="G299" s="52">
        <f t="shared" si="204"/>
        <v>3.9780533829976222E-4</v>
      </c>
      <c r="H299" s="52">
        <f t="shared" si="205"/>
        <v>3.4577415552441843E-3</v>
      </c>
      <c r="I299" s="52">
        <f t="shared" si="206"/>
        <v>1.0793481870721335E-3</v>
      </c>
      <c r="J299" s="52">
        <f t="shared" si="207"/>
        <v>3.9384875960085603E-3</v>
      </c>
      <c r="K299" s="52">
        <f t="shared" si="208"/>
        <v>7.9475886823452292E-4</v>
      </c>
      <c r="L299" s="52">
        <f t="shared" si="209"/>
        <v>3.726374635586352E-3</v>
      </c>
      <c r="M299" s="52">
        <f t="shared" si="210"/>
        <v>1.286903162314072E-3</v>
      </c>
      <c r="N299" s="52">
        <f t="shared" si="211"/>
        <v>3.7548315760242892E-3</v>
      </c>
      <c r="O299" s="52">
        <f t="shared" si="212"/>
        <v>4.6744806379929828E-4</v>
      </c>
      <c r="P299" s="52">
        <f t="shared" si="213"/>
        <v>2.572306875352422E-3</v>
      </c>
      <c r="Q299" s="52">
        <f t="shared" si="214"/>
        <v>6.1943704642862529E-4</v>
      </c>
      <c r="R299" s="73">
        <f>SUM(R84:R85)</f>
        <v>3.2201753235338122E-3</v>
      </c>
      <c r="S299" s="73">
        <f t="shared" ref="S299:CD299" si="243">SUM(S84:S85)</f>
        <v>3.9867456827369242E-3</v>
      </c>
      <c r="T299" s="73">
        <f t="shared" si="243"/>
        <v>3.7427576962985E-3</v>
      </c>
      <c r="U299" s="73">
        <f t="shared" si="243"/>
        <v>4.464499878226255E-3</v>
      </c>
      <c r="V299" s="73">
        <f t="shared" si="243"/>
        <v>4.2616791193526449E-3</v>
      </c>
      <c r="W299" s="73">
        <f t="shared" si="243"/>
        <v>4.3503756060262449E-3</v>
      </c>
      <c r="X299" s="73">
        <f t="shared" si="243"/>
        <v>4.1856884229246856E-3</v>
      </c>
      <c r="Y299" s="73">
        <f t="shared" si="243"/>
        <v>6.0584166082970643E-3</v>
      </c>
      <c r="Z299" s="73">
        <f t="shared" si="243"/>
        <v>3.6551915139954741E-3</v>
      </c>
      <c r="AA299" s="73">
        <f t="shared" si="243"/>
        <v>3.9003678408688703E-3</v>
      </c>
      <c r="AB299" s="73">
        <f t="shared" si="243"/>
        <v>4.5360211504599729E-3</v>
      </c>
      <c r="AC299" s="73">
        <f t="shared" si="243"/>
        <v>3.8266146836440865E-3</v>
      </c>
      <c r="AD299" s="73">
        <f t="shared" si="243"/>
        <v>3.1749600734740876E-3</v>
      </c>
      <c r="AE299" s="73">
        <f t="shared" si="243"/>
        <v>3.4875294248084259E-3</v>
      </c>
      <c r="AF299" s="73">
        <f t="shared" si="243"/>
        <v>2.6749969073480533E-3</v>
      </c>
      <c r="AG299" s="73">
        <f t="shared" si="243"/>
        <v>2.9404472599751071E-3</v>
      </c>
      <c r="AH299" s="73">
        <f t="shared" si="243"/>
        <v>2.6244359737745628E-3</v>
      </c>
      <c r="AI299" s="73">
        <f t="shared" si="243"/>
        <v>2.9584473066891007E-3</v>
      </c>
      <c r="AJ299" s="73">
        <f t="shared" si="243"/>
        <v>2.9792101299809413E-3</v>
      </c>
      <c r="AK299" s="73">
        <f t="shared" si="243"/>
        <v>2.3417347458472067E-3</v>
      </c>
      <c r="AL299" s="73">
        <f t="shared" si="243"/>
        <v>2.6622261800622366E-3</v>
      </c>
      <c r="AM299" s="73">
        <f t="shared" si="243"/>
        <v>2.0912004261857183E-3</v>
      </c>
      <c r="AN299" s="73">
        <f t="shared" si="243"/>
        <v>2.7681817515126791E-3</v>
      </c>
      <c r="AO299" s="73">
        <f t="shared" si="243"/>
        <v>2.2459848627446937E-3</v>
      </c>
      <c r="AP299" s="73">
        <f t="shared" si="243"/>
        <v>2.9611132843829118E-3</v>
      </c>
      <c r="AQ299" s="73">
        <f t="shared" si="243"/>
        <v>4.6006596871297082E-3</v>
      </c>
      <c r="AR299" s="73">
        <f t="shared" si="243"/>
        <v>3.6192775883077503E-3</v>
      </c>
      <c r="AS299" s="73">
        <f t="shared" si="243"/>
        <v>4.1410132256712931E-3</v>
      </c>
      <c r="AT299" s="73">
        <f t="shared" si="243"/>
        <v>3.1169357455506225E-3</v>
      </c>
      <c r="AU299" s="73">
        <f t="shared" si="243"/>
        <v>2.7599445684887295E-3</v>
      </c>
      <c r="AV299" s="73">
        <f t="shared" si="243"/>
        <v>3.8205132279703069E-3</v>
      </c>
      <c r="AW299" s="73">
        <f t="shared" si="243"/>
        <v>2.2805410486097886E-3</v>
      </c>
      <c r="AX299" s="73">
        <f t="shared" si="243"/>
        <v>2.4751776887953023E-3</v>
      </c>
      <c r="AY299" s="73">
        <f t="shared" si="243"/>
        <v>2.8566434600608361E-3</v>
      </c>
      <c r="AZ299" s="73">
        <f t="shared" si="243"/>
        <v>6.0781387102097489E-3</v>
      </c>
      <c r="BA299" s="73">
        <f t="shared" si="243"/>
        <v>2.7829404277532172E-3</v>
      </c>
      <c r="BB299" s="73">
        <f t="shared" si="243"/>
        <v>3.3738964415970193E-3</v>
      </c>
      <c r="BC299" s="73">
        <f t="shared" si="243"/>
        <v>4.5165445807575054E-3</v>
      </c>
      <c r="BD299" s="73">
        <f t="shared" si="243"/>
        <v>3.6658101521222877E-3</v>
      </c>
      <c r="BE299" s="73">
        <f t="shared" si="243"/>
        <v>2.8877998657216505E-3</v>
      </c>
      <c r="BF299" s="73">
        <f t="shared" si="243"/>
        <v>4.3236884317838179E-3</v>
      </c>
      <c r="BG299" s="73">
        <f t="shared" si="243"/>
        <v>2.8786044056631267E-3</v>
      </c>
      <c r="BH299" s="73">
        <f t="shared" si="243"/>
        <v>4.0715694995478629E-3</v>
      </c>
      <c r="BI299" s="73">
        <f t="shared" si="243"/>
        <v>3.0387292837150649E-3</v>
      </c>
      <c r="BJ299" s="73">
        <f t="shared" si="243"/>
        <v>4.3864536757744566E-3</v>
      </c>
      <c r="BK299" s="73">
        <f t="shared" si="243"/>
        <v>4.6998799419888755E-3</v>
      </c>
      <c r="BL299" s="73">
        <f t="shared" si="243"/>
        <v>3.9853102382155382E-3</v>
      </c>
      <c r="BM299" s="73">
        <f t="shared" si="243"/>
        <v>5.4335646352155296E-3</v>
      </c>
      <c r="BN299" s="73">
        <f t="shared" si="243"/>
        <v>5.7223462753086939E-3</v>
      </c>
      <c r="BO299" s="73">
        <f t="shared" si="243"/>
        <v>4.0185134830017346E-3</v>
      </c>
      <c r="BP299" s="73">
        <f t="shared" si="243"/>
        <v>3.7846620756400305E-3</v>
      </c>
      <c r="BQ299" s="73">
        <f t="shared" si="243"/>
        <v>2.4629703145148162E-3</v>
      </c>
      <c r="BR299" s="73">
        <f t="shared" si="243"/>
        <v>5.6103991805571867E-3</v>
      </c>
      <c r="BS299" s="73">
        <f t="shared" si="243"/>
        <v>2.9366053604630423E-3</v>
      </c>
      <c r="BT299" s="73">
        <f t="shared" si="243"/>
        <v>5.7174825447626181E-3</v>
      </c>
      <c r="BU299" s="73">
        <f t="shared" si="243"/>
        <v>3.2500208475876877E-3</v>
      </c>
      <c r="BV299" s="73">
        <f t="shared" si="243"/>
        <v>2.5490375259295288E-3</v>
      </c>
      <c r="BW299" s="73">
        <f t="shared" si="243"/>
        <v>2.7745875374544961E-3</v>
      </c>
      <c r="BX299" s="73">
        <f t="shared" si="243"/>
        <v>2.3659458594698837E-3</v>
      </c>
      <c r="BY299" s="73">
        <f t="shared" si="243"/>
        <v>3.5239246223465149E-3</v>
      </c>
      <c r="BZ299" s="73">
        <f t="shared" si="243"/>
        <v>3.4554385149598624E-3</v>
      </c>
      <c r="CA299" s="73">
        <f t="shared" si="243"/>
        <v>3.574875810671372E-3</v>
      </c>
      <c r="CB299" s="73">
        <f t="shared" si="243"/>
        <v>3.357611345216018E-3</v>
      </c>
      <c r="CC299" s="73">
        <f t="shared" si="243"/>
        <v>4.3072359856214156E-3</v>
      </c>
      <c r="CD299" s="73">
        <f t="shared" si="243"/>
        <v>4.2316936268587003E-3</v>
      </c>
      <c r="CE299" s="73">
        <f t="shared" ref="CE299:CM299" si="244">SUM(CE84:CE85)</f>
        <v>3.8892931832096526E-3</v>
      </c>
      <c r="CF299" s="73">
        <f t="shared" si="244"/>
        <v>3.8411995350263062E-3</v>
      </c>
      <c r="CG299" s="73">
        <f t="shared" si="244"/>
        <v>3.5936890733807578E-3</v>
      </c>
      <c r="CH299" s="73">
        <f t="shared" si="244"/>
        <v>4.5316363441144387E-3</v>
      </c>
      <c r="CI299" s="73">
        <f t="shared" si="244"/>
        <v>2.7873862828421223E-3</v>
      </c>
      <c r="CJ299" s="73">
        <f t="shared" si="244"/>
        <v>3.7364204579213517E-3</v>
      </c>
      <c r="CK299" s="73">
        <f t="shared" si="244"/>
        <v>3.7514987524694798E-3</v>
      </c>
      <c r="CL299" s="73">
        <f t="shared" si="244"/>
        <v>2.3027055455898484E-3</v>
      </c>
      <c r="CM299" s="73">
        <f t="shared" si="244"/>
        <v>2.5941945625020087E-3</v>
      </c>
      <c r="CN299" s="73">
        <f>SUM(CN84:CN85)</f>
        <v>2.029570755245581E-3</v>
      </c>
      <c r="CO299" s="73">
        <f t="shared" ref="CO299:CQ299" si="245">SUM(CO84:CO85)</f>
        <v>2.3715005749064206E-3</v>
      </c>
      <c r="CP299" s="73">
        <f t="shared" si="245"/>
        <v>2.2921008629288664E-3</v>
      </c>
      <c r="CQ299" s="73">
        <f t="shared" si="245"/>
        <v>2.3227457663003645E-3</v>
      </c>
      <c r="CR299" s="73">
        <f>SUM(CR84:CR85)</f>
        <v>2.2916999461718114E-3</v>
      </c>
      <c r="CS299" s="73">
        <f t="shared" ref="CS299:CW299" si="246">SUM(CS84:CS85)</f>
        <v>4.4127487288212726E-3</v>
      </c>
      <c r="CT299" s="73">
        <f t="shared" si="246"/>
        <v>2.2561083487431435E-3</v>
      </c>
      <c r="CU299" s="73">
        <f t="shared" si="246"/>
        <v>2.6682617620187241E-3</v>
      </c>
      <c r="CV299" s="73">
        <f t="shared" si="246"/>
        <v>2.4626919140523897E-3</v>
      </c>
      <c r="CW299" s="74">
        <f t="shared" si="246"/>
        <v>2.8633537369486305E-3</v>
      </c>
    </row>
    <row r="300" spans="1:101" s="13" customFormat="1" ht="14.25" customHeight="1">
      <c r="A300" s="72"/>
      <c r="B300" s="69" t="s">
        <v>1223</v>
      </c>
      <c r="C300" s="69"/>
      <c r="D300" s="52">
        <f t="shared" si="201"/>
        <v>2.0628777468923798</v>
      </c>
      <c r="E300" s="52">
        <f t="shared" si="202"/>
        <v>0.39142249810145313</v>
      </c>
      <c r="F300" s="52">
        <f t="shared" si="203"/>
        <v>2.2830165255259227</v>
      </c>
      <c r="G300" s="52">
        <f t="shared" si="204"/>
        <v>0.46542584582999397</v>
      </c>
      <c r="H300" s="52">
        <f t="shared" si="205"/>
        <v>2.2389704134776589</v>
      </c>
      <c r="I300" s="52">
        <f t="shared" si="206"/>
        <v>0.33408119310038809</v>
      </c>
      <c r="J300" s="52">
        <f t="shared" si="207"/>
        <v>2.0287927152276271</v>
      </c>
      <c r="K300" s="52">
        <f t="shared" si="208"/>
        <v>0.24902821992227489</v>
      </c>
      <c r="L300" s="52">
        <f t="shared" si="209"/>
        <v>2.08296544146146</v>
      </c>
      <c r="M300" s="52">
        <f t="shared" si="210"/>
        <v>0.35914455580857035</v>
      </c>
      <c r="N300" s="52">
        <f t="shared" si="211"/>
        <v>1.9073378833517423</v>
      </c>
      <c r="O300" s="52">
        <f t="shared" si="212"/>
        <v>0.35616726807530114</v>
      </c>
      <c r="P300" s="52">
        <f t="shared" si="213"/>
        <v>1.9691932161754877</v>
      </c>
      <c r="Q300" s="52">
        <f t="shared" si="214"/>
        <v>0.28555781841972333</v>
      </c>
      <c r="R300" s="73">
        <f>SUM(R176:R185)</f>
        <v>1.5217127173123692</v>
      </c>
      <c r="S300" s="73">
        <f t="shared" ref="S300:CD300" si="247">SUM(S176:S185)</f>
        <v>2.2300666688082185</v>
      </c>
      <c r="T300" s="73">
        <f t="shared" si="247"/>
        <v>2.4780509415368961</v>
      </c>
      <c r="U300" s="73">
        <f t="shared" si="247"/>
        <v>2.3105237443834592</v>
      </c>
      <c r="V300" s="73">
        <f t="shared" si="247"/>
        <v>2.623818494884735</v>
      </c>
      <c r="W300" s="73">
        <f t="shared" si="247"/>
        <v>2.5301372972643916</v>
      </c>
      <c r="X300" s="73">
        <f t="shared" si="247"/>
        <v>1.7636013938005022</v>
      </c>
      <c r="Y300" s="73">
        <f t="shared" si="247"/>
        <v>1.7060699730342073</v>
      </c>
      <c r="Z300" s="73">
        <f t="shared" si="247"/>
        <v>2.0028782835288981</v>
      </c>
      <c r="AA300" s="73">
        <f t="shared" si="247"/>
        <v>1.4679815825786817</v>
      </c>
      <c r="AB300" s="73">
        <f t="shared" si="247"/>
        <v>2.1680918261354636</v>
      </c>
      <c r="AC300" s="73">
        <f t="shared" si="247"/>
        <v>1.951600039440736</v>
      </c>
      <c r="AD300" s="73">
        <f t="shared" si="247"/>
        <v>3.1603831557673834</v>
      </c>
      <c r="AE300" s="73">
        <f t="shared" si="247"/>
        <v>2.6724234750479972</v>
      </c>
      <c r="AF300" s="73">
        <f t="shared" si="247"/>
        <v>2.2343877701751298</v>
      </c>
      <c r="AG300" s="73">
        <f t="shared" si="247"/>
        <v>2.1398689755821039</v>
      </c>
      <c r="AH300" s="73">
        <f t="shared" si="247"/>
        <v>2.5043691991083734</v>
      </c>
      <c r="AI300" s="73">
        <f t="shared" si="247"/>
        <v>2.4748594198922631</v>
      </c>
      <c r="AJ300" s="73">
        <f t="shared" si="247"/>
        <v>1.6452886598376082</v>
      </c>
      <c r="AK300" s="73">
        <f t="shared" si="247"/>
        <v>1.7337087893119798</v>
      </c>
      <c r="AL300" s="73">
        <f t="shared" si="247"/>
        <v>2.0758330617923129</v>
      </c>
      <c r="AM300" s="73">
        <f t="shared" si="247"/>
        <v>1.6446400425801788</v>
      </c>
      <c r="AN300" s="73">
        <f t="shared" si="247"/>
        <v>2.4040652277709791</v>
      </c>
      <c r="AO300" s="73">
        <f t="shared" si="247"/>
        <v>2.7063705294447669</v>
      </c>
      <c r="AP300" s="73">
        <f t="shared" si="247"/>
        <v>2.2287003186811369</v>
      </c>
      <c r="AQ300" s="73">
        <f t="shared" si="247"/>
        <v>2.2212073639733187</v>
      </c>
      <c r="AR300" s="73">
        <f t="shared" si="247"/>
        <v>1.8208967587121689</v>
      </c>
      <c r="AS300" s="73">
        <f t="shared" si="247"/>
        <v>1.848385080234165</v>
      </c>
      <c r="AT300" s="73">
        <f t="shared" si="247"/>
        <v>2.2434917893473409</v>
      </c>
      <c r="AU300" s="73">
        <f t="shared" si="247"/>
        <v>2.0764346929189164</v>
      </c>
      <c r="AV300" s="73">
        <f t="shared" si="247"/>
        <v>2.5066696350130826</v>
      </c>
      <c r="AW300" s="73">
        <f t="shared" si="247"/>
        <v>2.4625184043228567</v>
      </c>
      <c r="AX300" s="73">
        <f t="shared" si="247"/>
        <v>2.8946867547532298</v>
      </c>
      <c r="AY300" s="73">
        <f t="shared" si="247"/>
        <v>1.7625795687667147</v>
      </c>
      <c r="AZ300" s="73">
        <f t="shared" si="247"/>
        <v>2.5466923826078935</v>
      </c>
      <c r="BA300" s="73">
        <f t="shared" si="247"/>
        <v>2.2553822124010821</v>
      </c>
      <c r="BB300" s="73">
        <f t="shared" si="247"/>
        <v>2.1704130370697601</v>
      </c>
      <c r="BC300" s="73">
        <f t="shared" si="247"/>
        <v>1.8893897750008477</v>
      </c>
      <c r="BD300" s="73">
        <f t="shared" si="247"/>
        <v>2.0876483739107785</v>
      </c>
      <c r="BE300" s="73">
        <f t="shared" si="247"/>
        <v>2.105154496930179</v>
      </c>
      <c r="BF300" s="73">
        <f t="shared" si="247"/>
        <v>2.5589610639149489</v>
      </c>
      <c r="BG300" s="73">
        <f t="shared" si="247"/>
        <v>1.9057240270250362</v>
      </c>
      <c r="BH300" s="73">
        <f t="shared" si="247"/>
        <v>1.5893524423091188</v>
      </c>
      <c r="BI300" s="73">
        <f t="shared" si="247"/>
        <v>1.922613363313014</v>
      </c>
      <c r="BJ300" s="73">
        <f t="shared" si="247"/>
        <v>1.9083547471779341</v>
      </c>
      <c r="BK300" s="73">
        <f t="shared" si="247"/>
        <v>2.3180718843984178</v>
      </c>
      <c r="BL300" s="73">
        <f t="shared" si="247"/>
        <v>1.8436328655700542</v>
      </c>
      <c r="BM300" s="73">
        <f t="shared" si="247"/>
        <v>2.0461965061114307</v>
      </c>
      <c r="BN300" s="73">
        <f t="shared" si="247"/>
        <v>1.7576147728917584</v>
      </c>
      <c r="BO300" s="73">
        <f t="shared" si="247"/>
        <v>1.8463809557549782</v>
      </c>
      <c r="BP300" s="73">
        <f t="shared" si="247"/>
        <v>1.784426024328488</v>
      </c>
      <c r="BQ300" s="73">
        <f t="shared" si="247"/>
        <v>2.6666255018918932</v>
      </c>
      <c r="BR300" s="73">
        <f t="shared" si="247"/>
        <v>2.5133140965453555</v>
      </c>
      <c r="BS300" s="73">
        <f t="shared" si="247"/>
        <v>1.750663317845947</v>
      </c>
      <c r="BT300" s="73">
        <f t="shared" si="247"/>
        <v>1.8925067633080928</v>
      </c>
      <c r="BU300" s="73">
        <f t="shared" si="247"/>
        <v>1.943369277586614</v>
      </c>
      <c r="BV300" s="73">
        <f t="shared" si="247"/>
        <v>1.9173923171381226</v>
      </c>
      <c r="BW300" s="73">
        <f t="shared" si="247"/>
        <v>2.7234391053820999</v>
      </c>
      <c r="BX300" s="73">
        <f t="shared" si="247"/>
        <v>1.9627401985009381</v>
      </c>
      <c r="BY300" s="73">
        <f t="shared" si="247"/>
        <v>2.237112966363231</v>
      </c>
      <c r="BZ300" s="73">
        <f t="shared" si="247"/>
        <v>2.0047447649599319</v>
      </c>
      <c r="CA300" s="73">
        <f t="shared" si="247"/>
        <v>2.1399512297258543</v>
      </c>
      <c r="CB300" s="73">
        <f t="shared" si="247"/>
        <v>1.6031875329500223</v>
      </c>
      <c r="CC300" s="73">
        <f t="shared" si="247"/>
        <v>2.2637300438248724</v>
      </c>
      <c r="CD300" s="73">
        <f t="shared" si="247"/>
        <v>2.1902254144010094</v>
      </c>
      <c r="CE300" s="73">
        <f t="shared" ref="CE300:CM300" si="248">SUM(CE176:CE185)</f>
        <v>1.4806272792785409</v>
      </c>
      <c r="CF300" s="73">
        <f t="shared" si="248"/>
        <v>2.0693118258699559</v>
      </c>
      <c r="CG300" s="73">
        <f t="shared" si="248"/>
        <v>2.186762361035087</v>
      </c>
      <c r="CH300" s="73">
        <f t="shared" si="248"/>
        <v>2.0962991160051079</v>
      </c>
      <c r="CI300" s="73">
        <f t="shared" si="248"/>
        <v>1.0657923081176928</v>
      </c>
      <c r="CJ300" s="73">
        <f t="shared" si="248"/>
        <v>1.9218974906570618</v>
      </c>
      <c r="CK300" s="73">
        <f t="shared" si="248"/>
        <v>1.8655252333957704</v>
      </c>
      <c r="CL300" s="73">
        <f t="shared" si="248"/>
        <v>1.9328871012002744</v>
      </c>
      <c r="CM300" s="73">
        <f t="shared" si="248"/>
        <v>1.9621754774936271</v>
      </c>
      <c r="CN300" s="73">
        <f>SUM(CN176:CN185)</f>
        <v>1.9145773138359308</v>
      </c>
      <c r="CO300" s="73">
        <f t="shared" ref="CO300:CQ300" si="249">SUM(CO176:CO185)</f>
        <v>2.4025888625788463</v>
      </c>
      <c r="CP300" s="73">
        <f t="shared" si="249"/>
        <v>2.1352220294003965</v>
      </c>
      <c r="CQ300" s="73">
        <f t="shared" si="249"/>
        <v>1.8135494810900274</v>
      </c>
      <c r="CR300" s="73">
        <f>SUM(CR176:CR185)</f>
        <v>1.4340564927624193</v>
      </c>
      <c r="CS300" s="73">
        <f t="shared" ref="CS300:CW300" si="250">SUM(CS176:CS185)</f>
        <v>2.45786522774157</v>
      </c>
      <c r="CT300" s="73">
        <f t="shared" si="250"/>
        <v>1.7749839241687577</v>
      </c>
      <c r="CU300" s="73">
        <f t="shared" si="250"/>
        <v>2.1739444952719649</v>
      </c>
      <c r="CV300" s="73">
        <f t="shared" si="250"/>
        <v>1.8233636474148149</v>
      </c>
      <c r="CW300" s="74">
        <f t="shared" si="250"/>
        <v>1.8051045411472195</v>
      </c>
    </row>
    <row r="301" spans="1:101" s="13" customFormat="1" ht="14.25" customHeight="1">
      <c r="A301" s="72"/>
      <c r="B301" s="70" t="s">
        <v>1224</v>
      </c>
      <c r="C301" s="69"/>
      <c r="D301" s="52">
        <f t="shared" si="201"/>
        <v>16.960329904567836</v>
      </c>
      <c r="E301" s="52">
        <f t="shared" si="202"/>
        <v>1.1175989117488525</v>
      </c>
      <c r="F301" s="52">
        <f t="shared" si="203"/>
        <v>17.507631571688616</v>
      </c>
      <c r="G301" s="52">
        <f t="shared" si="204"/>
        <v>1.7021113881718524</v>
      </c>
      <c r="H301" s="52">
        <f t="shared" si="205"/>
        <v>17.295657270339774</v>
      </c>
      <c r="I301" s="52">
        <f t="shared" si="206"/>
        <v>1.1865466456763272</v>
      </c>
      <c r="J301" s="52">
        <f t="shared" si="207"/>
        <v>18.595499124003343</v>
      </c>
      <c r="K301" s="52">
        <f t="shared" si="208"/>
        <v>1.1554506300602054</v>
      </c>
      <c r="L301" s="52">
        <f t="shared" si="209"/>
        <v>18.563972178114664</v>
      </c>
      <c r="M301" s="52">
        <f t="shared" si="210"/>
        <v>1.4118755859112662</v>
      </c>
      <c r="N301" s="52">
        <f t="shared" si="211"/>
        <v>17.880534013113671</v>
      </c>
      <c r="O301" s="52">
        <f t="shared" si="212"/>
        <v>0.82230827915903693</v>
      </c>
      <c r="P301" s="52">
        <f t="shared" si="213"/>
        <v>17.162484680460121</v>
      </c>
      <c r="Q301" s="52">
        <f t="shared" si="214"/>
        <v>1.0917506852818839</v>
      </c>
      <c r="R301" s="73">
        <f>SUM(R186:R193,R195:R200,R204:R205,R207,R209:R214)</f>
        <v>17.179117971349648</v>
      </c>
      <c r="S301" s="73">
        <f t="shared" ref="S301:CD301" si="251">SUM(S186:S193,S195:S200,S204:S205,S207,S209:S214)</f>
        <v>18.253421717334476</v>
      </c>
      <c r="T301" s="73">
        <f t="shared" si="251"/>
        <v>17.443627846934849</v>
      </c>
      <c r="U301" s="73">
        <f t="shared" si="251"/>
        <v>15.342311659840089</v>
      </c>
      <c r="V301" s="73">
        <f t="shared" si="251"/>
        <v>16.843226326903871</v>
      </c>
      <c r="W301" s="73">
        <f t="shared" si="251"/>
        <v>16.815511910206013</v>
      </c>
      <c r="X301" s="73">
        <f t="shared" si="251"/>
        <v>17.480386352221469</v>
      </c>
      <c r="Y301" s="73">
        <f t="shared" si="251"/>
        <v>15.550470114002325</v>
      </c>
      <c r="Z301" s="73">
        <f t="shared" si="251"/>
        <v>18.660200522275133</v>
      </c>
      <c r="AA301" s="73">
        <f t="shared" si="251"/>
        <v>15.321567412608363</v>
      </c>
      <c r="AB301" s="73">
        <f t="shared" si="251"/>
        <v>16.594104863604862</v>
      </c>
      <c r="AC301" s="73">
        <f t="shared" si="251"/>
        <v>18.040012157532921</v>
      </c>
      <c r="AD301" s="73">
        <f t="shared" si="251"/>
        <v>15.276715865687194</v>
      </c>
      <c r="AE301" s="73">
        <f t="shared" si="251"/>
        <v>16.666844651551781</v>
      </c>
      <c r="AF301" s="73">
        <f t="shared" si="251"/>
        <v>18.003786291422685</v>
      </c>
      <c r="AG301" s="73">
        <f t="shared" si="251"/>
        <v>16.765507863527137</v>
      </c>
      <c r="AH301" s="73">
        <f t="shared" si="251"/>
        <v>18.184001043834748</v>
      </c>
      <c r="AI301" s="73">
        <f t="shared" si="251"/>
        <v>16.703133200730399</v>
      </c>
      <c r="AJ301" s="73">
        <f t="shared" si="251"/>
        <v>18.287868249753259</v>
      </c>
      <c r="AK301" s="73">
        <f t="shared" si="251"/>
        <v>19.25542255061038</v>
      </c>
      <c r="AL301" s="73">
        <f t="shared" si="251"/>
        <v>19.91959299811997</v>
      </c>
      <c r="AM301" s="73">
        <f t="shared" si="251"/>
        <v>14.324660010094242</v>
      </c>
      <c r="AN301" s="73">
        <f t="shared" si="251"/>
        <v>17.078230587038821</v>
      </c>
      <c r="AO301" s="73">
        <f t="shared" si="251"/>
        <v>19.625815547892724</v>
      </c>
      <c r="AP301" s="73">
        <f t="shared" si="251"/>
        <v>16.295989825224915</v>
      </c>
      <c r="AQ301" s="73">
        <f t="shared" si="251"/>
        <v>16.957117929308513</v>
      </c>
      <c r="AR301" s="73">
        <f t="shared" si="251"/>
        <v>15.423733660104132</v>
      </c>
      <c r="AS301" s="73">
        <f t="shared" si="251"/>
        <v>16.841982224950211</v>
      </c>
      <c r="AT301" s="73">
        <f t="shared" si="251"/>
        <v>15.68670339301525</v>
      </c>
      <c r="AU301" s="73">
        <f t="shared" si="251"/>
        <v>18.238526117934697</v>
      </c>
      <c r="AV301" s="73">
        <f t="shared" si="251"/>
        <v>17.561330223551348</v>
      </c>
      <c r="AW301" s="73">
        <f t="shared" si="251"/>
        <v>18.702631929169844</v>
      </c>
      <c r="AX301" s="73">
        <f t="shared" si="251"/>
        <v>18.913276858116117</v>
      </c>
      <c r="AY301" s="73">
        <f t="shared" si="251"/>
        <v>17.602373049342294</v>
      </c>
      <c r="AZ301" s="73">
        <f t="shared" si="251"/>
        <v>16.623910414106742</v>
      </c>
      <c r="BA301" s="73">
        <f t="shared" si="251"/>
        <v>18.70031161925321</v>
      </c>
      <c r="BB301" s="73">
        <f t="shared" si="251"/>
        <v>19.064934102936693</v>
      </c>
      <c r="BC301" s="73">
        <f t="shared" si="251"/>
        <v>17.860063498373901</v>
      </c>
      <c r="BD301" s="73">
        <f t="shared" si="251"/>
        <v>17.89120275193909</v>
      </c>
      <c r="BE301" s="73">
        <f t="shared" si="251"/>
        <v>19.893940771974211</v>
      </c>
      <c r="BF301" s="73">
        <f t="shared" si="251"/>
        <v>19.59926282815853</v>
      </c>
      <c r="BG301" s="73">
        <f t="shared" si="251"/>
        <v>19.881322592367816</v>
      </c>
      <c r="BH301" s="73">
        <f t="shared" si="251"/>
        <v>16.554646673483045</v>
      </c>
      <c r="BI301" s="73">
        <f t="shared" si="251"/>
        <v>19.962544849975743</v>
      </c>
      <c r="BJ301" s="73">
        <f t="shared" si="251"/>
        <v>17.599475716593378</v>
      </c>
      <c r="BK301" s="73">
        <f t="shared" si="251"/>
        <v>18.297906548675783</v>
      </c>
      <c r="BL301" s="73">
        <f t="shared" si="251"/>
        <v>19.20726977560015</v>
      </c>
      <c r="BM301" s="73">
        <f t="shared" si="251"/>
        <v>17.333419377961768</v>
      </c>
      <c r="BN301" s="73">
        <f t="shared" si="251"/>
        <v>18.622421801279316</v>
      </c>
      <c r="BO301" s="73">
        <f t="shared" si="251"/>
        <v>17.605366821079887</v>
      </c>
      <c r="BP301" s="73">
        <f t="shared" si="251"/>
        <v>17.767957715000467</v>
      </c>
      <c r="BQ301" s="73">
        <f t="shared" si="251"/>
        <v>18.710997304855599</v>
      </c>
      <c r="BR301" s="73">
        <f t="shared" si="251"/>
        <v>18.927990225398499</v>
      </c>
      <c r="BS301" s="73">
        <f t="shared" si="251"/>
        <v>19.550712084776205</v>
      </c>
      <c r="BT301" s="73">
        <f t="shared" si="251"/>
        <v>17.003802160494306</v>
      </c>
      <c r="BU301" s="73">
        <f t="shared" si="251"/>
        <v>21.358484746778419</v>
      </c>
      <c r="BV301" s="73">
        <f t="shared" si="251"/>
        <v>18.572760728990065</v>
      </c>
      <c r="BW301" s="73">
        <f t="shared" si="251"/>
        <v>20.38576203595597</v>
      </c>
      <c r="BX301" s="73">
        <f t="shared" si="251"/>
        <v>18.017447593138353</v>
      </c>
      <c r="BY301" s="73">
        <f t="shared" si="251"/>
        <v>16.24396291962891</v>
      </c>
      <c r="BZ301" s="73">
        <f t="shared" si="251"/>
        <v>18.733319984114228</v>
      </c>
      <c r="CA301" s="73">
        <f t="shared" si="251"/>
        <v>17.824036457123359</v>
      </c>
      <c r="CB301" s="73">
        <f t="shared" si="251"/>
        <v>17.01868468847432</v>
      </c>
      <c r="CC301" s="73">
        <f t="shared" si="251"/>
        <v>18.510148982436345</v>
      </c>
      <c r="CD301" s="73">
        <f t="shared" si="251"/>
        <v>16.534650141627314</v>
      </c>
      <c r="CE301" s="73">
        <f t="shared" ref="CE301:CM301" si="252">SUM(CE186:CE193,CE195:CE200,CE204:CE205,CE207,CE209:CE214)</f>
        <v>18.366998625322072</v>
      </c>
      <c r="CF301" s="73">
        <f t="shared" si="252"/>
        <v>19.214523840924009</v>
      </c>
      <c r="CG301" s="73">
        <f t="shared" si="252"/>
        <v>17.749404936870363</v>
      </c>
      <c r="CH301" s="73">
        <f t="shared" si="252"/>
        <v>17.691250069396727</v>
      </c>
      <c r="CI301" s="73">
        <f t="shared" si="252"/>
        <v>16.744880559405594</v>
      </c>
      <c r="CJ301" s="73">
        <f t="shared" si="252"/>
        <v>17.69490491596904</v>
      </c>
      <c r="CK301" s="73">
        <f t="shared" si="252"/>
        <v>18.483604955700706</v>
      </c>
      <c r="CL301" s="73">
        <f t="shared" si="252"/>
        <v>17.387382936352051</v>
      </c>
      <c r="CM301" s="73">
        <f t="shared" si="252"/>
        <v>17.606448636229747</v>
      </c>
      <c r="CN301" s="73">
        <f>SUM(CN186:CN193,CN195:CN200,CN204:CN205,CN207,CN209:CN214)</f>
        <v>16.821383201599119</v>
      </c>
      <c r="CO301" s="73">
        <f t="shared" ref="CO301:CQ301" si="253">SUM(CO186:CO193,CO195:CO200,CO204:CO205,CO207,CO209:CO214)</f>
        <v>19.060966691551208</v>
      </c>
      <c r="CP301" s="73">
        <f t="shared" si="253"/>
        <v>16.607623077255703</v>
      </c>
      <c r="CQ301" s="73">
        <f t="shared" si="253"/>
        <v>14.694140053890454</v>
      </c>
      <c r="CR301" s="73">
        <f>SUM(CR186:CR193,CR195:CR200,CR204:CR205,CR207,CR209:CR214)</f>
        <v>16.745451108194288</v>
      </c>
      <c r="CS301" s="73">
        <f t="shared" ref="CS301:CW301" si="254">SUM(CS186:CS193,CS195:CS200,CS204:CS205,CS207,CS209:CS214)</f>
        <v>17.586284391226009</v>
      </c>
      <c r="CT301" s="73">
        <f t="shared" si="254"/>
        <v>17.320895658788153</v>
      </c>
      <c r="CU301" s="73">
        <f t="shared" si="254"/>
        <v>17.124256424747415</v>
      </c>
      <c r="CV301" s="73">
        <f t="shared" si="254"/>
        <v>16.463636892661313</v>
      </c>
      <c r="CW301" s="74">
        <f t="shared" si="254"/>
        <v>18.531347093026</v>
      </c>
    </row>
    <row r="302" spans="1:101" s="13" customFormat="1" ht="14.25" customHeight="1">
      <c r="A302" s="72"/>
      <c r="B302" s="70" t="s">
        <v>1225</v>
      </c>
      <c r="C302" s="69"/>
      <c r="D302" s="52">
        <f t="shared" si="201"/>
        <v>7.2289526046721703E-2</v>
      </c>
      <c r="E302" s="52">
        <f t="shared" si="202"/>
        <v>1.2573404897644112E-2</v>
      </c>
      <c r="F302" s="52">
        <f t="shared" si="203"/>
        <v>6.5278221704678563E-2</v>
      </c>
      <c r="G302" s="52">
        <f t="shared" si="204"/>
        <v>1.0768442795463394E-2</v>
      </c>
      <c r="H302" s="52">
        <f t="shared" si="205"/>
        <v>5.1538607772871947E-2</v>
      </c>
      <c r="I302" s="52">
        <f t="shared" si="206"/>
        <v>8.0598104803151459E-3</v>
      </c>
      <c r="J302" s="52">
        <f t="shared" si="207"/>
        <v>6.9215094153463344E-2</v>
      </c>
      <c r="K302" s="52">
        <f t="shared" si="208"/>
        <v>9.43792943664515E-3</v>
      </c>
      <c r="L302" s="52">
        <f t="shared" si="209"/>
        <v>6.8816386305453212E-2</v>
      </c>
      <c r="M302" s="52">
        <f t="shared" si="210"/>
        <v>1.5186423704332526E-2</v>
      </c>
      <c r="N302" s="52">
        <f t="shared" si="211"/>
        <v>6.2500548660014768E-2</v>
      </c>
      <c r="O302" s="52">
        <f t="shared" si="212"/>
        <v>9.5564304904506032E-3</v>
      </c>
      <c r="P302" s="52">
        <f t="shared" si="213"/>
        <v>4.5832091037716648E-2</v>
      </c>
      <c r="Q302" s="52">
        <f t="shared" si="214"/>
        <v>1.0539597811474099E-2</v>
      </c>
      <c r="R302" s="73">
        <f>SUM(R194,R201:R203,R206,R208)</f>
        <v>8.9559676919610559E-2</v>
      </c>
      <c r="S302" s="73">
        <f t="shared" ref="S302:CD302" si="255">SUM(S194,S201:S203,S206,S208)</f>
        <v>9.1085017172522445E-2</v>
      </c>
      <c r="T302" s="73">
        <f t="shared" si="255"/>
        <v>6.7952843678599842E-2</v>
      </c>
      <c r="U302" s="73">
        <f t="shared" si="255"/>
        <v>6.97696632049917E-2</v>
      </c>
      <c r="V302" s="73">
        <f t="shared" si="255"/>
        <v>5.600139738964046E-2</v>
      </c>
      <c r="W302" s="73">
        <f t="shared" si="255"/>
        <v>7.2918997856894777E-2</v>
      </c>
      <c r="X302" s="73">
        <f t="shared" si="255"/>
        <v>7.8095042155735164E-2</v>
      </c>
      <c r="Y302" s="73">
        <f t="shared" si="255"/>
        <v>7.51242777937325E-2</v>
      </c>
      <c r="Z302" s="73">
        <f t="shared" si="255"/>
        <v>6.5416747563254732E-2</v>
      </c>
      <c r="AA302" s="73">
        <f t="shared" si="255"/>
        <v>6.77932274218708E-2</v>
      </c>
      <c r="AB302" s="73">
        <f t="shared" si="255"/>
        <v>8.4610964674804348E-2</v>
      </c>
      <c r="AC302" s="73">
        <f t="shared" si="255"/>
        <v>4.9146456729003085E-2</v>
      </c>
      <c r="AD302" s="73">
        <f t="shared" si="255"/>
        <v>7.475346033987551E-2</v>
      </c>
      <c r="AE302" s="73">
        <f t="shared" si="255"/>
        <v>7.1653094894192554E-2</v>
      </c>
      <c r="AF302" s="73">
        <f t="shared" si="255"/>
        <v>6.2465778635017129E-2</v>
      </c>
      <c r="AG302" s="73">
        <f t="shared" si="255"/>
        <v>7.0554144122939394E-2</v>
      </c>
      <c r="AH302" s="73">
        <f t="shared" si="255"/>
        <v>6.8375064741606748E-2</v>
      </c>
      <c r="AI302" s="73">
        <f t="shared" si="255"/>
        <v>5.4648130170189282E-2</v>
      </c>
      <c r="AJ302" s="73">
        <f t="shared" si="255"/>
        <v>6.2663767850773419E-2</v>
      </c>
      <c r="AK302" s="73">
        <f t="shared" si="255"/>
        <v>5.926345078576771E-2</v>
      </c>
      <c r="AL302" s="73">
        <f t="shared" si="255"/>
        <v>7.9903786286427456E-2</v>
      </c>
      <c r="AM302" s="73">
        <f t="shared" si="255"/>
        <v>3.9530894773485682E-2</v>
      </c>
      <c r="AN302" s="73">
        <f t="shared" si="255"/>
        <v>6.6108528295049249E-2</v>
      </c>
      <c r="AO302" s="73">
        <f t="shared" si="255"/>
        <v>7.3418559560818719E-2</v>
      </c>
      <c r="AP302" s="73">
        <f t="shared" si="255"/>
        <v>4.4878863644838153E-2</v>
      </c>
      <c r="AQ302" s="73">
        <f t="shared" si="255"/>
        <v>5.4626633860145983E-2</v>
      </c>
      <c r="AR302" s="73">
        <f t="shared" si="255"/>
        <v>5.0239977988018804E-2</v>
      </c>
      <c r="AS302" s="73">
        <f t="shared" si="255"/>
        <v>6.2155380229303898E-2</v>
      </c>
      <c r="AT302" s="73">
        <f t="shared" si="255"/>
        <v>5.4869985126084396E-2</v>
      </c>
      <c r="AU302" s="73">
        <f t="shared" si="255"/>
        <v>4.8689127051664019E-2</v>
      </c>
      <c r="AV302" s="73">
        <f t="shared" si="255"/>
        <v>6.3408158292339187E-2</v>
      </c>
      <c r="AW302" s="73">
        <f t="shared" si="255"/>
        <v>5.4515671635967648E-2</v>
      </c>
      <c r="AX302" s="73">
        <f t="shared" si="255"/>
        <v>4.4982109366205621E-2</v>
      </c>
      <c r="AY302" s="73">
        <f t="shared" si="255"/>
        <v>5.1276900029223173E-2</v>
      </c>
      <c r="AZ302" s="73">
        <f t="shared" si="255"/>
        <v>5.5195082305815747E-2</v>
      </c>
      <c r="BA302" s="73">
        <f t="shared" si="255"/>
        <v>3.3625403744856779E-2</v>
      </c>
      <c r="BB302" s="73">
        <f t="shared" si="255"/>
        <v>5.7097100460787642E-2</v>
      </c>
      <c r="BC302" s="73">
        <f t="shared" si="255"/>
        <v>7.7937797785866181E-2</v>
      </c>
      <c r="BD302" s="73">
        <f t="shared" si="255"/>
        <v>6.3224209434552092E-2</v>
      </c>
      <c r="BE302" s="73">
        <f t="shared" si="255"/>
        <v>7.6293120429813996E-2</v>
      </c>
      <c r="BF302" s="73">
        <f t="shared" si="255"/>
        <v>8.2250226002386365E-2</v>
      </c>
      <c r="BG302" s="73">
        <f t="shared" si="255"/>
        <v>5.915609519744091E-2</v>
      </c>
      <c r="BH302" s="73">
        <f t="shared" si="255"/>
        <v>6.8430802133783747E-2</v>
      </c>
      <c r="BI302" s="73">
        <f t="shared" si="255"/>
        <v>8.3416333326578662E-2</v>
      </c>
      <c r="BJ302" s="73">
        <f t="shared" si="255"/>
        <v>6.7654086499027835E-2</v>
      </c>
      <c r="BK302" s="73">
        <f t="shared" si="255"/>
        <v>6.6996270140561393E-2</v>
      </c>
      <c r="BL302" s="73">
        <f t="shared" si="255"/>
        <v>5.5784463214416879E-2</v>
      </c>
      <c r="BM302" s="73">
        <f t="shared" si="255"/>
        <v>7.2340625216344462E-2</v>
      </c>
      <c r="BN302" s="73">
        <f t="shared" si="255"/>
        <v>9.7237114011266584E-2</v>
      </c>
      <c r="BO302" s="73">
        <f t="shared" si="255"/>
        <v>5.0692488700984743E-2</v>
      </c>
      <c r="BP302" s="73">
        <f t="shared" si="255"/>
        <v>7.2164537291863021E-2</v>
      </c>
      <c r="BQ302" s="73">
        <f t="shared" si="255"/>
        <v>5.3692457209779255E-2</v>
      </c>
      <c r="BR302" s="73">
        <f t="shared" si="255"/>
        <v>8.2667964866887614E-2</v>
      </c>
      <c r="BS302" s="73">
        <f t="shared" si="255"/>
        <v>5.616071933120366E-2</v>
      </c>
      <c r="BT302" s="73">
        <f t="shared" si="255"/>
        <v>8.2144909940261135E-2</v>
      </c>
      <c r="BU302" s="73">
        <f t="shared" si="255"/>
        <v>7.8574309840884107E-2</v>
      </c>
      <c r="BV302" s="73">
        <f t="shared" si="255"/>
        <v>5.0759745557241276E-2</v>
      </c>
      <c r="BW302" s="73">
        <f t="shared" si="255"/>
        <v>6.3165943762109336E-2</v>
      </c>
      <c r="BX302" s="73">
        <f t="shared" si="255"/>
        <v>5.984833661942679E-2</v>
      </c>
      <c r="BY302" s="73">
        <f t="shared" si="255"/>
        <v>7.8688108533530934E-2</v>
      </c>
      <c r="BZ302" s="73">
        <f t="shared" si="255"/>
        <v>7.3796842234010451E-2</v>
      </c>
      <c r="CA302" s="73">
        <f t="shared" si="255"/>
        <v>6.5026390723717395E-2</v>
      </c>
      <c r="CB302" s="73">
        <f t="shared" si="255"/>
        <v>5.200374363969093E-2</v>
      </c>
      <c r="CC302" s="73">
        <f t="shared" si="255"/>
        <v>6.3075119452573714E-2</v>
      </c>
      <c r="CD302" s="73">
        <f t="shared" si="255"/>
        <v>6.1054747501637072E-2</v>
      </c>
      <c r="CE302" s="73">
        <f t="shared" ref="CE302:CM302" si="256">SUM(CE194,CE201:CE203,CE206,CE208)</f>
        <v>7.0165131249804988E-2</v>
      </c>
      <c r="CF302" s="73">
        <f t="shared" si="256"/>
        <v>7.5593459456611264E-2</v>
      </c>
      <c r="CG302" s="73">
        <f t="shared" si="256"/>
        <v>5.022846145029955E-2</v>
      </c>
      <c r="CH302" s="73">
        <f t="shared" si="256"/>
        <v>6.6097520246859914E-2</v>
      </c>
      <c r="CI302" s="73">
        <f t="shared" si="256"/>
        <v>6.4502352991340051E-2</v>
      </c>
      <c r="CJ302" s="73">
        <f t="shared" si="256"/>
        <v>4.365992685499126E-2</v>
      </c>
      <c r="CK302" s="73">
        <f t="shared" si="256"/>
        <v>6.4802888118640684E-2</v>
      </c>
      <c r="CL302" s="73">
        <f t="shared" si="256"/>
        <v>4.5959632169334498E-2</v>
      </c>
      <c r="CM302" s="73">
        <f t="shared" si="256"/>
        <v>4.0460595882306785E-2</v>
      </c>
      <c r="CN302" s="73">
        <f>SUM(CN194,CN201:CN203,CN206,CN208)</f>
        <v>5.338884249544712E-2</v>
      </c>
      <c r="CO302" s="73">
        <f t="shared" ref="CO302:CQ302" si="257">SUM(CO194,CO201:CO203,CO206,CO208)</f>
        <v>6.0605791486281195E-2</v>
      </c>
      <c r="CP302" s="73">
        <f t="shared" si="257"/>
        <v>4.2883219110058927E-2</v>
      </c>
      <c r="CQ302" s="73">
        <f t="shared" si="257"/>
        <v>3.4000949140471165E-2</v>
      </c>
      <c r="CR302" s="73">
        <f>SUM(CR194,CR201:CR203,CR206,CR208)</f>
        <v>3.4188996629897404E-2</v>
      </c>
      <c r="CS302" s="73">
        <f t="shared" ref="CS302:CW302" si="258">SUM(CS194,CS201:CS203,CS206,CS208)</f>
        <v>5.3741942028260929E-2</v>
      </c>
      <c r="CT302" s="73">
        <f t="shared" si="258"/>
        <v>4.850936453714233E-2</v>
      </c>
      <c r="CU302" s="73">
        <f t="shared" si="258"/>
        <v>3.5281441662190299E-2</v>
      </c>
      <c r="CV302" s="73">
        <f t="shared" si="258"/>
        <v>6.4785112723958302E-2</v>
      </c>
      <c r="CW302" s="74">
        <f t="shared" si="258"/>
        <v>3.6179204587250928E-2</v>
      </c>
    </row>
    <row r="303" spans="1:101" s="13" customFormat="1" ht="14.25" customHeight="1">
      <c r="A303" s="72"/>
      <c r="B303" s="70" t="s">
        <v>1226</v>
      </c>
      <c r="C303" s="69"/>
      <c r="D303" s="52">
        <f t="shared" si="201"/>
        <v>14.691649165681623</v>
      </c>
      <c r="E303" s="52">
        <f t="shared" si="202"/>
        <v>0.81996025446070164</v>
      </c>
      <c r="F303" s="52">
        <f t="shared" si="203"/>
        <v>16.155230732039673</v>
      </c>
      <c r="G303" s="52">
        <f t="shared" si="204"/>
        <v>1.2290942486593039</v>
      </c>
      <c r="H303" s="52">
        <f t="shared" si="205"/>
        <v>15.287590651616751</v>
      </c>
      <c r="I303" s="52">
        <f t="shared" si="206"/>
        <v>1.0272150853238293</v>
      </c>
      <c r="J303" s="52">
        <f t="shared" si="207"/>
        <v>15.985635625408351</v>
      </c>
      <c r="K303" s="52">
        <f t="shared" si="208"/>
        <v>0.80389886458627302</v>
      </c>
      <c r="L303" s="52">
        <f t="shared" si="209"/>
        <v>15.931824746910507</v>
      </c>
      <c r="M303" s="52">
        <f t="shared" si="210"/>
        <v>1.0834153426588062</v>
      </c>
      <c r="N303" s="52">
        <f t="shared" si="211"/>
        <v>14.977708150042462</v>
      </c>
      <c r="O303" s="52">
        <f t="shared" si="212"/>
        <v>0.79482097727621404</v>
      </c>
      <c r="P303" s="52">
        <f t="shared" si="213"/>
        <v>14.771759672495298</v>
      </c>
      <c r="Q303" s="52">
        <f t="shared" si="214"/>
        <v>1.02270766774665</v>
      </c>
      <c r="R303" s="73">
        <f>SUM(R215:R220,R223:R228,R233:R234,R237:R238,R241:R245)</f>
        <v>14.559629777952429</v>
      </c>
      <c r="S303" s="73">
        <f t="shared" ref="S303:CD303" si="259">SUM(S215:S220,S223:S228,S233:S234,S237:S238,S241:S245)</f>
        <v>15.888437745575802</v>
      </c>
      <c r="T303" s="73">
        <f t="shared" si="259"/>
        <v>14.612082912374239</v>
      </c>
      <c r="U303" s="73">
        <f t="shared" si="259"/>
        <v>13.967031269256292</v>
      </c>
      <c r="V303" s="73">
        <f t="shared" si="259"/>
        <v>14.384677482050957</v>
      </c>
      <c r="W303" s="73">
        <f t="shared" si="259"/>
        <v>15.321606306929651</v>
      </c>
      <c r="X303" s="73">
        <f t="shared" si="259"/>
        <v>14.337405705191527</v>
      </c>
      <c r="Y303" s="73">
        <f t="shared" si="259"/>
        <v>12.936894002454681</v>
      </c>
      <c r="Z303" s="73">
        <f t="shared" si="259"/>
        <v>15.532761718759858</v>
      </c>
      <c r="AA303" s="73">
        <f t="shared" si="259"/>
        <v>14.175756529423865</v>
      </c>
      <c r="AB303" s="73">
        <f t="shared" si="259"/>
        <v>15.40344920490165</v>
      </c>
      <c r="AC303" s="73">
        <f t="shared" si="259"/>
        <v>15.180057333308497</v>
      </c>
      <c r="AD303" s="73">
        <f t="shared" si="259"/>
        <v>14.914800211121324</v>
      </c>
      <c r="AE303" s="73">
        <f t="shared" si="259"/>
        <v>16.079700358241542</v>
      </c>
      <c r="AF303" s="73">
        <f t="shared" si="259"/>
        <v>15.275768340199065</v>
      </c>
      <c r="AG303" s="73">
        <f t="shared" si="259"/>
        <v>15.212820623204491</v>
      </c>
      <c r="AH303" s="73">
        <f t="shared" si="259"/>
        <v>16.890563334502005</v>
      </c>
      <c r="AI303" s="73">
        <f t="shared" si="259"/>
        <v>15.895970098131533</v>
      </c>
      <c r="AJ303" s="73">
        <f t="shared" si="259"/>
        <v>16.722636988411949</v>
      </c>
      <c r="AK303" s="73">
        <f t="shared" si="259"/>
        <v>18.382886641819063</v>
      </c>
      <c r="AL303" s="73">
        <f t="shared" si="259"/>
        <v>17.769841881105268</v>
      </c>
      <c r="AM303" s="73">
        <f t="shared" si="259"/>
        <v>14.227069332955448</v>
      </c>
      <c r="AN303" s="73">
        <f t="shared" si="259"/>
        <v>15.47786462258385</v>
      </c>
      <c r="AO303" s="73">
        <f t="shared" si="259"/>
        <v>17.01284635220058</v>
      </c>
      <c r="AP303" s="73">
        <f t="shared" si="259"/>
        <v>15.327903306017173</v>
      </c>
      <c r="AQ303" s="73">
        <f t="shared" si="259"/>
        <v>15.049755212035048</v>
      </c>
      <c r="AR303" s="73">
        <f t="shared" si="259"/>
        <v>13.735288837711483</v>
      </c>
      <c r="AS303" s="73">
        <f t="shared" si="259"/>
        <v>14.686252338773752</v>
      </c>
      <c r="AT303" s="73">
        <f t="shared" si="259"/>
        <v>13.914889149068772</v>
      </c>
      <c r="AU303" s="73">
        <f t="shared" si="259"/>
        <v>15.865680781106301</v>
      </c>
      <c r="AV303" s="73">
        <f t="shared" si="259"/>
        <v>15.40724171826484</v>
      </c>
      <c r="AW303" s="73">
        <f t="shared" si="259"/>
        <v>15.271935677048779</v>
      </c>
      <c r="AX303" s="73">
        <f t="shared" si="259"/>
        <v>16.006153295021445</v>
      </c>
      <c r="AY303" s="73">
        <f t="shared" si="259"/>
        <v>15.402733393320393</v>
      </c>
      <c r="AZ303" s="73">
        <f t="shared" si="259"/>
        <v>15.054279363686167</v>
      </c>
      <c r="BA303" s="73">
        <f t="shared" si="259"/>
        <v>17.728974747346857</v>
      </c>
      <c r="BB303" s="73">
        <f t="shared" si="259"/>
        <v>16.545793315745843</v>
      </c>
      <c r="BC303" s="73">
        <f t="shared" si="259"/>
        <v>16.302053504925698</v>
      </c>
      <c r="BD303" s="73">
        <f t="shared" si="259"/>
        <v>15.217080661919633</v>
      </c>
      <c r="BE303" s="73">
        <f t="shared" si="259"/>
        <v>15.730859909665099</v>
      </c>
      <c r="BF303" s="73">
        <f t="shared" si="259"/>
        <v>16.721448500881753</v>
      </c>
      <c r="BG303" s="73">
        <f t="shared" si="259"/>
        <v>16.421841187734039</v>
      </c>
      <c r="BH303" s="73">
        <f t="shared" si="259"/>
        <v>14.950646619984663</v>
      </c>
      <c r="BI303" s="73">
        <f t="shared" si="259"/>
        <v>17.318113990916249</v>
      </c>
      <c r="BJ303" s="73">
        <f t="shared" si="259"/>
        <v>15.761845147874871</v>
      </c>
      <c r="BK303" s="73">
        <f t="shared" si="259"/>
        <v>14.55267617772091</v>
      </c>
      <c r="BL303" s="73">
        <f t="shared" si="259"/>
        <v>15.764256740730808</v>
      </c>
      <c r="BM303" s="73">
        <f t="shared" si="259"/>
        <v>16.541011746800617</v>
      </c>
      <c r="BN303" s="73">
        <f t="shared" si="259"/>
        <v>16.345419690174243</v>
      </c>
      <c r="BO303" s="73">
        <f t="shared" si="259"/>
        <v>15.565482845534788</v>
      </c>
      <c r="BP303" s="73">
        <f t="shared" si="259"/>
        <v>14.555090699315736</v>
      </c>
      <c r="BQ303" s="73">
        <f t="shared" si="259"/>
        <v>17.150068303864686</v>
      </c>
      <c r="BR303" s="73">
        <f t="shared" si="259"/>
        <v>15.484837795480457</v>
      </c>
      <c r="BS303" s="73">
        <f t="shared" si="259"/>
        <v>16.871977298623698</v>
      </c>
      <c r="BT303" s="73">
        <f t="shared" si="259"/>
        <v>15.310684154750971</v>
      </c>
      <c r="BU303" s="73">
        <f t="shared" si="259"/>
        <v>17.24872902603407</v>
      </c>
      <c r="BV303" s="73">
        <f t="shared" si="259"/>
        <v>15.862290581590305</v>
      </c>
      <c r="BW303" s="73">
        <f t="shared" si="259"/>
        <v>17.110283820977301</v>
      </c>
      <c r="BX303" s="73">
        <f t="shared" si="259"/>
        <v>15.896559809125771</v>
      </c>
      <c r="BY303" s="73">
        <f t="shared" si="259"/>
        <v>13.780472937454039</v>
      </c>
      <c r="BZ303" s="73">
        <f t="shared" si="259"/>
        <v>14.918378066738905</v>
      </c>
      <c r="CA303" s="73">
        <f t="shared" si="259"/>
        <v>15.599471609343423</v>
      </c>
      <c r="CB303" s="73">
        <f t="shared" si="259"/>
        <v>14.342774658855845</v>
      </c>
      <c r="CC303" s="73">
        <f t="shared" si="259"/>
        <v>14.084534627139211</v>
      </c>
      <c r="CD303" s="73">
        <f t="shared" si="259"/>
        <v>13.598115539802068</v>
      </c>
      <c r="CE303" s="73">
        <f t="shared" ref="CE303:CM303" si="260">SUM(CE215:CE220,CE223:CE228,CE233:CE234,CE237:CE238,CE241:CE245)</f>
        <v>15.717065070138922</v>
      </c>
      <c r="CF303" s="73">
        <f t="shared" si="260"/>
        <v>16.164297907697026</v>
      </c>
      <c r="CG303" s="73">
        <f t="shared" si="260"/>
        <v>15.452998225647679</v>
      </c>
      <c r="CH303" s="73">
        <f t="shared" si="260"/>
        <v>14.335616838525944</v>
      </c>
      <c r="CI303" s="73">
        <f t="shared" si="260"/>
        <v>14.662500941596978</v>
      </c>
      <c r="CJ303" s="73">
        <f t="shared" si="260"/>
        <v>15.006186392446558</v>
      </c>
      <c r="CK303" s="73">
        <f t="shared" si="260"/>
        <v>15.850557922576979</v>
      </c>
      <c r="CL303" s="73">
        <f t="shared" si="260"/>
        <v>16.006071783180964</v>
      </c>
      <c r="CM303" s="73">
        <f t="shared" si="260"/>
        <v>14.917004610122108</v>
      </c>
      <c r="CN303" s="73">
        <f>SUM(CN215:CN220,CN223:CN228,CN233:CN234,CN237:CN238,CN241:CN245)</f>
        <v>14.715793569161008</v>
      </c>
      <c r="CO303" s="73">
        <f t="shared" ref="CO303:CQ303" si="261">SUM(CO215:CO220,CO223:CO228,CO233:CO234,CO237:CO238,CO241:CO245)</f>
        <v>15.76648362694106</v>
      </c>
      <c r="CP303" s="73">
        <f t="shared" si="261"/>
        <v>15.240376356469035</v>
      </c>
      <c r="CQ303" s="73">
        <f t="shared" si="261"/>
        <v>12.639691278729206</v>
      </c>
      <c r="CR303" s="73">
        <f>SUM(CR215:CR220,CR223:CR228,CR233:CR234,CR237:CR238,CR241:CR245)</f>
        <v>14.26724362514334</v>
      </c>
      <c r="CS303" s="73">
        <f t="shared" ref="CS303:CW303" si="262">SUM(CS215:CS220,CS223:CS228,CS233:CS234,CS237:CS238,CS241:CS245)</f>
        <v>13.334113011800991</v>
      </c>
      <c r="CT303" s="73">
        <f t="shared" si="262"/>
        <v>15.133425676120762</v>
      </c>
      <c r="CU303" s="73">
        <f t="shared" si="262"/>
        <v>15.00244843510786</v>
      </c>
      <c r="CV303" s="73">
        <f t="shared" si="262"/>
        <v>14.266051241636911</v>
      </c>
      <c r="CW303" s="74">
        <f t="shared" si="262"/>
        <v>15.972412855530338</v>
      </c>
    </row>
    <row r="304" spans="1:101" s="13" customFormat="1" ht="14.25" customHeight="1">
      <c r="A304" s="72"/>
      <c r="B304" s="70" t="s">
        <v>1227</v>
      </c>
      <c r="C304" s="69"/>
      <c r="D304" s="52">
        <f t="shared" si="201"/>
        <v>8.1466892805305682E-2</v>
      </c>
      <c r="E304" s="52">
        <f t="shared" si="202"/>
        <v>7.702669434244123E-3</v>
      </c>
      <c r="F304" s="52">
        <f t="shared" si="203"/>
        <v>0.10494368232693818</v>
      </c>
      <c r="G304" s="52">
        <f t="shared" si="204"/>
        <v>1.10337966191118E-2</v>
      </c>
      <c r="H304" s="52">
        <f t="shared" si="205"/>
        <v>8.7685547277793596E-2</v>
      </c>
      <c r="I304" s="52">
        <f t="shared" si="206"/>
        <v>9.4631028260148999E-3</v>
      </c>
      <c r="J304" s="52">
        <f t="shared" si="207"/>
        <v>9.8159519496687012E-2</v>
      </c>
      <c r="K304" s="52">
        <f t="shared" si="208"/>
        <v>8.928274810031285E-3</v>
      </c>
      <c r="L304" s="52">
        <f t="shared" si="209"/>
        <v>9.5093758124786085E-2</v>
      </c>
      <c r="M304" s="52">
        <f t="shared" si="210"/>
        <v>1.557227952351458E-2</v>
      </c>
      <c r="N304" s="52">
        <f t="shared" si="211"/>
        <v>8.4914628716171933E-2</v>
      </c>
      <c r="O304" s="52">
        <f t="shared" si="212"/>
        <v>9.116704124975528E-3</v>
      </c>
      <c r="P304" s="52">
        <f t="shared" si="213"/>
        <v>7.2806311525163508E-2</v>
      </c>
      <c r="Q304" s="52">
        <f t="shared" si="214"/>
        <v>1.0308017060943248E-2</v>
      </c>
      <c r="R304" s="73">
        <f>SUM(R221:R222,R229:R232,R235:R236,R239:R240)</f>
        <v>9.0468928127892506E-2</v>
      </c>
      <c r="S304" s="73">
        <f t="shared" ref="S304:CD304" si="263">SUM(S221:S222,S229:S232,S235:S236,S239:S240)</f>
        <v>8.1747013458394024E-2</v>
      </c>
      <c r="T304" s="73">
        <f t="shared" si="263"/>
        <v>7.139292164054227E-2</v>
      </c>
      <c r="U304" s="73">
        <f t="shared" si="263"/>
        <v>8.6329871967103178E-2</v>
      </c>
      <c r="V304" s="73">
        <f t="shared" si="263"/>
        <v>8.480265324970368E-2</v>
      </c>
      <c r="W304" s="73">
        <f t="shared" si="263"/>
        <v>8.904595955437962E-2</v>
      </c>
      <c r="X304" s="73">
        <f t="shared" si="263"/>
        <v>7.8144724895036405E-2</v>
      </c>
      <c r="Y304" s="73">
        <f t="shared" si="263"/>
        <v>9.1513926757622169E-2</v>
      </c>
      <c r="Z304" s="73">
        <f t="shared" si="263"/>
        <v>6.9132833572038921E-2</v>
      </c>
      <c r="AA304" s="73">
        <f t="shared" si="263"/>
        <v>8.5836785871646046E-2</v>
      </c>
      <c r="AB304" s="73">
        <f t="shared" si="263"/>
        <v>7.4852130340785E-2</v>
      </c>
      <c r="AC304" s="73">
        <f t="shared" si="263"/>
        <v>7.4334964228524328E-2</v>
      </c>
      <c r="AD304" s="73">
        <f t="shared" si="263"/>
        <v>0.10688252253077807</v>
      </c>
      <c r="AE304" s="73">
        <f t="shared" si="263"/>
        <v>0.12100573429410104</v>
      </c>
      <c r="AF304" s="73">
        <f t="shared" si="263"/>
        <v>9.8355760155672281E-2</v>
      </c>
      <c r="AG304" s="73">
        <f t="shared" si="263"/>
        <v>0.10888312534442479</v>
      </c>
      <c r="AH304" s="73">
        <f t="shared" si="263"/>
        <v>0.10599274587111931</v>
      </c>
      <c r="AI304" s="73">
        <f t="shared" si="263"/>
        <v>0.10205227376845134</v>
      </c>
      <c r="AJ304" s="73">
        <f t="shared" si="263"/>
        <v>0.10335194465630722</v>
      </c>
      <c r="AK304" s="73">
        <f t="shared" si="263"/>
        <v>9.6395506444828666E-2</v>
      </c>
      <c r="AL304" s="73">
        <f t="shared" si="263"/>
        <v>0.11109187143614738</v>
      </c>
      <c r="AM304" s="73">
        <f t="shared" si="263"/>
        <v>8.0424013751605752E-2</v>
      </c>
      <c r="AN304" s="73">
        <f t="shared" si="263"/>
        <v>0.10290697539629166</v>
      </c>
      <c r="AO304" s="73">
        <f t="shared" si="263"/>
        <v>0.12198171427353069</v>
      </c>
      <c r="AP304" s="73">
        <f t="shared" si="263"/>
        <v>9.0713429922134992E-2</v>
      </c>
      <c r="AQ304" s="73">
        <f t="shared" si="263"/>
        <v>8.3723492282440609E-2</v>
      </c>
      <c r="AR304" s="73">
        <f t="shared" si="263"/>
        <v>9.0866349566285601E-2</v>
      </c>
      <c r="AS304" s="73">
        <f t="shared" si="263"/>
        <v>9.3511026452149579E-2</v>
      </c>
      <c r="AT304" s="73">
        <f t="shared" si="263"/>
        <v>7.9981683815350563E-2</v>
      </c>
      <c r="AU304" s="73">
        <f t="shared" si="263"/>
        <v>6.7308296903621473E-2</v>
      </c>
      <c r="AV304" s="73">
        <f t="shared" si="263"/>
        <v>9.426001449870984E-2</v>
      </c>
      <c r="AW304" s="73">
        <f t="shared" si="263"/>
        <v>9.6222733667882615E-2</v>
      </c>
      <c r="AX304" s="73">
        <f t="shared" si="263"/>
        <v>7.8202334625102385E-2</v>
      </c>
      <c r="AY304" s="73">
        <f t="shared" si="263"/>
        <v>8.7613684615391652E-2</v>
      </c>
      <c r="AZ304" s="73">
        <f t="shared" si="263"/>
        <v>0.10300719084189343</v>
      </c>
      <c r="BA304" s="73">
        <f t="shared" si="263"/>
        <v>8.6816330142560377E-2</v>
      </c>
      <c r="BB304" s="73">
        <f t="shared" si="263"/>
        <v>9.029187465904745E-2</v>
      </c>
      <c r="BC304" s="73">
        <f t="shared" si="263"/>
        <v>0.11082854477537026</v>
      </c>
      <c r="BD304" s="73">
        <f t="shared" si="263"/>
        <v>8.5383925818627943E-2</v>
      </c>
      <c r="BE304" s="73">
        <f t="shared" si="263"/>
        <v>8.5301939289889522E-2</v>
      </c>
      <c r="BF304" s="73">
        <f t="shared" si="263"/>
        <v>0.10583355112088072</v>
      </c>
      <c r="BG304" s="73">
        <f t="shared" si="263"/>
        <v>9.7369316375365333E-2</v>
      </c>
      <c r="BH304" s="73">
        <f t="shared" si="263"/>
        <v>0.10344695539782532</v>
      </c>
      <c r="BI304" s="73">
        <f t="shared" si="263"/>
        <v>9.0026186677758732E-2</v>
      </c>
      <c r="BJ304" s="73">
        <f t="shared" si="263"/>
        <v>0.10892565591907696</v>
      </c>
      <c r="BK304" s="73">
        <f t="shared" si="263"/>
        <v>0.10484956086903471</v>
      </c>
      <c r="BL304" s="73">
        <f t="shared" si="263"/>
        <v>9.5439966587448702E-2</v>
      </c>
      <c r="BM304" s="73">
        <f t="shared" si="263"/>
        <v>0.1002167564699184</v>
      </c>
      <c r="BN304" s="73">
        <f t="shared" si="263"/>
        <v>0.11187169637321311</v>
      </c>
      <c r="BO304" s="73">
        <f t="shared" si="263"/>
        <v>0.1053446765015269</v>
      </c>
      <c r="BP304" s="73">
        <f t="shared" si="263"/>
        <v>7.4210008583294962E-2</v>
      </c>
      <c r="BQ304" s="73">
        <f t="shared" si="263"/>
        <v>9.9649792564928147E-2</v>
      </c>
      <c r="BR304" s="73">
        <f t="shared" si="263"/>
        <v>0.11105339153987939</v>
      </c>
      <c r="BS304" s="73">
        <f t="shared" si="263"/>
        <v>7.1437537357006711E-2</v>
      </c>
      <c r="BT304" s="73">
        <f t="shared" si="263"/>
        <v>0.10927727722887548</v>
      </c>
      <c r="BU304" s="73">
        <f t="shared" si="263"/>
        <v>8.4155132795833865E-2</v>
      </c>
      <c r="BV304" s="73">
        <f t="shared" si="263"/>
        <v>9.1461703478816145E-2</v>
      </c>
      <c r="BW304" s="73">
        <f t="shared" si="263"/>
        <v>7.9490684442645315E-2</v>
      </c>
      <c r="BX304" s="73">
        <f t="shared" si="263"/>
        <v>8.8398124063837485E-2</v>
      </c>
      <c r="BY304" s="73">
        <f t="shared" si="263"/>
        <v>0.11477507256757552</v>
      </c>
      <c r="BZ304" s="73">
        <f t="shared" si="263"/>
        <v>9.3216739453735237E-2</v>
      </c>
      <c r="CA304" s="73">
        <f t="shared" si="263"/>
        <v>7.2004300592062032E-2</v>
      </c>
      <c r="CB304" s="73">
        <f t="shared" si="263"/>
        <v>7.2736638293268874E-2</v>
      </c>
      <c r="CC304" s="73">
        <f t="shared" si="263"/>
        <v>8.6431992816085421E-2</v>
      </c>
      <c r="CD304" s="73">
        <f t="shared" si="263"/>
        <v>9.1432136503773714E-2</v>
      </c>
      <c r="CE304" s="73">
        <f t="shared" ref="CE304:CM304" si="264">SUM(CE221:CE222,CE229:CE232,CE235:CE236,CE239:CE240)</f>
        <v>9.1616542892255029E-2</v>
      </c>
      <c r="CF304" s="73">
        <f t="shared" si="264"/>
        <v>8.6996409917777504E-2</v>
      </c>
      <c r="CG304" s="73">
        <f t="shared" si="264"/>
        <v>8.2347781083962152E-2</v>
      </c>
      <c r="CH304" s="73">
        <f t="shared" si="264"/>
        <v>8.7818679868397947E-2</v>
      </c>
      <c r="CI304" s="73">
        <f t="shared" si="264"/>
        <v>9.1601037408267652E-2</v>
      </c>
      <c r="CJ304" s="73">
        <f t="shared" si="264"/>
        <v>6.8125821789672261E-2</v>
      </c>
      <c r="CK304" s="73">
        <f t="shared" si="264"/>
        <v>9.4647463974805335E-2</v>
      </c>
      <c r="CL304" s="73">
        <f t="shared" si="264"/>
        <v>8.332589023816328E-2</v>
      </c>
      <c r="CM304" s="73">
        <f t="shared" si="264"/>
        <v>8.1687497312299587E-2</v>
      </c>
      <c r="CN304" s="73">
        <f>SUM(CN221:CN222,CN229:CN232,CN235:CN236,CN239:CN240)</f>
        <v>8.2794758986491759E-2</v>
      </c>
      <c r="CO304" s="73">
        <f t="shared" ref="CO304:CQ304" si="265">SUM(CO221:CO222,CO229:CO232,CO235:CO236,CO239:CO240)</f>
        <v>6.4957217159960751E-2</v>
      </c>
      <c r="CP304" s="73">
        <f t="shared" si="265"/>
        <v>7.49792255829895E-2</v>
      </c>
      <c r="CQ304" s="73">
        <f t="shared" si="265"/>
        <v>5.267817675336485E-2</v>
      </c>
      <c r="CR304" s="73">
        <f>SUM(CR221:CR222,CR229:CR232,CR235:CR236,CR239:CR240)</f>
        <v>6.0043137034263269E-2</v>
      </c>
      <c r="CS304" s="73">
        <f t="shared" ref="CS304:CW304" si="266">SUM(CS221:CS222,CS229:CS232,CS235:CS236,CS239:CS240)</f>
        <v>7.2787744306369945E-2</v>
      </c>
      <c r="CT304" s="73">
        <f t="shared" si="266"/>
        <v>8.5164852893714713E-2</v>
      </c>
      <c r="CU304" s="73">
        <f t="shared" si="266"/>
        <v>7.2073587918906376E-2</v>
      </c>
      <c r="CV304" s="73">
        <f t="shared" si="266"/>
        <v>7.825929438902117E-2</v>
      </c>
      <c r="CW304" s="74">
        <f t="shared" si="266"/>
        <v>6.4924355726417055E-2</v>
      </c>
    </row>
    <row r="305" spans="1:101" s="13" customFormat="1" ht="14.25" customHeight="1">
      <c r="A305" s="72"/>
      <c r="B305" s="70" t="s">
        <v>1228</v>
      </c>
      <c r="C305" s="69"/>
      <c r="D305" s="52">
        <f t="shared" si="201"/>
        <v>9.5156693401731385</v>
      </c>
      <c r="E305" s="52">
        <f t="shared" si="202"/>
        <v>0.42519367080588105</v>
      </c>
      <c r="F305" s="52">
        <f t="shared" si="203"/>
        <v>9.8338288564195686</v>
      </c>
      <c r="G305" s="52">
        <f t="shared" si="204"/>
        <v>0.7594282335773237</v>
      </c>
      <c r="H305" s="52">
        <f t="shared" si="205"/>
        <v>9.4361809806332619</v>
      </c>
      <c r="I305" s="52">
        <f t="shared" si="206"/>
        <v>0.47546663182174542</v>
      </c>
      <c r="J305" s="52">
        <f t="shared" si="207"/>
        <v>9.8047537749375859</v>
      </c>
      <c r="K305" s="52">
        <f t="shared" si="208"/>
        <v>0.52906191290669502</v>
      </c>
      <c r="L305" s="52">
        <f t="shared" si="209"/>
        <v>9.4546390954286164</v>
      </c>
      <c r="M305" s="52">
        <f t="shared" si="210"/>
        <v>0.68665224917662548</v>
      </c>
      <c r="N305" s="52">
        <f t="shared" si="211"/>
        <v>9.380612266144924</v>
      </c>
      <c r="O305" s="52">
        <f t="shared" si="212"/>
        <v>0.45972294499356037</v>
      </c>
      <c r="P305" s="52">
        <f t="shared" si="213"/>
        <v>8.9791989712340001</v>
      </c>
      <c r="Q305" s="52">
        <f t="shared" si="214"/>
        <v>0.53884698671257969</v>
      </c>
      <c r="R305" s="73">
        <f>SUM(R246:R252,R258:R267)</f>
        <v>10.075228366182808</v>
      </c>
      <c r="S305" s="73">
        <f t="shared" ref="S305:CD305" si="267">SUM(S246:S252,S258:S267)</f>
        <v>10.165550493054621</v>
      </c>
      <c r="T305" s="73">
        <f t="shared" si="267"/>
        <v>9.3866288854512803</v>
      </c>
      <c r="U305" s="73">
        <f t="shared" si="267"/>
        <v>8.9039769946775671</v>
      </c>
      <c r="V305" s="73">
        <f t="shared" si="267"/>
        <v>9.5148377856473392</v>
      </c>
      <c r="W305" s="73">
        <f t="shared" si="267"/>
        <v>9.5418323865373367</v>
      </c>
      <c r="X305" s="73">
        <f t="shared" si="267"/>
        <v>9.8579093088894023</v>
      </c>
      <c r="Y305" s="73">
        <f t="shared" si="267"/>
        <v>9.02295773138583</v>
      </c>
      <c r="Z305" s="73">
        <f t="shared" si="267"/>
        <v>10.016335766866819</v>
      </c>
      <c r="AA305" s="73">
        <f t="shared" si="267"/>
        <v>9.2495835225725234</v>
      </c>
      <c r="AB305" s="73">
        <f t="shared" si="267"/>
        <v>9.1452279322705881</v>
      </c>
      <c r="AC305" s="73">
        <f t="shared" si="267"/>
        <v>9.3079629085415529</v>
      </c>
      <c r="AD305" s="73">
        <f t="shared" si="267"/>
        <v>9.4805983849916871</v>
      </c>
      <c r="AE305" s="73">
        <f t="shared" si="267"/>
        <v>9.4853657751392308</v>
      </c>
      <c r="AF305" s="73">
        <f t="shared" si="267"/>
        <v>9.8263376649509446</v>
      </c>
      <c r="AG305" s="73">
        <f t="shared" si="267"/>
        <v>9.3879502748173724</v>
      </c>
      <c r="AH305" s="73">
        <f t="shared" si="267"/>
        <v>10.116332214812136</v>
      </c>
      <c r="AI305" s="73">
        <f t="shared" si="267"/>
        <v>9.9248800535879642</v>
      </c>
      <c r="AJ305" s="73">
        <f t="shared" si="267"/>
        <v>10.224910278383371</v>
      </c>
      <c r="AK305" s="73">
        <f t="shared" si="267"/>
        <v>10.942104879401292</v>
      </c>
      <c r="AL305" s="73">
        <f t="shared" si="267"/>
        <v>11.298435068940444</v>
      </c>
      <c r="AM305" s="73">
        <f t="shared" si="267"/>
        <v>8.4261031664658042</v>
      </c>
      <c r="AN305" s="73">
        <f t="shared" si="267"/>
        <v>9.4090676078876498</v>
      </c>
      <c r="AO305" s="73">
        <f t="shared" si="267"/>
        <v>9.4838609076569327</v>
      </c>
      <c r="AP305" s="73">
        <f t="shared" si="267"/>
        <v>9.0510002852754567</v>
      </c>
      <c r="AQ305" s="73">
        <f t="shared" si="267"/>
        <v>9.5647629060519481</v>
      </c>
      <c r="AR305" s="73">
        <f t="shared" si="267"/>
        <v>8.7510201353823902</v>
      </c>
      <c r="AS305" s="73">
        <f t="shared" si="267"/>
        <v>9.9150182661206099</v>
      </c>
      <c r="AT305" s="73">
        <f t="shared" si="267"/>
        <v>8.8338562388654474</v>
      </c>
      <c r="AU305" s="73">
        <f t="shared" si="267"/>
        <v>9.1409535187970707</v>
      </c>
      <c r="AV305" s="73">
        <f t="shared" si="267"/>
        <v>9.7253024741862841</v>
      </c>
      <c r="AW305" s="73">
        <f t="shared" si="267"/>
        <v>9.830576493492531</v>
      </c>
      <c r="AX305" s="73">
        <f t="shared" si="267"/>
        <v>9.2030335217643842</v>
      </c>
      <c r="AY305" s="73">
        <f t="shared" si="267"/>
        <v>9.3192324306592731</v>
      </c>
      <c r="AZ305" s="73">
        <f t="shared" si="267"/>
        <v>9.5382602443427018</v>
      </c>
      <c r="BA305" s="73">
        <f t="shared" si="267"/>
        <v>10.361155252661048</v>
      </c>
      <c r="BB305" s="73">
        <f t="shared" si="267"/>
        <v>10.015703558953483</v>
      </c>
      <c r="BC305" s="73">
        <f t="shared" si="267"/>
        <v>10.151882546686089</v>
      </c>
      <c r="BD305" s="73">
        <f t="shared" si="267"/>
        <v>9.8412549912110183</v>
      </c>
      <c r="BE305" s="73">
        <f t="shared" si="267"/>
        <v>9.8625422890412935</v>
      </c>
      <c r="BF305" s="73">
        <f t="shared" si="267"/>
        <v>9.9586841266571096</v>
      </c>
      <c r="BG305" s="73">
        <f t="shared" si="267"/>
        <v>10.959232736124205</v>
      </c>
      <c r="BH305" s="73">
        <f t="shared" si="267"/>
        <v>9.1828698216035178</v>
      </c>
      <c r="BI305" s="73">
        <f t="shared" si="267"/>
        <v>10.200291383271169</v>
      </c>
      <c r="BJ305" s="73">
        <f t="shared" si="267"/>
        <v>9.2074287235586514</v>
      </c>
      <c r="BK305" s="73">
        <f t="shared" si="267"/>
        <v>9.1549156858012015</v>
      </c>
      <c r="BL305" s="73">
        <f t="shared" si="267"/>
        <v>9.3246944704544781</v>
      </c>
      <c r="BM305" s="73">
        <f t="shared" si="267"/>
        <v>9.7975449658888323</v>
      </c>
      <c r="BN305" s="73">
        <f t="shared" si="267"/>
        <v>10.020400053116273</v>
      </c>
      <c r="BO305" s="73">
        <f t="shared" si="267"/>
        <v>8.9323640260432864</v>
      </c>
      <c r="BP305" s="73">
        <f t="shared" si="267"/>
        <v>8.6256077837470482</v>
      </c>
      <c r="BQ305" s="73">
        <f t="shared" si="267"/>
        <v>9.5358298545163773</v>
      </c>
      <c r="BR305" s="73">
        <f t="shared" si="267"/>
        <v>9.6073421050416883</v>
      </c>
      <c r="BS305" s="73">
        <f t="shared" si="267"/>
        <v>9.5823638555453918</v>
      </c>
      <c r="BT305" s="73">
        <f t="shared" si="267"/>
        <v>9.1022670763326801</v>
      </c>
      <c r="BU305" s="73">
        <f t="shared" si="267"/>
        <v>10.390463367751186</v>
      </c>
      <c r="BV305" s="73">
        <f t="shared" si="267"/>
        <v>9.4667229615698414</v>
      </c>
      <c r="BW305" s="73">
        <f t="shared" si="267"/>
        <v>10.775686423965332</v>
      </c>
      <c r="BX305" s="73">
        <f t="shared" si="267"/>
        <v>8.7279840323019755</v>
      </c>
      <c r="BY305" s="73">
        <f t="shared" si="267"/>
        <v>8.6886376052123104</v>
      </c>
      <c r="BZ305" s="73">
        <f t="shared" si="267"/>
        <v>9.8627532846178276</v>
      </c>
      <c r="CA305" s="73">
        <f t="shared" si="267"/>
        <v>10.164623691010696</v>
      </c>
      <c r="CB305" s="73">
        <f t="shared" si="267"/>
        <v>9.026872278943598</v>
      </c>
      <c r="CC305" s="73">
        <f t="shared" si="267"/>
        <v>9.381029424133386</v>
      </c>
      <c r="CD305" s="73">
        <f t="shared" si="267"/>
        <v>9.053479492949295</v>
      </c>
      <c r="CE305" s="73">
        <f t="shared" ref="CE305:CM305" si="268">SUM(CE246:CE252,CE258:CE267)</f>
        <v>9.8135636352372178</v>
      </c>
      <c r="CF305" s="73">
        <f t="shared" si="268"/>
        <v>9.8394442777754456</v>
      </c>
      <c r="CG305" s="73">
        <f t="shared" si="268"/>
        <v>9.4891429667702596</v>
      </c>
      <c r="CH305" s="73">
        <f t="shared" si="268"/>
        <v>9.2558858809710784</v>
      </c>
      <c r="CI305" s="73">
        <f t="shared" si="268"/>
        <v>9.0099226103426862</v>
      </c>
      <c r="CJ305" s="73">
        <f t="shared" si="268"/>
        <v>8.6254381208579627</v>
      </c>
      <c r="CK305" s="73">
        <f t="shared" si="268"/>
        <v>9.0451915301296264</v>
      </c>
      <c r="CL305" s="73">
        <f t="shared" si="268"/>
        <v>9.1900096052596343</v>
      </c>
      <c r="CM305" s="73">
        <f t="shared" si="268"/>
        <v>8.9108078532487323</v>
      </c>
      <c r="CN305" s="73">
        <f>SUM(CN246:CN252,CN258:CN267)</f>
        <v>9.5374670956788083</v>
      </c>
      <c r="CO305" s="73">
        <f t="shared" ref="CO305:CQ305" si="269">SUM(CO246:CO252,CO258:CO267)</f>
        <v>9.5084472130576803</v>
      </c>
      <c r="CP305" s="73">
        <f t="shared" si="269"/>
        <v>9.1299537381212126</v>
      </c>
      <c r="CQ305" s="73">
        <f t="shared" si="269"/>
        <v>7.6906560844689533</v>
      </c>
      <c r="CR305" s="73">
        <f>SUM(CR246:CR252,CR258:CR267)</f>
        <v>8.6498179296509559</v>
      </c>
      <c r="CS305" s="73">
        <f t="shared" ref="CS305:CW305" si="270">SUM(CS246:CS252,CS258:CS267)</f>
        <v>8.3576118454638362</v>
      </c>
      <c r="CT305" s="73">
        <f t="shared" si="270"/>
        <v>9.2353738242620018</v>
      </c>
      <c r="CU305" s="73">
        <f t="shared" si="270"/>
        <v>9.1031625632616713</v>
      </c>
      <c r="CV305" s="73">
        <f t="shared" si="270"/>
        <v>8.9189248445499061</v>
      </c>
      <c r="CW305" s="74">
        <f t="shared" si="270"/>
        <v>9.5181550577846004</v>
      </c>
    </row>
    <row r="306" spans="1:101" s="13" customFormat="1" ht="14.25" customHeight="1">
      <c r="A306" s="72"/>
      <c r="B306" s="70" t="s">
        <v>1229</v>
      </c>
      <c r="C306" s="69"/>
      <c r="D306" s="52">
        <f t="shared" si="201"/>
        <v>0.10028893313327662</v>
      </c>
      <c r="E306" s="52">
        <f t="shared" si="202"/>
        <v>1.9761437393122496E-2</v>
      </c>
      <c r="F306" s="52">
        <f t="shared" si="203"/>
        <v>2.8240319468811202E-2</v>
      </c>
      <c r="G306" s="52">
        <f t="shared" si="204"/>
        <v>4.3351556124980881E-3</v>
      </c>
      <c r="H306" s="52">
        <f t="shared" si="205"/>
        <v>7.1752011681918526E-2</v>
      </c>
      <c r="I306" s="52">
        <f t="shared" si="206"/>
        <v>5.5758338689516497E-2</v>
      </c>
      <c r="J306" s="52">
        <f t="shared" si="207"/>
        <v>9.1710949622763757E-2</v>
      </c>
      <c r="K306" s="52">
        <f t="shared" si="208"/>
        <v>3.7755632702947114E-2</v>
      </c>
      <c r="L306" s="52">
        <f t="shared" si="209"/>
        <v>7.4811695318328736E-2</v>
      </c>
      <c r="M306" s="52">
        <f t="shared" si="210"/>
        <v>8.1371726799213673E-2</v>
      </c>
      <c r="N306" s="52">
        <f t="shared" si="211"/>
        <v>8.079490041882853E-2</v>
      </c>
      <c r="O306" s="52">
        <f t="shared" si="212"/>
        <v>1.7632859240133667E-2</v>
      </c>
      <c r="P306" s="52">
        <f t="shared" si="213"/>
        <v>1.6129810782081231E-2</v>
      </c>
      <c r="Q306" s="52">
        <f t="shared" si="214"/>
        <v>4.3876637157704386E-3</v>
      </c>
      <c r="R306" s="73">
        <f>SUM(R253:R257,R268)</f>
        <v>0.10163207832505751</v>
      </c>
      <c r="S306" s="73">
        <f t="shared" ref="S306:CD306" si="271">SUM(S253:S257,S268)</f>
        <v>9.8107937441978627E-2</v>
      </c>
      <c r="T306" s="73">
        <f t="shared" si="271"/>
        <v>0.10673735318362225</v>
      </c>
      <c r="U306" s="73">
        <f t="shared" si="271"/>
        <v>7.9801229191351603E-2</v>
      </c>
      <c r="V306" s="73">
        <f t="shared" si="271"/>
        <v>0.10344467260804077</v>
      </c>
      <c r="W306" s="73">
        <f t="shared" si="271"/>
        <v>0.11402985597123792</v>
      </c>
      <c r="X306" s="73">
        <f t="shared" si="271"/>
        <v>0.12234899301927335</v>
      </c>
      <c r="Y306" s="73">
        <f t="shared" si="271"/>
        <v>0.14094538721272945</v>
      </c>
      <c r="Z306" s="73">
        <f t="shared" si="271"/>
        <v>7.6999351501083738E-2</v>
      </c>
      <c r="AA306" s="73">
        <f t="shared" si="271"/>
        <v>8.8420932084850939E-2</v>
      </c>
      <c r="AB306" s="73">
        <f t="shared" si="271"/>
        <v>9.9077400914619404E-2</v>
      </c>
      <c r="AC306" s="73">
        <f t="shared" si="271"/>
        <v>7.1922006145473713E-2</v>
      </c>
      <c r="AD306" s="73">
        <f t="shared" si="271"/>
        <v>2.8535044004419939E-2</v>
      </c>
      <c r="AE306" s="73">
        <f t="shared" si="271"/>
        <v>3.057248645059114E-2</v>
      </c>
      <c r="AF306" s="73">
        <f t="shared" si="271"/>
        <v>3.3477517635512301E-2</v>
      </c>
      <c r="AG306" s="73">
        <f t="shared" si="271"/>
        <v>3.1914628906237238E-2</v>
      </c>
      <c r="AH306" s="73">
        <f t="shared" si="271"/>
        <v>2.8654108905896206E-2</v>
      </c>
      <c r="AI306" s="73">
        <f t="shared" si="271"/>
        <v>2.8752549643067414E-2</v>
      </c>
      <c r="AJ306" s="73">
        <f t="shared" si="271"/>
        <v>2.6902248850551678E-2</v>
      </c>
      <c r="AK306" s="73">
        <f t="shared" si="271"/>
        <v>2.162784352632928E-2</v>
      </c>
      <c r="AL306" s="73">
        <f t="shared" si="271"/>
        <v>3.5853892587963003E-2</v>
      </c>
      <c r="AM306" s="73">
        <f t="shared" si="271"/>
        <v>2.4041209292590057E-2</v>
      </c>
      <c r="AN306" s="73">
        <f t="shared" si="271"/>
        <v>2.2365980075000201E-2</v>
      </c>
      <c r="AO306" s="73">
        <f t="shared" si="271"/>
        <v>2.6186323747575947E-2</v>
      </c>
      <c r="AP306" s="73">
        <f t="shared" si="271"/>
        <v>2.7226380374568183E-2</v>
      </c>
      <c r="AQ306" s="73">
        <f t="shared" si="271"/>
        <v>9.5437127512843292E-2</v>
      </c>
      <c r="AR306" s="73">
        <f t="shared" si="271"/>
        <v>6.2186430083885615E-2</v>
      </c>
      <c r="AS306" s="73">
        <f t="shared" si="271"/>
        <v>0.11082064348551779</v>
      </c>
      <c r="AT306" s="73">
        <f t="shared" si="271"/>
        <v>9.9503024391837488E-2</v>
      </c>
      <c r="AU306" s="73">
        <f t="shared" si="271"/>
        <v>2.4311972162564949E-2</v>
      </c>
      <c r="AV306" s="73">
        <f t="shared" si="271"/>
        <v>0.16457877490730666</v>
      </c>
      <c r="AW306" s="73">
        <f t="shared" si="271"/>
        <v>2.2212637428679634E-2</v>
      </c>
      <c r="AX306" s="73">
        <f t="shared" si="271"/>
        <v>3.4915360204374635E-2</v>
      </c>
      <c r="AY306" s="73">
        <f t="shared" si="271"/>
        <v>2.5548792459237007E-2</v>
      </c>
      <c r="AZ306" s="73">
        <f t="shared" si="271"/>
        <v>0.17185755674144751</v>
      </c>
      <c r="BA306" s="73">
        <f t="shared" si="271"/>
        <v>2.2425440430759575E-2</v>
      </c>
      <c r="BB306" s="73">
        <f t="shared" si="271"/>
        <v>5.6388919948885452E-2</v>
      </c>
      <c r="BC306" s="73">
        <f t="shared" si="271"/>
        <v>9.3533482825268757E-2</v>
      </c>
      <c r="BD306" s="73">
        <f t="shared" si="271"/>
        <v>5.8517157537992269E-2</v>
      </c>
      <c r="BE306" s="73">
        <f t="shared" si="271"/>
        <v>4.9996004473246501E-2</v>
      </c>
      <c r="BF306" s="73">
        <f t="shared" si="271"/>
        <v>9.1530558643847529E-2</v>
      </c>
      <c r="BG306" s="73">
        <f t="shared" si="271"/>
        <v>4.4095623993731285E-2</v>
      </c>
      <c r="BH306" s="73">
        <f t="shared" si="271"/>
        <v>0.15320935613417211</v>
      </c>
      <c r="BI306" s="73">
        <f t="shared" si="271"/>
        <v>0.10926701282223072</v>
      </c>
      <c r="BJ306" s="73">
        <f t="shared" si="271"/>
        <v>0.12966388429113523</v>
      </c>
      <c r="BK306" s="73">
        <f t="shared" si="271"/>
        <v>0.12469481083455619</v>
      </c>
      <c r="BL306" s="73">
        <f t="shared" si="271"/>
        <v>5.819589312241475E-2</v>
      </c>
      <c r="BM306" s="73">
        <f t="shared" si="271"/>
        <v>0.13143869084568402</v>
      </c>
      <c r="BN306" s="73">
        <f t="shared" si="271"/>
        <v>0.18700437292027586</v>
      </c>
      <c r="BO306" s="73">
        <f t="shared" si="271"/>
        <v>2.551025700557899E-2</v>
      </c>
      <c r="BP306" s="73">
        <f t="shared" si="271"/>
        <v>1.6781337883681524E-2</v>
      </c>
      <c r="BQ306" s="73">
        <f t="shared" si="271"/>
        <v>2.3323453126171984E-2</v>
      </c>
      <c r="BR306" s="73">
        <f t="shared" si="271"/>
        <v>0.21507763862503088</v>
      </c>
      <c r="BS306" s="73">
        <f t="shared" si="271"/>
        <v>2.4529594812583926E-2</v>
      </c>
      <c r="BT306" s="73">
        <f t="shared" si="271"/>
        <v>0.20411816569103067</v>
      </c>
      <c r="BU306" s="73">
        <f t="shared" si="271"/>
        <v>3.3369380262488084E-2</v>
      </c>
      <c r="BV306" s="73">
        <f t="shared" si="271"/>
        <v>1.6349541891522396E-2</v>
      </c>
      <c r="BW306" s="73">
        <f t="shared" si="271"/>
        <v>1.9812674520484387E-2</v>
      </c>
      <c r="BX306" s="73">
        <f t="shared" si="271"/>
        <v>1.8194772773921852E-2</v>
      </c>
      <c r="BY306" s="73">
        <f t="shared" si="271"/>
        <v>0.11366915430717431</v>
      </c>
      <c r="BZ306" s="73">
        <f t="shared" si="271"/>
        <v>0.10056454558433094</v>
      </c>
      <c r="CA306" s="73">
        <f t="shared" si="271"/>
        <v>9.0788700577109888E-2</v>
      </c>
      <c r="CB306" s="73">
        <f t="shared" si="271"/>
        <v>6.5723994766852145E-2</v>
      </c>
      <c r="CC306" s="73">
        <f t="shared" si="271"/>
        <v>6.4866129862269861E-2</v>
      </c>
      <c r="CD306" s="73">
        <f t="shared" si="271"/>
        <v>7.6794318101915157E-2</v>
      </c>
      <c r="CE306" s="73">
        <f t="shared" ref="CE306:CM306" si="272">SUM(CE253:CE257,CE268)</f>
        <v>0.11014419175678898</v>
      </c>
      <c r="CF306" s="73">
        <f t="shared" si="272"/>
        <v>9.3455286628534473E-2</v>
      </c>
      <c r="CG306" s="73">
        <f t="shared" si="272"/>
        <v>7.519216407416536E-2</v>
      </c>
      <c r="CH306" s="73">
        <f t="shared" si="272"/>
        <v>0.100773452660933</v>
      </c>
      <c r="CI306" s="73">
        <f t="shared" si="272"/>
        <v>6.7935376038618031E-2</v>
      </c>
      <c r="CJ306" s="73">
        <f t="shared" si="272"/>
        <v>5.5250287532563676E-2</v>
      </c>
      <c r="CK306" s="73">
        <f t="shared" si="272"/>
        <v>6.8050357441860818E-2</v>
      </c>
      <c r="CL306" s="73">
        <f t="shared" si="272"/>
        <v>1.3760894834143616E-2</v>
      </c>
      <c r="CM306" s="73">
        <f t="shared" si="272"/>
        <v>1.4422791945523416E-2</v>
      </c>
      <c r="CN306" s="73">
        <f>SUM(CN253:CN257,CN268)</f>
        <v>1.5311728481514136E-2</v>
      </c>
      <c r="CO306" s="73">
        <f t="shared" ref="CO306:CQ306" si="273">SUM(CO253:CO257,CO268)</f>
        <v>2.2677397742312255E-2</v>
      </c>
      <c r="CP306" s="73">
        <f t="shared" si="273"/>
        <v>1.7105234091316594E-2</v>
      </c>
      <c r="CQ306" s="73">
        <f t="shared" si="273"/>
        <v>1.7710043636747424E-2</v>
      </c>
      <c r="CR306" s="73">
        <f>SUM(CR253:CR257,CR268)</f>
        <v>1.1802589383315833E-2</v>
      </c>
      <c r="CS306" s="73">
        <f t="shared" ref="CS306:CW306" si="274">SUM(CS253:CS257,CS268)</f>
        <v>2.6366886343049813E-2</v>
      </c>
      <c r="CT306" s="73">
        <f t="shared" si="274"/>
        <v>1.4355627228390006E-2</v>
      </c>
      <c r="CU306" s="73">
        <f t="shared" si="274"/>
        <v>1.156593902910239E-2</v>
      </c>
      <c r="CV306" s="73">
        <f t="shared" si="274"/>
        <v>1.3343246686765477E-2</v>
      </c>
      <c r="CW306" s="74">
        <f t="shared" si="274"/>
        <v>1.5135349982793814E-2</v>
      </c>
    </row>
    <row r="307" spans="1:101" s="13" customFormat="1" ht="14.25" customHeight="1">
      <c r="A307" s="72"/>
      <c r="B307" s="69" t="s">
        <v>1230</v>
      </c>
      <c r="C307" s="69"/>
      <c r="D307" s="52">
        <f t="shared" si="201"/>
        <v>6.7573584968045317</v>
      </c>
      <c r="E307" s="52">
        <f t="shared" si="202"/>
        <v>0.36502390822907743</v>
      </c>
      <c r="F307" s="52">
        <f t="shared" si="203"/>
        <v>7.1156751252183623</v>
      </c>
      <c r="G307" s="52">
        <f t="shared" si="204"/>
        <v>0.77109678516482461</v>
      </c>
      <c r="H307" s="52">
        <f t="shared" si="205"/>
        <v>6.6019504664565458</v>
      </c>
      <c r="I307" s="52">
        <f t="shared" si="206"/>
        <v>0.47492664550049302</v>
      </c>
      <c r="J307" s="52">
        <f t="shared" si="207"/>
        <v>6.5892255607406902</v>
      </c>
      <c r="K307" s="52">
        <f t="shared" si="208"/>
        <v>0.54704453448885371</v>
      </c>
      <c r="L307" s="52">
        <f t="shared" si="209"/>
        <v>6.5938886148144258</v>
      </c>
      <c r="M307" s="52">
        <f t="shared" si="210"/>
        <v>0.43509370749418164</v>
      </c>
      <c r="N307" s="52">
        <f t="shared" si="211"/>
        <v>6.0810021231191236</v>
      </c>
      <c r="O307" s="52">
        <f t="shared" si="212"/>
        <v>0.51707550500908972</v>
      </c>
      <c r="P307" s="52">
        <f t="shared" si="213"/>
        <v>5.9197465341248403</v>
      </c>
      <c r="Q307" s="52">
        <f t="shared" si="214"/>
        <v>0.61434506341209771</v>
      </c>
      <c r="R307" s="73">
        <f>SUM(R269:R271)</f>
        <v>6.4489402518832613</v>
      </c>
      <c r="S307" s="73">
        <f t="shared" ref="S307:CD307" si="275">SUM(S269:S271)</f>
        <v>7.4131054678084638</v>
      </c>
      <c r="T307" s="73">
        <f t="shared" si="275"/>
        <v>6.6521709642291711</v>
      </c>
      <c r="U307" s="73">
        <f t="shared" si="275"/>
        <v>7.1715268480360015</v>
      </c>
      <c r="V307" s="73">
        <f t="shared" si="275"/>
        <v>7.0480509846543171</v>
      </c>
      <c r="W307" s="73">
        <f t="shared" si="275"/>
        <v>6.6474267541004037</v>
      </c>
      <c r="X307" s="73">
        <f t="shared" si="275"/>
        <v>7.0095585051627722</v>
      </c>
      <c r="Y307" s="73">
        <f t="shared" si="275"/>
        <v>6.9865876527059285</v>
      </c>
      <c r="Z307" s="73">
        <f t="shared" si="275"/>
        <v>6.3829326543439535</v>
      </c>
      <c r="AA307" s="73">
        <f t="shared" si="275"/>
        <v>6.5782534477871764</v>
      </c>
      <c r="AB307" s="73">
        <f t="shared" si="275"/>
        <v>6.5753006405230376</v>
      </c>
      <c r="AC307" s="73">
        <f t="shared" si="275"/>
        <v>6.1744477904199</v>
      </c>
      <c r="AD307" s="73">
        <f t="shared" si="275"/>
        <v>6.958896584703167</v>
      </c>
      <c r="AE307" s="73">
        <f t="shared" si="275"/>
        <v>7.9015035200993218</v>
      </c>
      <c r="AF307" s="73">
        <f t="shared" si="275"/>
        <v>6.6189768655073076</v>
      </c>
      <c r="AG307" s="73">
        <f t="shared" si="275"/>
        <v>7.6661430207748422</v>
      </c>
      <c r="AH307" s="73">
        <f t="shared" si="275"/>
        <v>8.5418302057681199</v>
      </c>
      <c r="AI307" s="73">
        <f t="shared" si="275"/>
        <v>6.6197677647478175</v>
      </c>
      <c r="AJ307" s="73">
        <f t="shared" si="275"/>
        <v>6.8274562079603411</v>
      </c>
      <c r="AK307" s="73">
        <f t="shared" si="275"/>
        <v>7.1217733287880849</v>
      </c>
      <c r="AL307" s="73">
        <f t="shared" si="275"/>
        <v>6.9891603223349152</v>
      </c>
      <c r="AM307" s="73">
        <f t="shared" si="275"/>
        <v>5.820235183037946</v>
      </c>
      <c r="AN307" s="73">
        <f t="shared" si="275"/>
        <v>6.3588696817905337</v>
      </c>
      <c r="AO307" s="73">
        <f t="shared" si="275"/>
        <v>7.9634888171079297</v>
      </c>
      <c r="AP307" s="73">
        <f t="shared" si="275"/>
        <v>7.0990589295436353</v>
      </c>
      <c r="AQ307" s="73">
        <f t="shared" si="275"/>
        <v>7.0496750632984195</v>
      </c>
      <c r="AR307" s="73">
        <f t="shared" si="275"/>
        <v>6.7311089582996066</v>
      </c>
      <c r="AS307" s="73">
        <f t="shared" si="275"/>
        <v>6.7007358309104088</v>
      </c>
      <c r="AT307" s="73">
        <f t="shared" si="275"/>
        <v>5.8378620004435451</v>
      </c>
      <c r="AU307" s="73">
        <f t="shared" si="275"/>
        <v>5.7905961264369514</v>
      </c>
      <c r="AV307" s="73">
        <f t="shared" si="275"/>
        <v>6.9908278417514351</v>
      </c>
      <c r="AW307" s="73">
        <f t="shared" si="275"/>
        <v>6.9698831741244485</v>
      </c>
      <c r="AX307" s="73">
        <f t="shared" si="275"/>
        <v>6.4642895825819044</v>
      </c>
      <c r="AY307" s="73">
        <f t="shared" si="275"/>
        <v>6.8248755616543839</v>
      </c>
      <c r="AZ307" s="73">
        <f t="shared" si="275"/>
        <v>5.9865312326588764</v>
      </c>
      <c r="BA307" s="73">
        <f t="shared" si="275"/>
        <v>6.7779612957749302</v>
      </c>
      <c r="BB307" s="73">
        <f t="shared" si="275"/>
        <v>6.1877951059347192</v>
      </c>
      <c r="BC307" s="73">
        <f t="shared" si="275"/>
        <v>6.8090323884788662</v>
      </c>
      <c r="BD307" s="73">
        <f t="shared" si="275"/>
        <v>6.2788936484225859</v>
      </c>
      <c r="BE307" s="73">
        <f t="shared" si="275"/>
        <v>6.4967785545907324</v>
      </c>
      <c r="BF307" s="73">
        <f t="shared" si="275"/>
        <v>6.3588851935133084</v>
      </c>
      <c r="BG307" s="73">
        <f t="shared" si="275"/>
        <v>7.3675613453306266</v>
      </c>
      <c r="BH307" s="73">
        <f t="shared" si="275"/>
        <v>5.7847539658388234</v>
      </c>
      <c r="BI307" s="73">
        <f t="shared" si="275"/>
        <v>6.9555956579601821</v>
      </c>
      <c r="BJ307" s="73">
        <f t="shared" si="275"/>
        <v>6.7592087453586371</v>
      </c>
      <c r="BK307" s="73">
        <f t="shared" si="275"/>
        <v>5.7744191648280756</v>
      </c>
      <c r="BL307" s="73">
        <f t="shared" si="275"/>
        <v>6.8187395041969445</v>
      </c>
      <c r="BM307" s="73">
        <f t="shared" si="275"/>
        <v>7.4790434544347812</v>
      </c>
      <c r="BN307" s="73">
        <f t="shared" si="275"/>
        <v>6.7761312734640491</v>
      </c>
      <c r="BO307" s="73">
        <f t="shared" si="275"/>
        <v>7.2412861103643165</v>
      </c>
      <c r="BP307" s="73">
        <f t="shared" si="275"/>
        <v>6.0997570174688835</v>
      </c>
      <c r="BQ307" s="73">
        <f t="shared" si="275"/>
        <v>6.7709558961843372</v>
      </c>
      <c r="BR307" s="73">
        <f t="shared" si="275"/>
        <v>7.0171971113409164</v>
      </c>
      <c r="BS307" s="73">
        <f t="shared" si="275"/>
        <v>6.2319221725811254</v>
      </c>
      <c r="BT307" s="73">
        <f t="shared" si="275"/>
        <v>6.1989353124715123</v>
      </c>
      <c r="BU307" s="73">
        <f t="shared" si="275"/>
        <v>7.0369812421347868</v>
      </c>
      <c r="BV307" s="73">
        <f t="shared" si="275"/>
        <v>6.6970024752514323</v>
      </c>
      <c r="BW307" s="73">
        <f t="shared" si="275"/>
        <v>6.7861436936333588</v>
      </c>
      <c r="BX307" s="73">
        <f t="shared" si="275"/>
        <v>5.8008416615732337</v>
      </c>
      <c r="BY307" s="73">
        <f t="shared" si="275"/>
        <v>6.4695094113051708</v>
      </c>
      <c r="BZ307" s="73">
        <f t="shared" si="275"/>
        <v>6.7370116285315049</v>
      </c>
      <c r="CA307" s="73">
        <f t="shared" si="275"/>
        <v>6.0972087668584454</v>
      </c>
      <c r="CB307" s="73">
        <f t="shared" si="275"/>
        <v>5.6247520309661017</v>
      </c>
      <c r="CC307" s="73">
        <f t="shared" si="275"/>
        <v>5.9060750273275593</v>
      </c>
      <c r="CD307" s="73">
        <f t="shared" si="275"/>
        <v>6.9812428741859929</v>
      </c>
      <c r="CE307" s="73">
        <f t="shared" ref="CE307:CM307" si="276">SUM(CE269:CE271)</f>
        <v>5.7040838362053092</v>
      </c>
      <c r="CF307" s="73">
        <f t="shared" si="276"/>
        <v>6.62603192106143</v>
      </c>
      <c r="CG307" s="73">
        <f t="shared" si="276"/>
        <v>6.2081343321314977</v>
      </c>
      <c r="CH307" s="73">
        <f t="shared" si="276"/>
        <v>6.3166192726602342</v>
      </c>
      <c r="CI307" s="73">
        <f t="shared" si="276"/>
        <v>5.9767118660864238</v>
      </c>
      <c r="CJ307" s="73">
        <f t="shared" si="276"/>
        <v>5.3521155537800853</v>
      </c>
      <c r="CK307" s="73">
        <f t="shared" si="276"/>
        <v>5.4420383676348907</v>
      </c>
      <c r="CL307" s="73">
        <f t="shared" si="276"/>
        <v>5.9901000965567146</v>
      </c>
      <c r="CM307" s="73">
        <f t="shared" si="276"/>
        <v>6.3527119406480601</v>
      </c>
      <c r="CN307" s="73">
        <f>SUM(CN269:CN271)</f>
        <v>6.249085522812468</v>
      </c>
      <c r="CO307" s="73">
        <f t="shared" ref="CO307:CQ307" si="277">SUM(CO269:CO271)</f>
        <v>6.9814700908218779</v>
      </c>
      <c r="CP307" s="73">
        <f t="shared" si="277"/>
        <v>5.8040899128727048</v>
      </c>
      <c r="CQ307" s="73">
        <f t="shared" si="277"/>
        <v>4.5575689269429942</v>
      </c>
      <c r="CR307" s="73">
        <f>SUM(CR269:CR271)</f>
        <v>5.3480534216411355</v>
      </c>
      <c r="CS307" s="73">
        <f t="shared" ref="CS307:CW307" si="278">SUM(CS269:CS271)</f>
        <v>6.3898529273372553</v>
      </c>
      <c r="CT307" s="73">
        <f t="shared" si="278"/>
        <v>5.8519541293946125</v>
      </c>
      <c r="CU307" s="73">
        <f t="shared" si="278"/>
        <v>5.81881413269421</v>
      </c>
      <c r="CV307" s="73">
        <f t="shared" si="278"/>
        <v>6.2216458181973273</v>
      </c>
      <c r="CW307" s="74">
        <f t="shared" si="278"/>
        <v>5.4716114895787396</v>
      </c>
    </row>
    <row r="308" spans="1:101" s="13" customFormat="1" ht="14.25" customHeight="1">
      <c r="A308" s="72"/>
      <c r="B308" s="69" t="s">
        <v>1231</v>
      </c>
      <c r="C308" s="69"/>
      <c r="D308" s="52">
        <f t="shared" si="201"/>
        <v>0.28335123200562873</v>
      </c>
      <c r="E308" s="52">
        <f t="shared" si="202"/>
        <v>2.5609389510757457E-2</v>
      </c>
      <c r="F308" s="52">
        <f t="shared" si="203"/>
        <v>0.29369192334649474</v>
      </c>
      <c r="G308" s="52">
        <f t="shared" si="204"/>
        <v>3.2496577797556762E-2</v>
      </c>
      <c r="H308" s="52">
        <f t="shared" si="205"/>
        <v>0.28580846735472804</v>
      </c>
      <c r="I308" s="52">
        <f t="shared" si="206"/>
        <v>3.7959341885286706E-2</v>
      </c>
      <c r="J308" s="52">
        <f t="shared" si="207"/>
        <v>0.31197270795526838</v>
      </c>
      <c r="K308" s="52">
        <f t="shared" si="208"/>
        <v>2.4169041545567121E-2</v>
      </c>
      <c r="L308" s="52">
        <f t="shared" si="209"/>
        <v>0.29647478103694852</v>
      </c>
      <c r="M308" s="52">
        <f t="shared" si="210"/>
        <v>3.820974886224443E-2</v>
      </c>
      <c r="N308" s="52">
        <f t="shared" si="211"/>
        <v>0.26358077776508088</v>
      </c>
      <c r="O308" s="52">
        <f t="shared" si="212"/>
        <v>1.6507123965707197E-2</v>
      </c>
      <c r="P308" s="52">
        <f t="shared" si="213"/>
        <v>0.26213424738352942</v>
      </c>
      <c r="Q308" s="52">
        <f t="shared" si="214"/>
        <v>2.6536467832157792E-2</v>
      </c>
      <c r="R308" s="73">
        <f>SUM(R272:R274)</f>
        <v>0.27405692914862689</v>
      </c>
      <c r="S308" s="73">
        <f t="shared" ref="S308:CD308" si="279">SUM(S272:S274)</f>
        <v>0.30454350247598927</v>
      </c>
      <c r="T308" s="73">
        <f t="shared" si="279"/>
        <v>0.26919778506590142</v>
      </c>
      <c r="U308" s="73">
        <f t="shared" si="279"/>
        <v>0.3021743391000436</v>
      </c>
      <c r="V308" s="73">
        <f t="shared" si="279"/>
        <v>0.27649647295725038</v>
      </c>
      <c r="W308" s="73">
        <f t="shared" si="279"/>
        <v>0.24726030200653504</v>
      </c>
      <c r="X308" s="73">
        <f t="shared" si="279"/>
        <v>0.29979445000827609</v>
      </c>
      <c r="Y308" s="73">
        <f t="shared" si="279"/>
        <v>0.23503410903919447</v>
      </c>
      <c r="Z308" s="73">
        <f t="shared" si="279"/>
        <v>0.32397271351721602</v>
      </c>
      <c r="AA308" s="73">
        <f t="shared" si="279"/>
        <v>0.28415967481672577</v>
      </c>
      <c r="AB308" s="73">
        <f t="shared" si="279"/>
        <v>0.30549920497481015</v>
      </c>
      <c r="AC308" s="73">
        <f t="shared" si="279"/>
        <v>0.27802530095697575</v>
      </c>
      <c r="AD308" s="73">
        <f t="shared" si="279"/>
        <v>0.27139739593349088</v>
      </c>
      <c r="AE308" s="73">
        <f t="shared" si="279"/>
        <v>0.31382568685916246</v>
      </c>
      <c r="AF308" s="73">
        <f t="shared" si="279"/>
        <v>0.27700062049029628</v>
      </c>
      <c r="AG308" s="73">
        <f t="shared" si="279"/>
        <v>0.28649482589890474</v>
      </c>
      <c r="AH308" s="73">
        <f t="shared" si="279"/>
        <v>0.33142806292051974</v>
      </c>
      <c r="AI308" s="73">
        <f t="shared" si="279"/>
        <v>0.29257257128500308</v>
      </c>
      <c r="AJ308" s="73">
        <f t="shared" si="279"/>
        <v>0.29724519044673503</v>
      </c>
      <c r="AK308" s="73">
        <f t="shared" si="279"/>
        <v>0.3280183173814929</v>
      </c>
      <c r="AL308" s="73">
        <f t="shared" si="279"/>
        <v>0.33846855907851364</v>
      </c>
      <c r="AM308" s="73">
        <f t="shared" si="279"/>
        <v>0.26715821529591249</v>
      </c>
      <c r="AN308" s="73">
        <f t="shared" si="279"/>
        <v>0.22270031754584235</v>
      </c>
      <c r="AO308" s="73">
        <f t="shared" si="279"/>
        <v>0.29799331702206378</v>
      </c>
      <c r="AP308" s="73">
        <f t="shared" si="279"/>
        <v>0.3016362607979971</v>
      </c>
      <c r="AQ308" s="73">
        <f t="shared" si="279"/>
        <v>0.30365994351506131</v>
      </c>
      <c r="AR308" s="73">
        <f t="shared" si="279"/>
        <v>0.24663737206026165</v>
      </c>
      <c r="AS308" s="73">
        <f t="shared" si="279"/>
        <v>0.24185610844046002</v>
      </c>
      <c r="AT308" s="73">
        <f t="shared" si="279"/>
        <v>0.26522634391206784</v>
      </c>
      <c r="AU308" s="73">
        <f t="shared" si="279"/>
        <v>0.25349508073556093</v>
      </c>
      <c r="AV308" s="73">
        <f t="shared" si="279"/>
        <v>0.36009540846397892</v>
      </c>
      <c r="AW308" s="73">
        <f t="shared" si="279"/>
        <v>0.32679539740238722</v>
      </c>
      <c r="AX308" s="73">
        <f t="shared" si="279"/>
        <v>0.26598105424731705</v>
      </c>
      <c r="AY308" s="73">
        <f t="shared" si="279"/>
        <v>0.24883713796420581</v>
      </c>
      <c r="AZ308" s="73">
        <f t="shared" si="279"/>
        <v>0.29314046276491057</v>
      </c>
      <c r="BA308" s="73">
        <f t="shared" si="279"/>
        <v>0.32234103795252805</v>
      </c>
      <c r="BB308" s="73">
        <f t="shared" si="279"/>
        <v>0.33687927400963175</v>
      </c>
      <c r="BC308" s="73">
        <f t="shared" si="279"/>
        <v>0.30844367129596828</v>
      </c>
      <c r="BD308" s="73">
        <f t="shared" si="279"/>
        <v>0.32257683120291064</v>
      </c>
      <c r="BE308" s="73">
        <f t="shared" si="279"/>
        <v>0.3345449602622354</v>
      </c>
      <c r="BF308" s="73">
        <f t="shared" si="279"/>
        <v>0.33981638821044757</v>
      </c>
      <c r="BG308" s="73">
        <f t="shared" si="279"/>
        <v>0.30405166014377716</v>
      </c>
      <c r="BH308" s="73">
        <f t="shared" si="279"/>
        <v>0.30042366200406684</v>
      </c>
      <c r="BI308" s="73">
        <f t="shared" si="279"/>
        <v>0.33599121424896405</v>
      </c>
      <c r="BJ308" s="73">
        <f t="shared" si="279"/>
        <v>0.26546162809909923</v>
      </c>
      <c r="BK308" s="73">
        <f t="shared" si="279"/>
        <v>0.27452024605201675</v>
      </c>
      <c r="BL308" s="73">
        <f t="shared" si="279"/>
        <v>0.30537631024674611</v>
      </c>
      <c r="BM308" s="73">
        <f t="shared" si="279"/>
        <v>0.31558664968735611</v>
      </c>
      <c r="BN308" s="73">
        <f t="shared" si="279"/>
        <v>0.28305296815483355</v>
      </c>
      <c r="BO308" s="73">
        <f t="shared" si="279"/>
        <v>0.25856546851643969</v>
      </c>
      <c r="BP308" s="73">
        <f t="shared" si="279"/>
        <v>0.26599589583604411</v>
      </c>
      <c r="BQ308" s="73">
        <f t="shared" si="279"/>
        <v>0.29576705455800667</v>
      </c>
      <c r="BR308" s="73">
        <f t="shared" si="279"/>
        <v>0.30444061850201476</v>
      </c>
      <c r="BS308" s="73">
        <f t="shared" si="279"/>
        <v>0.25888010761179991</v>
      </c>
      <c r="BT308" s="73">
        <f t="shared" si="279"/>
        <v>0.35228521333693663</v>
      </c>
      <c r="BU308" s="73">
        <f t="shared" si="279"/>
        <v>0.267672031248672</v>
      </c>
      <c r="BV308" s="73">
        <f t="shared" si="279"/>
        <v>0.29214217807469284</v>
      </c>
      <c r="BW308" s="73">
        <f t="shared" si="279"/>
        <v>0.38376408424774744</v>
      </c>
      <c r="BX308" s="73">
        <f t="shared" si="279"/>
        <v>0.28254392612851936</v>
      </c>
      <c r="BY308" s="73">
        <f t="shared" si="279"/>
        <v>0.31258782622767595</v>
      </c>
      <c r="BZ308" s="73">
        <f t="shared" si="279"/>
        <v>0.25323749133593454</v>
      </c>
      <c r="CA308" s="73">
        <f t="shared" si="279"/>
        <v>0.25396138031835525</v>
      </c>
      <c r="CB308" s="73">
        <f t="shared" si="279"/>
        <v>0.24704306367897902</v>
      </c>
      <c r="CC308" s="73">
        <f t="shared" si="279"/>
        <v>0.25262323847663176</v>
      </c>
      <c r="CD308" s="73">
        <f t="shared" si="279"/>
        <v>0.25741879263386575</v>
      </c>
      <c r="CE308" s="73">
        <f t="shared" ref="CE308:CM308" si="280">SUM(CE272:CE274)</f>
        <v>0.24814121233343248</v>
      </c>
      <c r="CF308" s="73">
        <f t="shared" si="280"/>
        <v>0.28970613415178553</v>
      </c>
      <c r="CG308" s="73">
        <f t="shared" si="280"/>
        <v>0.28218753432814264</v>
      </c>
      <c r="CH308" s="73">
        <f t="shared" si="280"/>
        <v>0.25892287858234875</v>
      </c>
      <c r="CI308" s="73">
        <f t="shared" si="280"/>
        <v>0.27544074509367505</v>
      </c>
      <c r="CJ308" s="73">
        <f t="shared" si="280"/>
        <v>0.29202014777232649</v>
      </c>
      <c r="CK308" s="73">
        <f t="shared" si="280"/>
        <v>0.25226671447549287</v>
      </c>
      <c r="CL308" s="73">
        <f t="shared" si="280"/>
        <v>0.29301093150255625</v>
      </c>
      <c r="CM308" s="73">
        <f t="shared" si="280"/>
        <v>0.29886564982788055</v>
      </c>
      <c r="CN308" s="73">
        <f>SUM(CN272:CN274)</f>
        <v>0.22936327220269648</v>
      </c>
      <c r="CO308" s="73">
        <f t="shared" ref="CO308:CQ308" si="281">SUM(CO272:CO274)</f>
        <v>0.26776945448971612</v>
      </c>
      <c r="CP308" s="73">
        <f t="shared" si="281"/>
        <v>0.22478893770994901</v>
      </c>
      <c r="CQ308" s="73">
        <f t="shared" si="281"/>
        <v>0.2268772512953339</v>
      </c>
      <c r="CR308" s="73">
        <f>SUM(CR272:CR274)</f>
        <v>0.23754333657693577</v>
      </c>
      <c r="CS308" s="73">
        <f t="shared" ref="CS308:CW308" si="282">SUM(CS272:CS274)</f>
        <v>0.26668903161573637</v>
      </c>
      <c r="CT308" s="73">
        <f t="shared" si="282"/>
        <v>0.27769512964436455</v>
      </c>
      <c r="CU308" s="73">
        <f t="shared" si="282"/>
        <v>0.26945372409429569</v>
      </c>
      <c r="CV308" s="73">
        <f t="shared" si="282"/>
        <v>0.26354766797178297</v>
      </c>
      <c r="CW308" s="74">
        <f t="shared" si="282"/>
        <v>0.29000658167110538</v>
      </c>
    </row>
    <row r="309" spans="1:101" s="13" customFormat="1" ht="14.25" customHeight="1">
      <c r="A309" s="72"/>
      <c r="B309" s="69" t="s">
        <v>1232</v>
      </c>
      <c r="C309" s="69"/>
      <c r="D309" s="52">
        <f t="shared" si="201"/>
        <v>0.18532160327296587</v>
      </c>
      <c r="E309" s="52">
        <f t="shared" si="202"/>
        <v>1.1722146128661664E-2</v>
      </c>
      <c r="F309" s="52">
        <f t="shared" si="203"/>
        <v>0.19774599890134911</v>
      </c>
      <c r="G309" s="52">
        <f t="shared" si="204"/>
        <v>2.0604688147561275E-2</v>
      </c>
      <c r="H309" s="52">
        <f t="shared" si="205"/>
        <v>0.18547373118230617</v>
      </c>
      <c r="I309" s="52">
        <f t="shared" si="206"/>
        <v>1.8379664434943401E-2</v>
      </c>
      <c r="J309" s="52">
        <f t="shared" si="207"/>
        <v>0.17599989170169952</v>
      </c>
      <c r="K309" s="52">
        <f t="shared" si="208"/>
        <v>1.3090481416183146E-2</v>
      </c>
      <c r="L309" s="52">
        <f t="shared" si="209"/>
        <v>0.17253747443496759</v>
      </c>
      <c r="M309" s="52">
        <f t="shared" si="210"/>
        <v>1.7485973519588246E-2</v>
      </c>
      <c r="N309" s="52">
        <f t="shared" si="211"/>
        <v>0.17564289682521697</v>
      </c>
      <c r="O309" s="52">
        <f t="shared" si="212"/>
        <v>1.4480586814825086E-2</v>
      </c>
      <c r="P309" s="52">
        <f t="shared" si="213"/>
        <v>0.16030041821320118</v>
      </c>
      <c r="Q309" s="52">
        <f t="shared" si="214"/>
        <v>1.481196967432705E-2</v>
      </c>
      <c r="R309" s="73">
        <f>SUM(R275:R277)</f>
        <v>0.18282600559692719</v>
      </c>
      <c r="S309" s="73">
        <f t="shared" ref="S309:CD309" si="283">SUM(S275:S277)</f>
        <v>0.20040099039621656</v>
      </c>
      <c r="T309" s="73">
        <f t="shared" si="283"/>
        <v>0.18748638630705161</v>
      </c>
      <c r="U309" s="73">
        <f t="shared" si="283"/>
        <v>0.18719480395154947</v>
      </c>
      <c r="V309" s="73">
        <f t="shared" si="283"/>
        <v>0.20080506624899813</v>
      </c>
      <c r="W309" s="73">
        <f t="shared" si="283"/>
        <v>0.18414027136256331</v>
      </c>
      <c r="X309" s="73">
        <f t="shared" si="283"/>
        <v>0.16723850199023732</v>
      </c>
      <c r="Y309" s="73">
        <f t="shared" si="283"/>
        <v>0.16620940233571499</v>
      </c>
      <c r="Z309" s="73">
        <f t="shared" si="283"/>
        <v>0.1848641320648523</v>
      </c>
      <c r="AA309" s="73">
        <f t="shared" si="283"/>
        <v>0.18476690983719571</v>
      </c>
      <c r="AB309" s="73">
        <f t="shared" si="283"/>
        <v>0.2013979063720687</v>
      </c>
      <c r="AC309" s="73">
        <f t="shared" si="283"/>
        <v>0.17652886281221516</v>
      </c>
      <c r="AD309" s="73">
        <f t="shared" si="283"/>
        <v>0.18799877261823789</v>
      </c>
      <c r="AE309" s="73">
        <f t="shared" si="283"/>
        <v>0.18428181625057283</v>
      </c>
      <c r="AF309" s="73">
        <f t="shared" si="283"/>
        <v>0.19531607347184493</v>
      </c>
      <c r="AG309" s="73">
        <f t="shared" si="283"/>
        <v>0.17702315756205927</v>
      </c>
      <c r="AH309" s="73">
        <f t="shared" si="283"/>
        <v>0.18710358188436391</v>
      </c>
      <c r="AI309" s="73">
        <f t="shared" si="283"/>
        <v>0.22780733320810145</v>
      </c>
      <c r="AJ309" s="73">
        <f t="shared" si="283"/>
        <v>0.18814609599670959</v>
      </c>
      <c r="AK309" s="73">
        <f t="shared" si="283"/>
        <v>0.21000784567330055</v>
      </c>
      <c r="AL309" s="73">
        <f t="shared" si="283"/>
        <v>0.22185648170900324</v>
      </c>
      <c r="AM309" s="73">
        <f t="shared" si="283"/>
        <v>0.16081410998920259</v>
      </c>
      <c r="AN309" s="73">
        <f t="shared" si="283"/>
        <v>0.2105827772172896</v>
      </c>
      <c r="AO309" s="73">
        <f t="shared" si="283"/>
        <v>0.22201394123550311</v>
      </c>
      <c r="AP309" s="73">
        <f t="shared" si="283"/>
        <v>0.19170039665438854</v>
      </c>
      <c r="AQ309" s="73">
        <f t="shared" si="283"/>
        <v>0.21844844262787699</v>
      </c>
      <c r="AR309" s="73">
        <f t="shared" si="283"/>
        <v>0.15897445363207802</v>
      </c>
      <c r="AS309" s="73">
        <f t="shared" si="283"/>
        <v>0.18023117638641281</v>
      </c>
      <c r="AT309" s="73">
        <f t="shared" si="283"/>
        <v>0.18320834743556461</v>
      </c>
      <c r="AU309" s="73">
        <f t="shared" si="283"/>
        <v>0.18151335738971103</v>
      </c>
      <c r="AV309" s="73">
        <f t="shared" si="283"/>
        <v>0.17368266045638689</v>
      </c>
      <c r="AW309" s="73">
        <f t="shared" si="283"/>
        <v>0.17682036971868198</v>
      </c>
      <c r="AX309" s="73">
        <f t="shared" si="283"/>
        <v>0.16903461381298079</v>
      </c>
      <c r="AY309" s="73">
        <f t="shared" si="283"/>
        <v>0.22064169181140744</v>
      </c>
      <c r="AZ309" s="73">
        <f t="shared" si="283"/>
        <v>0.17802499546695386</v>
      </c>
      <c r="BA309" s="73">
        <f t="shared" si="283"/>
        <v>0.19340426879523159</v>
      </c>
      <c r="BB309" s="73">
        <f t="shared" si="283"/>
        <v>0.16751236793816113</v>
      </c>
      <c r="BC309" s="73">
        <f t="shared" si="283"/>
        <v>0.200456003001209</v>
      </c>
      <c r="BD309" s="73">
        <f t="shared" si="283"/>
        <v>0.17177753503350984</v>
      </c>
      <c r="BE309" s="73">
        <f t="shared" si="283"/>
        <v>0.15873059321842681</v>
      </c>
      <c r="BF309" s="73">
        <f t="shared" si="283"/>
        <v>0.19214221180874799</v>
      </c>
      <c r="BG309" s="73">
        <f t="shared" si="283"/>
        <v>0.17361251099981456</v>
      </c>
      <c r="BH309" s="73">
        <f t="shared" si="283"/>
        <v>0.15377351954750446</v>
      </c>
      <c r="BI309" s="73">
        <f t="shared" si="283"/>
        <v>0.17762699721133204</v>
      </c>
      <c r="BJ309" s="73">
        <f t="shared" si="283"/>
        <v>0.1758390863121688</v>
      </c>
      <c r="BK309" s="73">
        <f t="shared" si="283"/>
        <v>0.17927670874944177</v>
      </c>
      <c r="BL309" s="73">
        <f t="shared" si="283"/>
        <v>0.18703965863945549</v>
      </c>
      <c r="BM309" s="73">
        <f t="shared" si="283"/>
        <v>0.17421150796062229</v>
      </c>
      <c r="BN309" s="73">
        <f t="shared" si="283"/>
        <v>0.15699391853140371</v>
      </c>
      <c r="BO309" s="73">
        <f t="shared" si="283"/>
        <v>0.1472375100421956</v>
      </c>
      <c r="BP309" s="73">
        <f t="shared" si="283"/>
        <v>0.16892554334043242</v>
      </c>
      <c r="BQ309" s="73">
        <f t="shared" si="283"/>
        <v>0.1670228654344097</v>
      </c>
      <c r="BR309" s="73">
        <f t="shared" si="283"/>
        <v>0.17460974798385534</v>
      </c>
      <c r="BS309" s="73">
        <f t="shared" si="283"/>
        <v>0.17593911229609488</v>
      </c>
      <c r="BT309" s="73">
        <f t="shared" si="283"/>
        <v>0.17009325233277095</v>
      </c>
      <c r="BU309" s="73">
        <f t="shared" si="283"/>
        <v>0.19200282159580234</v>
      </c>
      <c r="BV309" s="73">
        <f t="shared" si="283"/>
        <v>0.2026181362628047</v>
      </c>
      <c r="BW309" s="73">
        <f t="shared" si="283"/>
        <v>0.19911242134674831</v>
      </c>
      <c r="BX309" s="73">
        <f t="shared" si="283"/>
        <v>0.15851197317123394</v>
      </c>
      <c r="BY309" s="73">
        <f t="shared" si="283"/>
        <v>0.15738239088185935</v>
      </c>
      <c r="BZ309" s="73">
        <f t="shared" si="283"/>
        <v>0.19102941368588766</v>
      </c>
      <c r="CA309" s="73">
        <f t="shared" si="283"/>
        <v>0.18558887826549134</v>
      </c>
      <c r="CB309" s="73">
        <f t="shared" si="283"/>
        <v>0.17431203550080596</v>
      </c>
      <c r="CC309" s="73">
        <f t="shared" si="283"/>
        <v>0.18767978066988455</v>
      </c>
      <c r="CD309" s="73">
        <f t="shared" si="283"/>
        <v>0.19198740465868303</v>
      </c>
      <c r="CE309" s="73">
        <f t="shared" ref="CE309:CM309" si="284">SUM(CE275:CE277)</f>
        <v>0.1648525552851838</v>
      </c>
      <c r="CF309" s="73">
        <f t="shared" si="284"/>
        <v>0.17600166911744297</v>
      </c>
      <c r="CG309" s="73">
        <f t="shared" si="284"/>
        <v>0.19140330207087239</v>
      </c>
      <c r="CH309" s="73">
        <f t="shared" si="284"/>
        <v>0.16971740801140622</v>
      </c>
      <c r="CI309" s="73">
        <f t="shared" si="284"/>
        <v>0.16228118015367252</v>
      </c>
      <c r="CJ309" s="73">
        <f t="shared" si="284"/>
        <v>0.16739114484882861</v>
      </c>
      <c r="CK309" s="73">
        <f t="shared" si="284"/>
        <v>0.14546998963444524</v>
      </c>
      <c r="CL309" s="73">
        <f t="shared" si="284"/>
        <v>0.16015037488722589</v>
      </c>
      <c r="CM309" s="73">
        <f t="shared" si="284"/>
        <v>0.169271862816189</v>
      </c>
      <c r="CN309" s="73">
        <f>SUM(CN275:CN277)</f>
        <v>0.14948233883916281</v>
      </c>
      <c r="CO309" s="73">
        <f t="shared" ref="CO309:CQ309" si="285">SUM(CO275:CO277)</f>
        <v>0.15360278344198317</v>
      </c>
      <c r="CP309" s="73">
        <f t="shared" si="285"/>
        <v>0.1665144445475269</v>
      </c>
      <c r="CQ309" s="73">
        <f t="shared" si="285"/>
        <v>0.12685637938476294</v>
      </c>
      <c r="CR309" s="73">
        <f>SUM(CR275:CR277)</f>
        <v>0.16280519256156339</v>
      </c>
      <c r="CS309" s="73">
        <f t="shared" ref="CS309:CW309" si="286">SUM(CS275:CS277)</f>
        <v>0.16077862675273694</v>
      </c>
      <c r="CT309" s="73">
        <f t="shared" si="286"/>
        <v>0.16337465974938517</v>
      </c>
      <c r="CU309" s="73">
        <f t="shared" si="286"/>
        <v>0.18239423541475694</v>
      </c>
      <c r="CV309" s="73">
        <f t="shared" si="286"/>
        <v>0.14870286985637204</v>
      </c>
      <c r="CW309" s="74">
        <f t="shared" si="286"/>
        <v>0.17967125030674913</v>
      </c>
    </row>
    <row r="310" spans="1:101" s="13" customFormat="1" ht="14.25" customHeight="1">
      <c r="A310" s="72"/>
      <c r="B310" s="69" t="s">
        <v>1233</v>
      </c>
      <c r="C310" s="69"/>
      <c r="D310" s="52">
        <f t="shared" si="201"/>
        <v>2.908750065226584E-3</v>
      </c>
      <c r="E310" s="52">
        <f t="shared" si="202"/>
        <v>1.2839264470555561E-3</v>
      </c>
      <c r="F310" s="52">
        <f t="shared" si="203"/>
        <v>3.270301622868886E-3</v>
      </c>
      <c r="G310" s="52">
        <f t="shared" si="204"/>
        <v>1.9250515333219147E-3</v>
      </c>
      <c r="H310" s="52">
        <f t="shared" si="205"/>
        <v>4.0682857269844644E-3</v>
      </c>
      <c r="I310" s="52">
        <f t="shared" si="206"/>
        <v>2.1691556944385508E-3</v>
      </c>
      <c r="J310" s="52">
        <f t="shared" si="207"/>
        <v>6.5725988088607655E-3</v>
      </c>
      <c r="K310" s="52">
        <f t="shared" si="208"/>
        <v>3.3327808065942506E-3</v>
      </c>
      <c r="L310" s="52">
        <f t="shared" si="209"/>
        <v>6.4185180114189689E-3</v>
      </c>
      <c r="M310" s="52">
        <f t="shared" si="210"/>
        <v>5.368949368289618E-3</v>
      </c>
      <c r="N310" s="52">
        <f t="shared" si="211"/>
        <v>7.2226425627075026E-3</v>
      </c>
      <c r="O310" s="52">
        <f t="shared" si="212"/>
        <v>2.0248852714457419E-3</v>
      </c>
      <c r="P310" s="52">
        <f t="shared" si="213"/>
        <v>3.2939337524061831E-3</v>
      </c>
      <c r="Q310" s="52">
        <f t="shared" si="214"/>
        <v>1.0737170695531823E-3</v>
      </c>
      <c r="R310" s="73">
        <f>SUM(R278)</f>
        <v>1.8016853762963707E-3</v>
      </c>
      <c r="S310" s="73">
        <f t="shared" ref="S310:CD310" si="287">SUM(S278)</f>
        <v>2.6834549106853657E-3</v>
      </c>
      <c r="T310" s="73">
        <f t="shared" si="287"/>
        <v>2.2830147469844872E-3</v>
      </c>
      <c r="U310" s="73">
        <f t="shared" si="287"/>
        <v>2.9968891317403872E-3</v>
      </c>
      <c r="V310" s="73">
        <f t="shared" si="287"/>
        <v>2.6637920347259174E-3</v>
      </c>
      <c r="W310" s="73">
        <f t="shared" si="287"/>
        <v>5.5522070622838196E-3</v>
      </c>
      <c r="X310" s="73">
        <f t="shared" si="287"/>
        <v>4.1834135353334872E-3</v>
      </c>
      <c r="Y310" s="73">
        <f t="shared" si="287"/>
        <v>2.6309355723563538E-3</v>
      </c>
      <c r="Z310" s="73">
        <f t="shared" si="287"/>
        <v>1.9415540895850747E-3</v>
      </c>
      <c r="AA310" s="73">
        <f t="shared" si="287"/>
        <v>3.8831117771003336E-3</v>
      </c>
      <c r="AB310" s="73">
        <f t="shared" si="287"/>
        <v>3.6670109832707453E-3</v>
      </c>
      <c r="AC310" s="73">
        <f t="shared" si="287"/>
        <v>6.1793156235666281E-4</v>
      </c>
      <c r="AD310" s="73">
        <f t="shared" si="287"/>
        <v>1.5256148963404435E-3</v>
      </c>
      <c r="AE310" s="73">
        <f t="shared" si="287"/>
        <v>4.1486063274612231E-3</v>
      </c>
      <c r="AF310" s="73">
        <f t="shared" si="287"/>
        <v>4.3039161598221109E-3</v>
      </c>
      <c r="AG310" s="73">
        <f t="shared" si="287"/>
        <v>4.9013374610248862E-4</v>
      </c>
      <c r="AH310" s="73">
        <f t="shared" si="287"/>
        <v>3.6115935620207101E-3</v>
      </c>
      <c r="AI310" s="73">
        <f t="shared" si="287"/>
        <v>1.174975993592604E-3</v>
      </c>
      <c r="AJ310" s="73">
        <f t="shared" si="287"/>
        <v>5.1403658576221357E-3</v>
      </c>
      <c r="AK310" s="73">
        <f t="shared" si="287"/>
        <v>5.4723344575416703E-4</v>
      </c>
      <c r="AL310" s="73">
        <f t="shared" si="287"/>
        <v>2.6056535370485466E-3</v>
      </c>
      <c r="AM310" s="73">
        <f t="shared" si="287"/>
        <v>4.5806852243812307E-3</v>
      </c>
      <c r="AN310" s="73">
        <f t="shared" si="287"/>
        <v>5.3216054265921627E-3</v>
      </c>
      <c r="AO310" s="73">
        <f t="shared" si="287"/>
        <v>5.7932352976888075E-3</v>
      </c>
      <c r="AP310" s="73">
        <f t="shared" si="287"/>
        <v>1.7481622694832031E-3</v>
      </c>
      <c r="AQ310" s="73">
        <f t="shared" si="287"/>
        <v>2.3547417839761531E-3</v>
      </c>
      <c r="AR310" s="73">
        <f t="shared" si="287"/>
        <v>2.1847572596235534E-3</v>
      </c>
      <c r="AS310" s="73">
        <f t="shared" si="287"/>
        <v>3.450987175541465E-3</v>
      </c>
      <c r="AT310" s="73">
        <f t="shared" si="287"/>
        <v>7.0830667566478198E-3</v>
      </c>
      <c r="AU310" s="73">
        <f t="shared" si="287"/>
        <v>3.341361782252483E-3</v>
      </c>
      <c r="AV310" s="73">
        <f t="shared" si="287"/>
        <v>6.6863582491497407E-3</v>
      </c>
      <c r="AW310" s="73">
        <f t="shared" si="287"/>
        <v>4.730636076810844E-3</v>
      </c>
      <c r="AX310" s="73">
        <f t="shared" si="287"/>
        <v>4.1176535043315997E-3</v>
      </c>
      <c r="AY310" s="73">
        <f t="shared" si="287"/>
        <v>2.1323467786880522E-3</v>
      </c>
      <c r="AZ310" s="73">
        <f t="shared" si="287"/>
        <v>8.2131186738471657E-3</v>
      </c>
      <c r="BA310" s="73">
        <f t="shared" si="287"/>
        <v>2.7762384134614967E-3</v>
      </c>
      <c r="BB310" s="73">
        <f t="shared" si="287"/>
        <v>2.9695136612189646E-3</v>
      </c>
      <c r="BC310" s="73">
        <f t="shared" si="287"/>
        <v>9.0758485857905143E-3</v>
      </c>
      <c r="BD310" s="73">
        <f t="shared" si="287"/>
        <v>4.0521171509492167E-3</v>
      </c>
      <c r="BE310" s="73">
        <f t="shared" si="287"/>
        <v>3.5048575555421883E-3</v>
      </c>
      <c r="BF310" s="73">
        <f t="shared" si="287"/>
        <v>3.9872711952073795E-3</v>
      </c>
      <c r="BG310" s="73">
        <f t="shared" si="287"/>
        <v>3.9525744229278841E-3</v>
      </c>
      <c r="BH310" s="73">
        <f t="shared" si="287"/>
        <v>9.2905536927674181E-3</v>
      </c>
      <c r="BI310" s="73">
        <f t="shared" si="287"/>
        <v>1.1578021467907484E-2</v>
      </c>
      <c r="BJ310" s="73">
        <f t="shared" si="287"/>
        <v>9.550922298697943E-3</v>
      </c>
      <c r="BK310" s="73">
        <f t="shared" si="287"/>
        <v>8.6158735901659053E-3</v>
      </c>
      <c r="BL310" s="73">
        <f t="shared" si="287"/>
        <v>2.4204629479829915E-3</v>
      </c>
      <c r="BM310" s="73">
        <f t="shared" si="287"/>
        <v>9.8731691371712893E-3</v>
      </c>
      <c r="BN310" s="73">
        <f t="shared" si="287"/>
        <v>1.7465408304459293E-2</v>
      </c>
      <c r="BO310" s="73">
        <f t="shared" si="287"/>
        <v>2.5440382232512363E-3</v>
      </c>
      <c r="BP310" s="73">
        <f t="shared" si="287"/>
        <v>2.1067756242194348E-3</v>
      </c>
      <c r="BQ310" s="73">
        <f t="shared" si="287"/>
        <v>5.9865250364647673E-3</v>
      </c>
      <c r="BR310" s="73">
        <f t="shared" si="287"/>
        <v>1.5006860361631251E-2</v>
      </c>
      <c r="BS310" s="73">
        <f t="shared" si="287"/>
        <v>2.4830114758671901E-3</v>
      </c>
      <c r="BT310" s="73">
        <f t="shared" si="287"/>
        <v>1.0773225168213369E-2</v>
      </c>
      <c r="BU310" s="73">
        <f t="shared" si="287"/>
        <v>4.2415963688002909E-3</v>
      </c>
      <c r="BV310" s="73">
        <f t="shared" si="287"/>
        <v>3.1739955147657507E-4</v>
      </c>
      <c r="BW310" s="73">
        <f t="shared" si="287"/>
        <v>3.6549624705686308E-3</v>
      </c>
      <c r="BX310" s="73">
        <f t="shared" si="287"/>
        <v>4.9232036981769426E-3</v>
      </c>
      <c r="BY310" s="73">
        <f t="shared" si="287"/>
        <v>7.5192098538986365E-3</v>
      </c>
      <c r="BZ310" s="73">
        <f t="shared" si="287"/>
        <v>6.5285199038012508E-3</v>
      </c>
      <c r="CA310" s="73">
        <f t="shared" si="287"/>
        <v>9.1890877018311334E-3</v>
      </c>
      <c r="CB310" s="73">
        <f t="shared" si="287"/>
        <v>4.4115507447190913E-3</v>
      </c>
      <c r="CC310" s="73">
        <f t="shared" si="287"/>
        <v>7.6380069081743536E-3</v>
      </c>
      <c r="CD310" s="73">
        <f t="shared" si="287"/>
        <v>9.9348879751701164E-3</v>
      </c>
      <c r="CE310" s="73">
        <f t="shared" ref="CE310:CM310" si="288">SUM(CE278)</f>
        <v>7.6772922647896594E-3</v>
      </c>
      <c r="CF310" s="73">
        <f t="shared" si="288"/>
        <v>8.8544590501459051E-3</v>
      </c>
      <c r="CG310" s="73">
        <f t="shared" si="288"/>
        <v>6.1558852930003382E-3</v>
      </c>
      <c r="CH310" s="73">
        <f t="shared" si="288"/>
        <v>6.1912304780399312E-3</v>
      </c>
      <c r="CI310" s="73">
        <f t="shared" si="288"/>
        <v>8.265730773504211E-3</v>
      </c>
      <c r="CJ310" s="73">
        <f t="shared" si="288"/>
        <v>3.1080803125877474E-3</v>
      </c>
      <c r="CK310" s="73">
        <f t="shared" si="288"/>
        <v>8.7169793467262949E-3</v>
      </c>
      <c r="CL310" s="73">
        <f t="shared" si="288"/>
        <v>2.8222867396048359E-3</v>
      </c>
      <c r="CM310" s="73">
        <f t="shared" si="288"/>
        <v>3.4178939204840188E-3</v>
      </c>
      <c r="CN310" s="73">
        <f>SUM(CN278)</f>
        <v>4.4513374207795116E-3</v>
      </c>
      <c r="CO310" s="73">
        <f t="shared" ref="CO310:CQ310" si="289">SUM(CO278)</f>
        <v>3.738407718738246E-3</v>
      </c>
      <c r="CP310" s="73">
        <f t="shared" si="289"/>
        <v>2.3751111612915791E-3</v>
      </c>
      <c r="CQ310" s="73">
        <f t="shared" si="289"/>
        <v>3.9954839002692855E-3</v>
      </c>
      <c r="CR310" s="73">
        <f>SUM(CR278)</f>
        <v>1.4809887507209857E-3</v>
      </c>
      <c r="CS310" s="73">
        <f t="shared" ref="CS310:CW310" si="290">SUM(CS278)</f>
        <v>1.909878949935378E-3</v>
      </c>
      <c r="CT310" s="73">
        <f t="shared" si="290"/>
        <v>3.463032349373518E-3</v>
      </c>
      <c r="CU310" s="73">
        <f t="shared" si="290"/>
        <v>2.9417636770645078E-3</v>
      </c>
      <c r="CV310" s="73">
        <f t="shared" si="290"/>
        <v>5.3228341487776849E-3</v>
      </c>
      <c r="CW310" s="74">
        <f t="shared" si="290"/>
        <v>3.6081862918346469E-3</v>
      </c>
    </row>
    <row r="311" spans="1:101" s="13" customFormat="1" ht="14.25" customHeight="1">
      <c r="A311" s="72"/>
      <c r="B311" s="69" t="s">
        <v>1210</v>
      </c>
      <c r="C311" s="69"/>
      <c r="D311" s="52">
        <f t="shared" si="201"/>
        <v>1.0030275385903404</v>
      </c>
      <c r="E311" s="52">
        <f t="shared" si="202"/>
        <v>0.1043807515177763</v>
      </c>
      <c r="F311" s="52">
        <f t="shared" si="203"/>
        <v>1.3432946532717576</v>
      </c>
      <c r="G311" s="52">
        <f t="shared" si="204"/>
        <v>0.13668152798194325</v>
      </c>
      <c r="H311" s="52">
        <f t="shared" si="205"/>
        <v>1.3011594168471661</v>
      </c>
      <c r="I311" s="52">
        <f t="shared" si="206"/>
        <v>0.17486422381871072</v>
      </c>
      <c r="J311" s="52">
        <f t="shared" si="207"/>
        <v>1.222514978728072</v>
      </c>
      <c r="K311" s="52">
        <f t="shared" si="208"/>
        <v>0.11029037808159706</v>
      </c>
      <c r="L311" s="52">
        <f t="shared" si="209"/>
        <v>1.222535181928246</v>
      </c>
      <c r="M311" s="52">
        <f t="shared" si="210"/>
        <v>0.14701455147316436</v>
      </c>
      <c r="N311" s="52">
        <f t="shared" si="211"/>
        <v>1.1005664488153453</v>
      </c>
      <c r="O311" s="52">
        <f t="shared" si="212"/>
        <v>0.16647761796305111</v>
      </c>
      <c r="P311" s="52">
        <f t="shared" si="213"/>
        <v>1.1219242432425043</v>
      </c>
      <c r="Q311" s="52">
        <f t="shared" si="214"/>
        <v>9.7671776959018686E-2</v>
      </c>
      <c r="R311" s="73">
        <f>SUM(R88:R90)</f>
        <v>1.0120921776842184</v>
      </c>
      <c r="S311" s="73">
        <f t="shared" ref="S311:CD311" si="291">SUM(S88:S90)</f>
        <v>1.0722308087226555</v>
      </c>
      <c r="T311" s="73">
        <f t="shared" si="291"/>
        <v>1.0849873468450117</v>
      </c>
      <c r="U311" s="73">
        <f t="shared" si="291"/>
        <v>0.80399530855794032</v>
      </c>
      <c r="V311" s="73">
        <f t="shared" si="291"/>
        <v>0.93420897849151352</v>
      </c>
      <c r="W311" s="73">
        <f t="shared" si="291"/>
        <v>1.1344504964053046</v>
      </c>
      <c r="X311" s="73">
        <f t="shared" si="291"/>
        <v>0.938319629976339</v>
      </c>
      <c r="Y311" s="73">
        <f t="shared" si="291"/>
        <v>0.99381065315654638</v>
      </c>
      <c r="Z311" s="73">
        <f t="shared" si="291"/>
        <v>1.0476833152965006</v>
      </c>
      <c r="AA311" s="73">
        <f t="shared" si="291"/>
        <v>0.89297828647601385</v>
      </c>
      <c r="AB311" s="73">
        <f t="shared" si="291"/>
        <v>1.1646832605477726</v>
      </c>
      <c r="AC311" s="73">
        <f t="shared" si="291"/>
        <v>0.95689020092426813</v>
      </c>
      <c r="AD311" s="73">
        <f t="shared" si="291"/>
        <v>1.1625190196205399</v>
      </c>
      <c r="AE311" s="73">
        <f t="shared" si="291"/>
        <v>1.2024982601898104</v>
      </c>
      <c r="AF311" s="73">
        <f t="shared" si="291"/>
        <v>1.426037681582931</v>
      </c>
      <c r="AG311" s="73">
        <f t="shared" si="291"/>
        <v>1.1646744482367017</v>
      </c>
      <c r="AH311" s="73">
        <f t="shared" si="291"/>
        <v>1.4220662949276668</v>
      </c>
      <c r="AI311" s="73">
        <f t="shared" si="291"/>
        <v>1.3352307076607686</v>
      </c>
      <c r="AJ311" s="73">
        <f t="shared" si="291"/>
        <v>1.523645071140791</v>
      </c>
      <c r="AK311" s="73">
        <f t="shared" si="291"/>
        <v>1.2410480603477447</v>
      </c>
      <c r="AL311" s="73">
        <f t="shared" si="291"/>
        <v>1.4549742071851817</v>
      </c>
      <c r="AM311" s="73">
        <f t="shared" si="291"/>
        <v>1.2361230600939974</v>
      </c>
      <c r="AN311" s="73">
        <f t="shared" si="291"/>
        <v>1.419887743105271</v>
      </c>
      <c r="AO311" s="73">
        <f t="shared" si="291"/>
        <v>1.5308312851696844</v>
      </c>
      <c r="AP311" s="73">
        <f t="shared" si="291"/>
        <v>1.0239116839399953</v>
      </c>
      <c r="AQ311" s="73">
        <f t="shared" si="291"/>
        <v>1.1699789909448695</v>
      </c>
      <c r="AR311" s="73">
        <f t="shared" si="291"/>
        <v>1.240545976609857</v>
      </c>
      <c r="AS311" s="73">
        <f t="shared" si="291"/>
        <v>1.146918298208162</v>
      </c>
      <c r="AT311" s="73">
        <f t="shared" si="291"/>
        <v>1.0433595506005304</v>
      </c>
      <c r="AU311" s="73">
        <f t="shared" si="291"/>
        <v>1.3023699648839595</v>
      </c>
      <c r="AV311" s="73">
        <f t="shared" si="291"/>
        <v>1.4589806097936246</v>
      </c>
      <c r="AW311" s="73">
        <f t="shared" si="291"/>
        <v>1.5018461061347648</v>
      </c>
      <c r="AX311" s="73">
        <f t="shared" si="291"/>
        <v>1.5274233299083837</v>
      </c>
      <c r="AY311" s="73">
        <f t="shared" si="291"/>
        <v>1.4265847946980952</v>
      </c>
      <c r="AZ311" s="73">
        <f t="shared" si="291"/>
        <v>1.3556079754268489</v>
      </c>
      <c r="BA311" s="73">
        <f t="shared" si="291"/>
        <v>1.4163857210169002</v>
      </c>
      <c r="BB311" s="73">
        <f t="shared" si="291"/>
        <v>1.1810639891393981</v>
      </c>
      <c r="BC311" s="73">
        <f t="shared" si="291"/>
        <v>1.2955608252755557</v>
      </c>
      <c r="BD311" s="73">
        <f t="shared" si="291"/>
        <v>1.0402241989576897</v>
      </c>
      <c r="BE311" s="73">
        <f t="shared" si="291"/>
        <v>1.2289119395269961</v>
      </c>
      <c r="BF311" s="73">
        <f t="shared" si="291"/>
        <v>1.2114920481926887</v>
      </c>
      <c r="BG311" s="73">
        <f t="shared" si="291"/>
        <v>1.3948267720204928</v>
      </c>
      <c r="BH311" s="73">
        <f t="shared" si="291"/>
        <v>1.3180140472765034</v>
      </c>
      <c r="BI311" s="73">
        <f t="shared" si="291"/>
        <v>1.3536096146834695</v>
      </c>
      <c r="BJ311" s="73">
        <f t="shared" si="291"/>
        <v>1.1517218424577145</v>
      </c>
      <c r="BK311" s="73">
        <f t="shared" si="291"/>
        <v>1.245992290329264</v>
      </c>
      <c r="BL311" s="73">
        <f t="shared" si="291"/>
        <v>1.0452078454398486</v>
      </c>
      <c r="BM311" s="73">
        <f t="shared" si="291"/>
        <v>1.2035543314372432</v>
      </c>
      <c r="BN311" s="73">
        <f t="shared" si="291"/>
        <v>1.0431723916989926</v>
      </c>
      <c r="BO311" s="73">
        <f t="shared" si="291"/>
        <v>1.007336336769157</v>
      </c>
      <c r="BP311" s="73">
        <f t="shared" si="291"/>
        <v>1.0630244481972781</v>
      </c>
      <c r="BQ311" s="73">
        <f t="shared" si="291"/>
        <v>1.3897373442368419</v>
      </c>
      <c r="BR311" s="73">
        <f t="shared" si="291"/>
        <v>1.473338353413588</v>
      </c>
      <c r="BS311" s="73">
        <f t="shared" si="291"/>
        <v>1.1499512124367024</v>
      </c>
      <c r="BT311" s="73">
        <f t="shared" si="291"/>
        <v>1.1367863877369897</v>
      </c>
      <c r="BU311" s="73">
        <f t="shared" si="291"/>
        <v>1.2233127786272144</v>
      </c>
      <c r="BV311" s="73">
        <f t="shared" si="291"/>
        <v>1.2543229156489402</v>
      </c>
      <c r="BW311" s="73">
        <f t="shared" si="291"/>
        <v>1.3609052163300939</v>
      </c>
      <c r="BX311" s="73">
        <f t="shared" si="291"/>
        <v>1.3200562768651576</v>
      </c>
      <c r="BY311" s="73">
        <f t="shared" si="291"/>
        <v>1.2484785211779954</v>
      </c>
      <c r="BZ311" s="73">
        <f t="shared" si="291"/>
        <v>1.3772096581663675</v>
      </c>
      <c r="CA311" s="73">
        <f t="shared" si="291"/>
        <v>1.4184208725510288</v>
      </c>
      <c r="CB311" s="73">
        <f t="shared" si="291"/>
        <v>1.1963498458664474</v>
      </c>
      <c r="CC311" s="73">
        <f t="shared" si="291"/>
        <v>1.1947158730848295</v>
      </c>
      <c r="CD311" s="73">
        <f t="shared" si="291"/>
        <v>0.97131206424413763</v>
      </c>
      <c r="CE311" s="73">
        <f t="shared" ref="CE311:CM311" si="292">SUM(CE88:CE90)</f>
        <v>1.0372377389146321</v>
      </c>
      <c r="CF311" s="73">
        <f t="shared" si="292"/>
        <v>1.0432835705649512</v>
      </c>
      <c r="CG311" s="73">
        <f t="shared" si="292"/>
        <v>1.0747550420423981</v>
      </c>
      <c r="CH311" s="73">
        <f t="shared" si="292"/>
        <v>1.0673084269008997</v>
      </c>
      <c r="CI311" s="73">
        <f t="shared" si="292"/>
        <v>0.91192199677619601</v>
      </c>
      <c r="CJ311" s="73">
        <f t="shared" si="292"/>
        <v>1.0152877719230615</v>
      </c>
      <c r="CK311" s="73">
        <f t="shared" si="292"/>
        <v>0.89899452474919705</v>
      </c>
      <c r="CL311" s="73">
        <f t="shared" si="292"/>
        <v>1.07870084496878</v>
      </c>
      <c r="CM311" s="73">
        <f t="shared" si="292"/>
        <v>0.97092088453538505</v>
      </c>
      <c r="CN311" s="73">
        <f>SUM(CN88:CN90)</f>
        <v>1.1610804070456422</v>
      </c>
      <c r="CO311" s="73">
        <f t="shared" ref="CO311:CQ311" si="293">SUM(CO88:CO90)</f>
        <v>1.2630046081407884</v>
      </c>
      <c r="CP311" s="73">
        <f t="shared" si="293"/>
        <v>1.2444387637646404</v>
      </c>
      <c r="CQ311" s="73">
        <f t="shared" si="293"/>
        <v>1.1317368178436793</v>
      </c>
      <c r="CR311" s="73">
        <f>SUM(CR88:CR90)</f>
        <v>1.0784579255855153</v>
      </c>
      <c r="CS311" s="73">
        <f t="shared" ref="CS311:CW311" si="294">SUM(CS88:CS90)</f>
        <v>1.1465381532450019</v>
      </c>
      <c r="CT311" s="73">
        <f t="shared" si="294"/>
        <v>1.1342732765887891</v>
      </c>
      <c r="CU311" s="73">
        <f t="shared" si="294"/>
        <v>1.1091128341123124</v>
      </c>
      <c r="CV311" s="73">
        <f t="shared" si="294"/>
        <v>0.93823084780039478</v>
      </c>
      <c r="CW311" s="74">
        <f t="shared" si="294"/>
        <v>1.2065955552791219</v>
      </c>
    </row>
    <row r="312" spans="1:101" s="13" customFormat="1" ht="14.25" customHeight="1">
      <c r="A312" s="72"/>
      <c r="B312" s="69" t="s">
        <v>1201</v>
      </c>
      <c r="C312" s="69"/>
      <c r="D312" s="52">
        <f t="shared" si="201"/>
        <v>0.47828832744325794</v>
      </c>
      <c r="E312" s="52">
        <f t="shared" si="202"/>
        <v>3.2647083610473408E-2</v>
      </c>
      <c r="F312" s="52">
        <f t="shared" si="203"/>
        <v>0.62212084354404362</v>
      </c>
      <c r="G312" s="52">
        <f t="shared" si="204"/>
        <v>5.7974756507270422E-2</v>
      </c>
      <c r="H312" s="52">
        <f t="shared" si="205"/>
        <v>0.57797198183381626</v>
      </c>
      <c r="I312" s="52">
        <f t="shared" si="206"/>
        <v>9.6712743506660925E-2</v>
      </c>
      <c r="J312" s="52">
        <f t="shared" si="207"/>
        <v>0.58613917204475385</v>
      </c>
      <c r="K312" s="52">
        <f t="shared" si="208"/>
        <v>3.9376710477479586E-2</v>
      </c>
      <c r="L312" s="52">
        <f t="shared" si="209"/>
        <v>0.59319933997580188</v>
      </c>
      <c r="M312" s="52">
        <f t="shared" si="210"/>
        <v>7.5801877509358198E-2</v>
      </c>
      <c r="N312" s="52">
        <f t="shared" si="211"/>
        <v>0.52069037594221956</v>
      </c>
      <c r="O312" s="52">
        <f t="shared" si="212"/>
        <v>6.3386194113103575E-2</v>
      </c>
      <c r="P312" s="52">
        <f t="shared" si="213"/>
        <v>0.56148134192861898</v>
      </c>
      <c r="Q312" s="52">
        <f t="shared" si="214"/>
        <v>4.6088496849536351E-2</v>
      </c>
      <c r="R312" s="73">
        <f>SUM(R55:R60,R62:R64)</f>
        <v>0.53303351565032075</v>
      </c>
      <c r="S312" s="73">
        <f t="shared" ref="S312:CD312" si="295">SUM(S55:S60,S62:S64)</f>
        <v>0.50506388888509324</v>
      </c>
      <c r="T312" s="73">
        <f t="shared" si="295"/>
        <v>0.49559841988122882</v>
      </c>
      <c r="U312" s="73">
        <f t="shared" si="295"/>
        <v>0.46339638440119474</v>
      </c>
      <c r="V312" s="73">
        <f t="shared" si="295"/>
        <v>0.47758592060889116</v>
      </c>
      <c r="W312" s="73">
        <f t="shared" si="295"/>
        <v>0.48802291884840665</v>
      </c>
      <c r="X312" s="73">
        <f t="shared" si="295"/>
        <v>0.4366226187474771</v>
      </c>
      <c r="Y312" s="73">
        <f t="shared" si="295"/>
        <v>0.46793365551081273</v>
      </c>
      <c r="Z312" s="73">
        <f t="shared" si="295"/>
        <v>0.45138954041309332</v>
      </c>
      <c r="AA312" s="73">
        <f t="shared" si="295"/>
        <v>0.47705826882777913</v>
      </c>
      <c r="AB312" s="73">
        <f t="shared" si="295"/>
        <v>0.52057551579429462</v>
      </c>
      <c r="AC312" s="73">
        <f t="shared" si="295"/>
        <v>0.4231792817505029</v>
      </c>
      <c r="AD312" s="73">
        <f t="shared" si="295"/>
        <v>0.57115868851702167</v>
      </c>
      <c r="AE312" s="73">
        <f t="shared" si="295"/>
        <v>0.64653041555185509</v>
      </c>
      <c r="AF312" s="73">
        <f t="shared" si="295"/>
        <v>0.59225366731319107</v>
      </c>
      <c r="AG312" s="73">
        <f t="shared" si="295"/>
        <v>0.60836959555961223</v>
      </c>
      <c r="AH312" s="73">
        <f t="shared" si="295"/>
        <v>0.68850035378804209</v>
      </c>
      <c r="AI312" s="73">
        <f t="shared" si="295"/>
        <v>0.56036176102837021</v>
      </c>
      <c r="AJ312" s="73">
        <f t="shared" si="295"/>
        <v>0.66182915479760307</v>
      </c>
      <c r="AK312" s="73">
        <f t="shared" si="295"/>
        <v>0.53777609014748962</v>
      </c>
      <c r="AL312" s="73">
        <f t="shared" si="295"/>
        <v>0.67995265853384923</v>
      </c>
      <c r="AM312" s="73">
        <f t="shared" si="295"/>
        <v>0.57280238841700659</v>
      </c>
      <c r="AN312" s="73">
        <f t="shared" si="295"/>
        <v>0.6237597264520478</v>
      </c>
      <c r="AO312" s="73">
        <f t="shared" si="295"/>
        <v>0.72215562242243481</v>
      </c>
      <c r="AP312" s="73">
        <f t="shared" si="295"/>
        <v>0.52434767483868161</v>
      </c>
      <c r="AQ312" s="73">
        <f t="shared" si="295"/>
        <v>0.53404742114845749</v>
      </c>
      <c r="AR312" s="73">
        <f t="shared" si="295"/>
        <v>0.49698511442438548</v>
      </c>
      <c r="AS312" s="73">
        <f t="shared" si="295"/>
        <v>0.50222815958219058</v>
      </c>
      <c r="AT312" s="73">
        <f t="shared" si="295"/>
        <v>0.45046047292495572</v>
      </c>
      <c r="AU312" s="73">
        <f t="shared" si="295"/>
        <v>0.62459466777712258</v>
      </c>
      <c r="AV312" s="73">
        <f t="shared" si="295"/>
        <v>0.60218964043875989</v>
      </c>
      <c r="AW312" s="73">
        <f t="shared" si="295"/>
        <v>0.71446827232365684</v>
      </c>
      <c r="AX312" s="73">
        <f t="shared" si="295"/>
        <v>0.71782596669136622</v>
      </c>
      <c r="AY312" s="73">
        <f t="shared" si="295"/>
        <v>0.54999701215282593</v>
      </c>
      <c r="AZ312" s="73">
        <f t="shared" si="295"/>
        <v>0.49560274928390424</v>
      </c>
      <c r="BA312" s="73">
        <f t="shared" si="295"/>
        <v>0.72291663041948873</v>
      </c>
      <c r="BB312" s="73">
        <f t="shared" si="295"/>
        <v>0.58048136063951983</v>
      </c>
      <c r="BC312" s="73">
        <f t="shared" si="295"/>
        <v>0.6112485861328969</v>
      </c>
      <c r="BD312" s="73">
        <f t="shared" si="295"/>
        <v>0.50294453674696693</v>
      </c>
      <c r="BE312" s="73">
        <f t="shared" si="295"/>
        <v>0.56848956199923795</v>
      </c>
      <c r="BF312" s="73">
        <f t="shared" si="295"/>
        <v>0.63310485433149877</v>
      </c>
      <c r="BG312" s="73">
        <f t="shared" si="295"/>
        <v>0.62216178272086387</v>
      </c>
      <c r="BH312" s="73">
        <f t="shared" si="295"/>
        <v>0.6186189925254284</v>
      </c>
      <c r="BI312" s="73">
        <f t="shared" si="295"/>
        <v>0.59261862863001924</v>
      </c>
      <c r="BJ312" s="73">
        <f t="shared" si="295"/>
        <v>0.61307204447103358</v>
      </c>
      <c r="BK312" s="73">
        <f t="shared" si="295"/>
        <v>0.54714130711388997</v>
      </c>
      <c r="BL312" s="73">
        <f t="shared" si="295"/>
        <v>0.54100689446600259</v>
      </c>
      <c r="BM312" s="73">
        <f t="shared" si="295"/>
        <v>0.60278151475968766</v>
      </c>
      <c r="BN312" s="73">
        <f t="shared" si="295"/>
        <v>0.64254364565518052</v>
      </c>
      <c r="BO312" s="73">
        <f t="shared" si="295"/>
        <v>0.55618826338064387</v>
      </c>
      <c r="BP312" s="73">
        <f t="shared" si="295"/>
        <v>0.60483988893182394</v>
      </c>
      <c r="BQ312" s="73">
        <f t="shared" si="295"/>
        <v>0.68785202532464684</v>
      </c>
      <c r="BR312" s="73">
        <f t="shared" si="295"/>
        <v>0.6932200798170669</v>
      </c>
      <c r="BS312" s="73">
        <f t="shared" si="295"/>
        <v>0.55537835482958831</v>
      </c>
      <c r="BT312" s="73">
        <f t="shared" si="295"/>
        <v>0.49090101197830249</v>
      </c>
      <c r="BU312" s="73">
        <f t="shared" si="295"/>
        <v>0.50769719740321106</v>
      </c>
      <c r="BV312" s="73">
        <f t="shared" si="295"/>
        <v>0.55543824229939909</v>
      </c>
      <c r="BW312" s="73">
        <f t="shared" si="295"/>
        <v>0.67390398580629673</v>
      </c>
      <c r="BX312" s="73">
        <f t="shared" si="295"/>
        <v>0.65430224607005016</v>
      </c>
      <c r="BY312" s="73">
        <f t="shared" si="295"/>
        <v>0.49612713821341337</v>
      </c>
      <c r="BZ312" s="73">
        <f t="shared" si="295"/>
        <v>0.56164422698329552</v>
      </c>
      <c r="CA312" s="73">
        <f t="shared" si="295"/>
        <v>0.63821529049492798</v>
      </c>
      <c r="CB312" s="73">
        <f t="shared" si="295"/>
        <v>0.58249544382893581</v>
      </c>
      <c r="CC312" s="73">
        <f t="shared" si="295"/>
        <v>0.55549112196376549</v>
      </c>
      <c r="CD312" s="73">
        <f t="shared" si="295"/>
        <v>0.46773150011968923</v>
      </c>
      <c r="CE312" s="73">
        <f t="shared" ref="CE312:CM312" si="296">SUM(CE55:CE60,CE62:CE64)</f>
        <v>0.48173022884810435</v>
      </c>
      <c r="CF312" s="73">
        <f t="shared" si="296"/>
        <v>0.48713822262372974</v>
      </c>
      <c r="CG312" s="73">
        <f t="shared" si="296"/>
        <v>0.57685600782988034</v>
      </c>
      <c r="CH312" s="73">
        <f t="shared" si="296"/>
        <v>0.50443847611955317</v>
      </c>
      <c r="CI312" s="73">
        <f t="shared" si="296"/>
        <v>0.48050412967183376</v>
      </c>
      <c r="CJ312" s="73">
        <f t="shared" si="296"/>
        <v>0.50515836663959557</v>
      </c>
      <c r="CK312" s="73">
        <f t="shared" si="296"/>
        <v>0.40688149618332325</v>
      </c>
      <c r="CL312" s="73">
        <f t="shared" si="296"/>
        <v>0.50982681180983058</v>
      </c>
      <c r="CM312" s="73">
        <f t="shared" si="296"/>
        <v>0.53412615343045911</v>
      </c>
      <c r="CN312" s="73">
        <f>SUM(CN55:CN60,CN62:CN64)</f>
        <v>0.53778863010061539</v>
      </c>
      <c r="CO312" s="73">
        <f t="shared" ref="CO312:CQ312" si="297">SUM(CO55:CO60,CO62:CO64)</f>
        <v>0.50470959304068441</v>
      </c>
      <c r="CP312" s="73">
        <f t="shared" si="297"/>
        <v>0.6460544000762164</v>
      </c>
      <c r="CQ312" s="73">
        <f t="shared" si="297"/>
        <v>0.62997565783696818</v>
      </c>
      <c r="CR312" s="73">
        <f>SUM(CR55:CR60,CR62:CR64)</f>
        <v>0.56853507760127076</v>
      </c>
      <c r="CS312" s="73">
        <f t="shared" ref="CS312:CW312" si="298">SUM(CS55:CS60,CS62:CS64)</f>
        <v>0.57854400961317309</v>
      </c>
      <c r="CT312" s="73">
        <f t="shared" si="298"/>
        <v>0.55519460922013997</v>
      </c>
      <c r="CU312" s="73">
        <f t="shared" si="298"/>
        <v>0.5575872413655798</v>
      </c>
      <c r="CV312" s="73">
        <f t="shared" si="298"/>
        <v>0.51357638518234072</v>
      </c>
      <c r="CW312" s="74">
        <f t="shared" si="298"/>
        <v>0.6018575338661486</v>
      </c>
    </row>
    <row r="313" spans="1:101" s="13" customFormat="1" ht="14.25" customHeight="1">
      <c r="A313" s="72"/>
      <c r="B313" s="69" t="s">
        <v>1202</v>
      </c>
      <c r="C313" s="69"/>
      <c r="D313" s="52">
        <f t="shared" si="201"/>
        <v>4.7857011156421875E-3</v>
      </c>
      <c r="E313" s="52">
        <f t="shared" si="202"/>
        <v>1.47939164074399E-3</v>
      </c>
      <c r="F313" s="52">
        <f t="shared" si="203"/>
        <v>2.0335652455475794E-3</v>
      </c>
      <c r="G313" s="52">
        <f t="shared" si="204"/>
        <v>3.8629438491518249E-4</v>
      </c>
      <c r="H313" s="52">
        <f t="shared" si="205"/>
        <v>4.8646290015986263E-3</v>
      </c>
      <c r="I313" s="52">
        <f t="shared" si="206"/>
        <v>3.3167582685086636E-3</v>
      </c>
      <c r="J313" s="52">
        <f t="shared" si="207"/>
        <v>5.351587794704041E-3</v>
      </c>
      <c r="K313" s="52">
        <f t="shared" si="208"/>
        <v>1.5744265631638045E-3</v>
      </c>
      <c r="L313" s="52">
        <f t="shared" si="209"/>
        <v>3.8903616286902116E-3</v>
      </c>
      <c r="M313" s="52">
        <f t="shared" si="210"/>
        <v>2.4143569887364515E-3</v>
      </c>
      <c r="N313" s="52">
        <f t="shared" si="211"/>
        <v>3.7199865947139398E-3</v>
      </c>
      <c r="O313" s="52">
        <f t="shared" si="212"/>
        <v>8.7915805475260501E-4</v>
      </c>
      <c r="P313" s="52">
        <f t="shared" si="213"/>
        <v>1.9088573913080109E-3</v>
      </c>
      <c r="Q313" s="52">
        <f t="shared" si="214"/>
        <v>3.3852208613779715E-4</v>
      </c>
      <c r="R313" s="73">
        <f>SUM(R61,R65:R66)</f>
        <v>3.2521373650481536E-3</v>
      </c>
      <c r="S313" s="73">
        <f t="shared" ref="S313:CD313" si="299">SUM(S61,S65:S66)</f>
        <v>3.7607520924935155E-3</v>
      </c>
      <c r="T313" s="73">
        <f t="shared" si="299"/>
        <v>5.514671917012731E-3</v>
      </c>
      <c r="U313" s="73">
        <f t="shared" si="299"/>
        <v>3.5269031424722879E-3</v>
      </c>
      <c r="V313" s="73">
        <f t="shared" si="299"/>
        <v>4.473474088971671E-3</v>
      </c>
      <c r="W313" s="73">
        <f t="shared" si="299"/>
        <v>6.8933302142443597E-3</v>
      </c>
      <c r="X313" s="73">
        <f t="shared" si="299"/>
        <v>3.2800080251401192E-3</v>
      </c>
      <c r="Y313" s="73">
        <f t="shared" si="299"/>
        <v>7.4860290195411534E-3</v>
      </c>
      <c r="Z313" s="73">
        <f t="shared" si="299"/>
        <v>4.8017774933140659E-3</v>
      </c>
      <c r="AA313" s="73">
        <f t="shared" si="299"/>
        <v>3.3983114161905952E-3</v>
      </c>
      <c r="AB313" s="73">
        <f t="shared" si="299"/>
        <v>6.3728072187693528E-3</v>
      </c>
      <c r="AC313" s="73">
        <f t="shared" si="299"/>
        <v>4.6682113945082414E-3</v>
      </c>
      <c r="AD313" s="73">
        <f t="shared" si="299"/>
        <v>1.746772213961818E-3</v>
      </c>
      <c r="AE313" s="73">
        <f t="shared" si="299"/>
        <v>2.4188092709959866E-3</v>
      </c>
      <c r="AF313" s="73">
        <f t="shared" si="299"/>
        <v>2.0476116637708174E-3</v>
      </c>
      <c r="AG313" s="73">
        <f t="shared" si="299"/>
        <v>1.6925908030876297E-3</v>
      </c>
      <c r="AH313" s="73">
        <f t="shared" si="299"/>
        <v>2.2592375790014864E-3</v>
      </c>
      <c r="AI313" s="73">
        <f t="shared" si="299"/>
        <v>2.5607391064083884E-3</v>
      </c>
      <c r="AJ313" s="73">
        <f t="shared" si="299"/>
        <v>1.7530040665115457E-3</v>
      </c>
      <c r="AK313" s="73">
        <f t="shared" si="299"/>
        <v>1.5450919176396689E-3</v>
      </c>
      <c r="AL313" s="73">
        <f t="shared" si="299"/>
        <v>1.9701071651502828E-3</v>
      </c>
      <c r="AM313" s="73">
        <f t="shared" si="299"/>
        <v>1.4974946225359211E-3</v>
      </c>
      <c r="AN313" s="73">
        <f t="shared" si="299"/>
        <v>2.4408077768797365E-3</v>
      </c>
      <c r="AO313" s="73">
        <f t="shared" si="299"/>
        <v>2.4705167606276727E-3</v>
      </c>
      <c r="AP313" s="73">
        <f t="shared" si="299"/>
        <v>2.142852196616315E-3</v>
      </c>
      <c r="AQ313" s="73">
        <f t="shared" si="299"/>
        <v>6.434289176740376E-3</v>
      </c>
      <c r="AR313" s="73">
        <f t="shared" si="299"/>
        <v>4.1270755384851367E-3</v>
      </c>
      <c r="AS313" s="73">
        <f t="shared" si="299"/>
        <v>5.9134535876141908E-3</v>
      </c>
      <c r="AT313" s="73">
        <f t="shared" si="299"/>
        <v>4.683520887715579E-3</v>
      </c>
      <c r="AU313" s="73">
        <f t="shared" si="299"/>
        <v>2.1125402634942945E-3</v>
      </c>
      <c r="AV313" s="73">
        <f t="shared" si="299"/>
        <v>9.2067317684257563E-3</v>
      </c>
      <c r="AW313" s="73">
        <f t="shared" si="299"/>
        <v>3.0931231551395684E-3</v>
      </c>
      <c r="AX313" s="73">
        <f t="shared" si="299"/>
        <v>3.1402282476803095E-3</v>
      </c>
      <c r="AY313" s="73">
        <f t="shared" si="299"/>
        <v>2.3612159462352276E-3</v>
      </c>
      <c r="AZ313" s="73">
        <f t="shared" si="299"/>
        <v>1.2867271676222857E-2</v>
      </c>
      <c r="BA313" s="73">
        <f t="shared" si="299"/>
        <v>2.2932455748138937E-3</v>
      </c>
      <c r="BB313" s="73">
        <f t="shared" si="299"/>
        <v>3.6673045774464758E-3</v>
      </c>
      <c r="BC313" s="73">
        <f t="shared" si="299"/>
        <v>5.9940560655165438E-3</v>
      </c>
      <c r="BD313" s="73">
        <f t="shared" si="299"/>
        <v>3.923342175381637E-3</v>
      </c>
      <c r="BE313" s="73">
        <f t="shared" si="299"/>
        <v>4.0917809229675927E-3</v>
      </c>
      <c r="BF313" s="73">
        <f t="shared" si="299"/>
        <v>5.9656468463213782E-3</v>
      </c>
      <c r="BG313" s="73">
        <f t="shared" si="299"/>
        <v>3.5733920383534297E-3</v>
      </c>
      <c r="BH313" s="73">
        <f t="shared" si="299"/>
        <v>6.1976797111459843E-3</v>
      </c>
      <c r="BI313" s="73">
        <f t="shared" si="299"/>
        <v>4.8886844909299954E-3</v>
      </c>
      <c r="BJ313" s="73">
        <f t="shared" si="299"/>
        <v>5.6931656012501625E-3</v>
      </c>
      <c r="BK313" s="73">
        <f t="shared" si="299"/>
        <v>7.680582032656114E-3</v>
      </c>
      <c r="BL313" s="73">
        <f t="shared" si="299"/>
        <v>4.1875913273451328E-3</v>
      </c>
      <c r="BM313" s="73">
        <f t="shared" si="299"/>
        <v>8.3558277471340557E-3</v>
      </c>
      <c r="BN313" s="73">
        <f t="shared" si="299"/>
        <v>5.9724533946812607E-3</v>
      </c>
      <c r="BO313" s="73">
        <f t="shared" si="299"/>
        <v>2.4608576822960429E-3</v>
      </c>
      <c r="BP313" s="73">
        <f t="shared" si="299"/>
        <v>3.2679475396440081E-3</v>
      </c>
      <c r="BQ313" s="73">
        <f t="shared" si="299"/>
        <v>2.1381129432810958E-3</v>
      </c>
      <c r="BR313" s="73">
        <f t="shared" si="299"/>
        <v>8.769688980135696E-3</v>
      </c>
      <c r="BS313" s="73">
        <f t="shared" si="299"/>
        <v>1.91670763869936E-3</v>
      </c>
      <c r="BT313" s="73">
        <f t="shared" si="299"/>
        <v>7.5435636118885638E-3</v>
      </c>
      <c r="BU313" s="73">
        <f t="shared" si="299"/>
        <v>1.7982049680233558E-3</v>
      </c>
      <c r="BV313" s="73">
        <f t="shared" si="299"/>
        <v>2.4175848475055739E-3</v>
      </c>
      <c r="BW313" s="73">
        <f t="shared" si="299"/>
        <v>2.6243684585321382E-3</v>
      </c>
      <c r="BX313" s="73">
        <f t="shared" si="299"/>
        <v>2.2927497182280484E-3</v>
      </c>
      <c r="BY313" s="73">
        <f t="shared" si="299"/>
        <v>5.4820997613673969E-3</v>
      </c>
      <c r="BZ313" s="73">
        <f t="shared" si="299"/>
        <v>4.7393891288553813E-3</v>
      </c>
      <c r="CA313" s="73">
        <f t="shared" si="299"/>
        <v>3.846722712496746E-3</v>
      </c>
      <c r="CB313" s="73">
        <f t="shared" si="299"/>
        <v>2.7654544407440963E-3</v>
      </c>
      <c r="CC313" s="73">
        <f t="shared" si="299"/>
        <v>4.6306808512151833E-3</v>
      </c>
      <c r="CD313" s="73">
        <f t="shared" si="299"/>
        <v>3.7171650415398294E-3</v>
      </c>
      <c r="CE313" s="73">
        <f t="shared" ref="CE313:CM313" si="300">SUM(CE61,CE65:CE66)</f>
        <v>3.8466165880346229E-3</v>
      </c>
      <c r="CF313" s="73">
        <f t="shared" si="300"/>
        <v>3.5664627008851909E-3</v>
      </c>
      <c r="CG313" s="73">
        <f t="shared" si="300"/>
        <v>3.6172030454871291E-3</v>
      </c>
      <c r="CH313" s="73">
        <f t="shared" si="300"/>
        <v>5.2860523324537619E-3</v>
      </c>
      <c r="CI313" s="73">
        <f t="shared" si="300"/>
        <v>2.61279200899778E-3</v>
      </c>
      <c r="CJ313" s="73">
        <f t="shared" si="300"/>
        <v>3.6974580884781326E-3</v>
      </c>
      <c r="CK313" s="73">
        <f t="shared" si="300"/>
        <v>2.3138421973794283E-3</v>
      </c>
      <c r="CL313" s="73">
        <f t="shared" si="300"/>
        <v>2.089015235648195E-3</v>
      </c>
      <c r="CM313" s="73">
        <f t="shared" si="300"/>
        <v>1.8029050817155532E-3</v>
      </c>
      <c r="CN313" s="73">
        <f>SUM(CN61,CN65:CN66)</f>
        <v>1.8554673628125753E-3</v>
      </c>
      <c r="CO313" s="73">
        <f t="shared" ref="CO313:CQ313" si="301">SUM(CO61,CO65:CO66)</f>
        <v>1.951238754851528E-3</v>
      </c>
      <c r="CP313" s="73">
        <f t="shared" si="301"/>
        <v>2.6061623679590586E-3</v>
      </c>
      <c r="CQ313" s="73">
        <f t="shared" si="301"/>
        <v>1.9486737996776572E-3</v>
      </c>
      <c r="CR313" s="73">
        <f>SUM(CR61,CR65:CR66)</f>
        <v>1.2335812067505606E-3</v>
      </c>
      <c r="CS313" s="73">
        <f t="shared" ref="CS313:CW313" si="302">SUM(CS61,CS65:CS66)</f>
        <v>2.2761045214490998E-3</v>
      </c>
      <c r="CT313" s="73">
        <f t="shared" si="302"/>
        <v>1.6076434257840911E-3</v>
      </c>
      <c r="CU313" s="73">
        <f t="shared" si="302"/>
        <v>1.9878054154277222E-3</v>
      </c>
      <c r="CV313" s="73">
        <f t="shared" si="302"/>
        <v>1.7819985014282341E-3</v>
      </c>
      <c r="CW313" s="74">
        <f t="shared" si="302"/>
        <v>1.765693022191853E-3</v>
      </c>
    </row>
    <row r="314" spans="1:101" s="13" customFormat="1" ht="14.25" customHeight="1">
      <c r="A314" s="72"/>
      <c r="B314" s="69" t="s">
        <v>1209</v>
      </c>
      <c r="C314" s="69"/>
      <c r="D314" s="52">
        <f t="shared" si="201"/>
        <v>1.4580811604856995E-2</v>
      </c>
      <c r="E314" s="52">
        <f t="shared" si="202"/>
        <v>4.6089978024119547E-3</v>
      </c>
      <c r="F314" s="52">
        <f t="shared" si="203"/>
        <v>1.3694963583935143E-2</v>
      </c>
      <c r="G314" s="52">
        <f t="shared" si="204"/>
        <v>7.1953470317999563E-3</v>
      </c>
      <c r="H314" s="52">
        <f t="shared" si="205"/>
        <v>1.572255517152582E-2</v>
      </c>
      <c r="I314" s="52">
        <f t="shared" si="206"/>
        <v>1.0090916978184521E-2</v>
      </c>
      <c r="J314" s="52">
        <f t="shared" si="207"/>
        <v>8.7688544717680287E-3</v>
      </c>
      <c r="K314" s="52">
        <f t="shared" si="208"/>
        <v>2.5111177472789516E-3</v>
      </c>
      <c r="L314" s="52">
        <f t="shared" si="209"/>
        <v>9.9567594555059688E-3</v>
      </c>
      <c r="M314" s="52">
        <f t="shared" si="210"/>
        <v>5.6863792775902226E-3</v>
      </c>
      <c r="N314" s="52">
        <f t="shared" si="211"/>
        <v>8.921807115393662E-3</v>
      </c>
      <c r="O314" s="52">
        <f t="shared" si="212"/>
        <v>3.9563786913588703E-3</v>
      </c>
      <c r="P314" s="52">
        <f t="shared" si="213"/>
        <v>7.1281028083355165E-3</v>
      </c>
      <c r="Q314" s="52">
        <f t="shared" si="214"/>
        <v>2.9686921070907497E-3</v>
      </c>
      <c r="R314" s="73">
        <f>SUM(R86:R87)</f>
        <v>1.2987877842703204E-2</v>
      </c>
      <c r="S314" s="73">
        <f t="shared" ref="S314:CD314" si="303">SUM(S86:S87)</f>
        <v>1.665483483779677E-2</v>
      </c>
      <c r="T314" s="73">
        <f t="shared" si="303"/>
        <v>1.0002045007791952E-2</v>
      </c>
      <c r="U314" s="73">
        <f t="shared" si="303"/>
        <v>1.2866055862731875E-2</v>
      </c>
      <c r="V314" s="73">
        <f t="shared" si="303"/>
        <v>9.0290813075392055E-3</v>
      </c>
      <c r="W314" s="73">
        <f t="shared" si="303"/>
        <v>1.5766173041587856E-2</v>
      </c>
      <c r="X314" s="73">
        <f t="shared" si="303"/>
        <v>1.7092246327776586E-2</v>
      </c>
      <c r="Y314" s="73">
        <f t="shared" si="303"/>
        <v>2.5134948703082756E-2</v>
      </c>
      <c r="Z314" s="73">
        <f t="shared" si="303"/>
        <v>1.9090779235859934E-2</v>
      </c>
      <c r="AA314" s="73">
        <f t="shared" si="303"/>
        <v>1.3354878568170981E-2</v>
      </c>
      <c r="AB314" s="73">
        <f t="shared" si="303"/>
        <v>9.0336084315183612E-3</v>
      </c>
      <c r="AC314" s="73">
        <f t="shared" si="303"/>
        <v>1.3957210091724421E-2</v>
      </c>
      <c r="AD314" s="73">
        <f t="shared" si="303"/>
        <v>1.5314673560982782E-2</v>
      </c>
      <c r="AE314" s="73">
        <f t="shared" si="303"/>
        <v>1.7145085348956507E-2</v>
      </c>
      <c r="AF314" s="73">
        <f t="shared" si="303"/>
        <v>9.4136220714712508E-3</v>
      </c>
      <c r="AG314" s="73">
        <f t="shared" si="303"/>
        <v>9.9114850287790844E-3</v>
      </c>
      <c r="AH314" s="73">
        <f t="shared" si="303"/>
        <v>1.1293892034534427E-2</v>
      </c>
      <c r="AI314" s="73">
        <f t="shared" si="303"/>
        <v>1.5634577553912309E-2</v>
      </c>
      <c r="AJ314" s="73">
        <f t="shared" si="303"/>
        <v>9.3924309683270646E-3</v>
      </c>
      <c r="AK314" s="73">
        <f t="shared" si="303"/>
        <v>6.6440428227928193E-3</v>
      </c>
      <c r="AL314" s="73">
        <f t="shared" si="303"/>
        <v>1.8939581156770226E-2</v>
      </c>
      <c r="AM314" s="73">
        <f t="shared" si="303"/>
        <v>5.7594796877907398E-3</v>
      </c>
      <c r="AN314" s="73">
        <f t="shared" si="303"/>
        <v>3.2469342054420175E-2</v>
      </c>
      <c r="AO314" s="73">
        <f t="shared" si="303"/>
        <v>1.2421350718484346E-2</v>
      </c>
      <c r="AP314" s="73">
        <f t="shared" si="303"/>
        <v>1.115775361097843E-2</v>
      </c>
      <c r="AQ314" s="73">
        <f t="shared" si="303"/>
        <v>1.0353411345365012E-2</v>
      </c>
      <c r="AR314" s="73">
        <f t="shared" si="303"/>
        <v>3.0829873484679922E-2</v>
      </c>
      <c r="AS314" s="73">
        <f t="shared" si="303"/>
        <v>1.0291525353128404E-2</v>
      </c>
      <c r="AT314" s="73">
        <f t="shared" si="303"/>
        <v>1.4379096131542021E-2</v>
      </c>
      <c r="AU314" s="73">
        <f t="shared" si="303"/>
        <v>2.259023524098619E-2</v>
      </c>
      <c r="AV314" s="73">
        <f t="shared" si="303"/>
        <v>1.5133791857222629E-2</v>
      </c>
      <c r="AW314" s="73">
        <f t="shared" si="303"/>
        <v>6.8519723006599271E-3</v>
      </c>
      <c r="AX314" s="73">
        <f t="shared" si="303"/>
        <v>4.4410322733590378E-3</v>
      </c>
      <c r="AY314" s="73">
        <f t="shared" si="303"/>
        <v>3.6190025655647426E-2</v>
      </c>
      <c r="AZ314" s="73">
        <f t="shared" si="303"/>
        <v>2.1164506191609964E-2</v>
      </c>
      <c r="BA314" s="73">
        <f t="shared" si="303"/>
        <v>5.2874386131308501E-3</v>
      </c>
      <c r="BB314" s="73">
        <f t="shared" si="303"/>
        <v>7.7013754104034412E-3</v>
      </c>
      <c r="BC314" s="73">
        <f t="shared" si="303"/>
        <v>7.6383049045607252E-3</v>
      </c>
      <c r="BD314" s="73">
        <f t="shared" si="303"/>
        <v>7.4225752738653183E-3</v>
      </c>
      <c r="BE314" s="73">
        <f t="shared" si="303"/>
        <v>7.0037928986303056E-3</v>
      </c>
      <c r="BF314" s="73">
        <f t="shared" si="303"/>
        <v>6.7548661030634441E-3</v>
      </c>
      <c r="BG314" s="73">
        <f t="shared" si="303"/>
        <v>1.299715384862387E-2</v>
      </c>
      <c r="BH314" s="73">
        <f t="shared" si="303"/>
        <v>9.4806127806473361E-3</v>
      </c>
      <c r="BI314" s="73">
        <f t="shared" si="303"/>
        <v>4.9287931359898399E-3</v>
      </c>
      <c r="BJ314" s="73">
        <f t="shared" si="303"/>
        <v>1.3169820646619295E-2</v>
      </c>
      <c r="BK314" s="73">
        <f t="shared" si="303"/>
        <v>7.9600119774637518E-3</v>
      </c>
      <c r="BL314" s="73">
        <f t="shared" si="303"/>
        <v>1.0904686925674794E-2</v>
      </c>
      <c r="BM314" s="73">
        <f t="shared" si="303"/>
        <v>9.2642597556742076E-3</v>
      </c>
      <c r="BN314" s="73">
        <f t="shared" si="303"/>
        <v>1.045292785250468E-2</v>
      </c>
      <c r="BO314" s="73">
        <f t="shared" si="303"/>
        <v>9.4553337131907771E-3</v>
      </c>
      <c r="BP314" s="73">
        <f t="shared" si="303"/>
        <v>1.9347140355786989E-2</v>
      </c>
      <c r="BQ314" s="73">
        <f t="shared" si="303"/>
        <v>6.4805909455797886E-3</v>
      </c>
      <c r="BR314" s="73">
        <f t="shared" si="303"/>
        <v>8.2097670974498743E-3</v>
      </c>
      <c r="BS314" s="73">
        <f t="shared" si="303"/>
        <v>4.2996696896759577E-3</v>
      </c>
      <c r="BT314" s="73">
        <f t="shared" si="303"/>
        <v>2.0924284114306888E-2</v>
      </c>
      <c r="BU314" s="73">
        <f t="shared" si="303"/>
        <v>7.1917138067246079E-3</v>
      </c>
      <c r="BV314" s="73">
        <f t="shared" si="303"/>
        <v>8.0572072036908526E-3</v>
      </c>
      <c r="BW314" s="73">
        <f t="shared" si="303"/>
        <v>4.8769106426166855E-3</v>
      </c>
      <c r="BX314" s="73">
        <f t="shared" si="303"/>
        <v>4.5032178147769095E-3</v>
      </c>
      <c r="BY314" s="73">
        <f t="shared" si="303"/>
        <v>1.5682350229767626E-2</v>
      </c>
      <c r="BZ314" s="73">
        <f t="shared" si="303"/>
        <v>6.8382894825660253E-3</v>
      </c>
      <c r="CA314" s="73">
        <f t="shared" si="303"/>
        <v>8.4517839634819011E-3</v>
      </c>
      <c r="CB314" s="73">
        <f t="shared" si="303"/>
        <v>9.9643668834106178E-3</v>
      </c>
      <c r="CC314" s="73">
        <f t="shared" si="303"/>
        <v>3.3190871686180753E-3</v>
      </c>
      <c r="CD314" s="73">
        <f t="shared" si="303"/>
        <v>1.1503251880449029E-2</v>
      </c>
      <c r="CE314" s="73">
        <f t="shared" ref="CE314:CM314" si="304">SUM(CE86:CE87)</f>
        <v>6.8947168248753021E-3</v>
      </c>
      <c r="CF314" s="73">
        <f t="shared" si="304"/>
        <v>4.9261798715453759E-3</v>
      </c>
      <c r="CG314" s="73">
        <f t="shared" si="304"/>
        <v>6.9438007663400574E-3</v>
      </c>
      <c r="CH314" s="73">
        <f t="shared" si="304"/>
        <v>1.6693701387756367E-2</v>
      </c>
      <c r="CI314" s="73">
        <f t="shared" si="304"/>
        <v>1.5443526400066587E-2</v>
      </c>
      <c r="CJ314" s="73">
        <f t="shared" si="304"/>
        <v>7.9810327609605401E-3</v>
      </c>
      <c r="CK314" s="73">
        <f t="shared" si="304"/>
        <v>8.1019479946540622E-3</v>
      </c>
      <c r="CL314" s="73">
        <f t="shared" si="304"/>
        <v>1.1102937403735511E-2</v>
      </c>
      <c r="CM314" s="73">
        <f t="shared" si="304"/>
        <v>4.0679848056346633E-3</v>
      </c>
      <c r="CN314" s="73">
        <f>SUM(CN86:CN87)</f>
        <v>7.1451240215470186E-3</v>
      </c>
      <c r="CO314" s="73">
        <f t="shared" ref="CO314:CQ314" si="305">SUM(CO86:CO87)</f>
        <v>7.6748903788027472E-3</v>
      </c>
      <c r="CP314" s="73">
        <f t="shared" si="305"/>
        <v>9.493496424254004E-3</v>
      </c>
      <c r="CQ314" s="73">
        <f t="shared" si="305"/>
        <v>3.6189394446852798E-3</v>
      </c>
      <c r="CR314" s="73">
        <f>SUM(CR86:CR87)</f>
        <v>5.3804330957296972E-3</v>
      </c>
      <c r="CS314" s="73">
        <f t="shared" ref="CS314:CW314" si="306">SUM(CS86:CS87)</f>
        <v>1.3199660631111707E-2</v>
      </c>
      <c r="CT314" s="73">
        <f t="shared" si="306"/>
        <v>8.0483261358871277E-3</v>
      </c>
      <c r="CU314" s="73">
        <f t="shared" si="306"/>
        <v>6.4318815505938929E-3</v>
      </c>
      <c r="CV314" s="73">
        <f t="shared" si="306"/>
        <v>5.1353521525703185E-3</v>
      </c>
      <c r="CW314" s="74">
        <f t="shared" si="306"/>
        <v>4.2382076554742442E-3</v>
      </c>
    </row>
    <row r="315" spans="1:101" s="13" customFormat="1" ht="14.25" customHeight="1">
      <c r="A315" s="72"/>
      <c r="B315" s="69" t="s">
        <v>1211</v>
      </c>
      <c r="C315" s="69"/>
      <c r="D315" s="52">
        <f t="shared" si="201"/>
        <v>8.1996014330577391E-2</v>
      </c>
      <c r="E315" s="52">
        <f t="shared" si="202"/>
        <v>2.9454941490676109E-2</v>
      </c>
      <c r="F315" s="52">
        <f t="shared" si="203"/>
        <v>0.1602086380573001</v>
      </c>
      <c r="G315" s="52">
        <f t="shared" si="204"/>
        <v>4.4291844974745656E-2</v>
      </c>
      <c r="H315" s="52">
        <f t="shared" si="205"/>
        <v>8.9288317571588505E-2</v>
      </c>
      <c r="I315" s="52">
        <f t="shared" si="206"/>
        <v>3.270791579104574E-2</v>
      </c>
      <c r="J315" s="52">
        <f t="shared" si="207"/>
        <v>0.11979034194945283</v>
      </c>
      <c r="K315" s="52">
        <f t="shared" si="208"/>
        <v>4.3337320818403351E-2</v>
      </c>
      <c r="L315" s="52">
        <f t="shared" si="209"/>
        <v>0.19016484514627105</v>
      </c>
      <c r="M315" s="52">
        <f t="shared" si="210"/>
        <v>7.6080498118533027E-2</v>
      </c>
      <c r="N315" s="52">
        <f t="shared" si="211"/>
        <v>0.21815084374011859</v>
      </c>
      <c r="O315" s="52">
        <f t="shared" si="212"/>
        <v>8.5925613400999565E-2</v>
      </c>
      <c r="P315" s="52">
        <f t="shared" si="213"/>
        <v>0.2041029788730889</v>
      </c>
      <c r="Q315" s="52">
        <f t="shared" si="214"/>
        <v>5.6912374437635069E-2</v>
      </c>
      <c r="R315" s="73">
        <f>SUM(R91:R105)</f>
        <v>0.11902213344401695</v>
      </c>
      <c r="S315" s="73">
        <f t="shared" ref="S315:CD315" si="307">SUM(S91:S105)</f>
        <v>9.223623295702818E-2</v>
      </c>
      <c r="T315" s="73">
        <f t="shared" si="307"/>
        <v>6.9414910842142505E-2</v>
      </c>
      <c r="U315" s="73">
        <f t="shared" si="307"/>
        <v>8.4542956587656148E-2</v>
      </c>
      <c r="V315" s="73">
        <f t="shared" si="307"/>
        <v>6.3947635203674358E-2</v>
      </c>
      <c r="W315" s="73">
        <f t="shared" si="307"/>
        <v>4.6282895347901018E-2</v>
      </c>
      <c r="X315" s="73">
        <f t="shared" si="307"/>
        <v>9.970061002464084E-2</v>
      </c>
      <c r="Y315" s="73">
        <f t="shared" si="307"/>
        <v>0.14889278545026338</v>
      </c>
      <c r="Z315" s="73">
        <f t="shared" si="307"/>
        <v>6.0336146444782038E-2</v>
      </c>
      <c r="AA315" s="73">
        <f t="shared" si="307"/>
        <v>8.0128445930666758E-2</v>
      </c>
      <c r="AB315" s="73">
        <f t="shared" si="307"/>
        <v>5.4803731506059564E-2</v>
      </c>
      <c r="AC315" s="73">
        <f t="shared" si="307"/>
        <v>6.4643688228096879E-2</v>
      </c>
      <c r="AD315" s="73">
        <f t="shared" si="307"/>
        <v>0.10480610339649397</v>
      </c>
      <c r="AE315" s="73">
        <f t="shared" si="307"/>
        <v>0.12758225857169531</v>
      </c>
      <c r="AF315" s="73">
        <f t="shared" si="307"/>
        <v>0.19694077755995143</v>
      </c>
      <c r="AG315" s="73">
        <f t="shared" si="307"/>
        <v>0.12490704824183821</v>
      </c>
      <c r="AH315" s="73">
        <f t="shared" si="307"/>
        <v>0.21750949394091043</v>
      </c>
      <c r="AI315" s="73">
        <f t="shared" si="307"/>
        <v>0.12518331055607501</v>
      </c>
      <c r="AJ315" s="73">
        <f t="shared" si="307"/>
        <v>0.21506179289768887</v>
      </c>
      <c r="AK315" s="73">
        <f t="shared" si="307"/>
        <v>9.2439613097146711E-2</v>
      </c>
      <c r="AL315" s="73">
        <f t="shared" si="307"/>
        <v>0.187732462974806</v>
      </c>
      <c r="AM315" s="73">
        <f t="shared" si="307"/>
        <v>0.15329574916620933</v>
      </c>
      <c r="AN315" s="73">
        <f t="shared" si="307"/>
        <v>0.17568319093381557</v>
      </c>
      <c r="AO315" s="73">
        <f t="shared" si="307"/>
        <v>0.20136185535097004</v>
      </c>
      <c r="AP315" s="73">
        <f t="shared" si="307"/>
        <v>5.9142938584204732E-2</v>
      </c>
      <c r="AQ315" s="73">
        <f t="shared" si="307"/>
        <v>5.2204461144008486E-2</v>
      </c>
      <c r="AR315" s="73">
        <f t="shared" si="307"/>
        <v>0.10778837214543995</v>
      </c>
      <c r="AS315" s="73">
        <f t="shared" si="307"/>
        <v>6.4310765606394218E-2</v>
      </c>
      <c r="AT315" s="73">
        <f t="shared" si="307"/>
        <v>6.4595609205653437E-2</v>
      </c>
      <c r="AU315" s="73">
        <f t="shared" si="307"/>
        <v>0.15902227355187862</v>
      </c>
      <c r="AV315" s="73">
        <f t="shared" si="307"/>
        <v>9.16738178683527E-2</v>
      </c>
      <c r="AW315" s="73">
        <f t="shared" si="307"/>
        <v>7.0071474040724641E-2</v>
      </c>
      <c r="AX315" s="73">
        <f t="shared" si="307"/>
        <v>0.12007555456804322</v>
      </c>
      <c r="AY315" s="73">
        <f t="shared" si="307"/>
        <v>0.12718141696583232</v>
      </c>
      <c r="AZ315" s="73">
        <f t="shared" si="307"/>
        <v>7.471425813218624E-2</v>
      </c>
      <c r="BA315" s="73">
        <f t="shared" si="307"/>
        <v>8.0678869046343429E-2</v>
      </c>
      <c r="BB315" s="73">
        <f t="shared" si="307"/>
        <v>0.14784429709467273</v>
      </c>
      <c r="BC315" s="73">
        <f t="shared" si="307"/>
        <v>0.11851127160399431</v>
      </c>
      <c r="BD315" s="73">
        <f t="shared" si="307"/>
        <v>6.4329430719548303E-2</v>
      </c>
      <c r="BE315" s="73">
        <f t="shared" si="307"/>
        <v>9.2554002194259397E-2</v>
      </c>
      <c r="BF315" s="73">
        <f t="shared" si="307"/>
        <v>9.8216329759078527E-2</v>
      </c>
      <c r="BG315" s="73">
        <f t="shared" si="307"/>
        <v>0.11427916025517457</v>
      </c>
      <c r="BH315" s="73">
        <f t="shared" si="307"/>
        <v>0.17156019717633492</v>
      </c>
      <c r="BI315" s="73">
        <f t="shared" si="307"/>
        <v>0.21517889563186335</v>
      </c>
      <c r="BJ315" s="73">
        <f t="shared" si="307"/>
        <v>0.14531699311731683</v>
      </c>
      <c r="BK315" s="73">
        <f t="shared" si="307"/>
        <v>9.7427547086550187E-2</v>
      </c>
      <c r="BL315" s="73">
        <f t="shared" si="307"/>
        <v>7.2703146727625165E-2</v>
      </c>
      <c r="BM315" s="73">
        <f t="shared" si="307"/>
        <v>9.9562832027015588E-2</v>
      </c>
      <c r="BN315" s="73">
        <f t="shared" si="307"/>
        <v>0.16230002052077133</v>
      </c>
      <c r="BO315" s="73">
        <f t="shared" si="307"/>
        <v>0.31689461675111341</v>
      </c>
      <c r="BP315" s="73">
        <f t="shared" si="307"/>
        <v>0.30855821696142383</v>
      </c>
      <c r="BQ315" s="73">
        <f t="shared" si="307"/>
        <v>0.21191427980915317</v>
      </c>
      <c r="BR315" s="73">
        <f t="shared" si="307"/>
        <v>0.17679639165933</v>
      </c>
      <c r="BS315" s="73">
        <f t="shared" si="307"/>
        <v>0.21186180779754038</v>
      </c>
      <c r="BT315" s="73">
        <f t="shared" si="307"/>
        <v>0.12844654493656749</v>
      </c>
      <c r="BU315" s="73">
        <f t="shared" si="307"/>
        <v>0.25855048285035159</v>
      </c>
      <c r="BV315" s="73">
        <f t="shared" si="307"/>
        <v>0.12557542831492702</v>
      </c>
      <c r="BW315" s="73">
        <f t="shared" si="307"/>
        <v>0.10538065174194294</v>
      </c>
      <c r="BX315" s="73">
        <f t="shared" si="307"/>
        <v>0.19430631530240711</v>
      </c>
      <c r="BY315" s="73">
        <f t="shared" si="307"/>
        <v>8.1393385109724325E-2</v>
      </c>
      <c r="BZ315" s="73">
        <f t="shared" si="307"/>
        <v>0.36634380418815521</v>
      </c>
      <c r="CA315" s="73">
        <f t="shared" si="307"/>
        <v>0.38070547828958295</v>
      </c>
      <c r="CB315" s="73">
        <f t="shared" si="307"/>
        <v>0.20188465657950685</v>
      </c>
      <c r="CC315" s="73">
        <f t="shared" si="307"/>
        <v>0.20836837043270451</v>
      </c>
      <c r="CD315" s="73">
        <f t="shared" si="307"/>
        <v>0.10533787059426042</v>
      </c>
      <c r="CE315" s="73">
        <f t="shared" ref="CE315:CM315" si="308">SUM(CE91:CE105)</f>
        <v>0.18572385681298048</v>
      </c>
      <c r="CF315" s="73">
        <f t="shared" si="308"/>
        <v>0.24415441480145861</v>
      </c>
      <c r="CG315" s="73">
        <f t="shared" si="308"/>
        <v>0.21188740992037808</v>
      </c>
      <c r="CH315" s="73">
        <f t="shared" si="308"/>
        <v>0.25899869389141372</v>
      </c>
      <c r="CI315" s="73">
        <f t="shared" si="308"/>
        <v>0.19020345882536299</v>
      </c>
      <c r="CJ315" s="73">
        <f t="shared" si="308"/>
        <v>0.11316108464625181</v>
      </c>
      <c r="CK315" s="73">
        <f t="shared" si="308"/>
        <v>0.15104102589936794</v>
      </c>
      <c r="CL315" s="73">
        <f t="shared" si="308"/>
        <v>0.18563945697249715</v>
      </c>
      <c r="CM315" s="73">
        <f t="shared" si="308"/>
        <v>0.16473288390066265</v>
      </c>
      <c r="CN315" s="73">
        <f>SUM(CN91:CN105)</f>
        <v>0.17897641581531004</v>
      </c>
      <c r="CO315" s="73">
        <f t="shared" ref="CO315:CQ315" si="309">SUM(CO91:CO105)</f>
        <v>0.19243776352673825</v>
      </c>
      <c r="CP315" s="73">
        <f t="shared" si="309"/>
        <v>0.21175575790661455</v>
      </c>
      <c r="CQ315" s="73">
        <f t="shared" si="309"/>
        <v>0.20737586197361116</v>
      </c>
      <c r="CR315" s="73">
        <f>SUM(CR91:CR105)</f>
        <v>0.17239468357986693</v>
      </c>
      <c r="CS315" s="73">
        <f t="shared" ref="CS315:CW315" si="310">SUM(CS91:CS105)</f>
        <v>0.36758380773807342</v>
      </c>
      <c r="CT315" s="73">
        <f t="shared" si="310"/>
        <v>0.15966424941627222</v>
      </c>
      <c r="CU315" s="73">
        <f t="shared" si="310"/>
        <v>0.23910648208200214</v>
      </c>
      <c r="CV315" s="73">
        <f t="shared" si="310"/>
        <v>0.16004835344325541</v>
      </c>
      <c r="CW315" s="74">
        <f t="shared" si="310"/>
        <v>0.20952003012216247</v>
      </c>
    </row>
    <row r="316" spans="1:101" s="13" customFormat="1" ht="14.25" customHeight="1">
      <c r="A316" s="75"/>
      <c r="B316" s="76" t="s">
        <v>1234</v>
      </c>
      <c r="C316" s="76"/>
      <c r="D316" s="54">
        <f t="shared" si="201"/>
        <v>1.2952704995113913E-3</v>
      </c>
      <c r="E316" s="54">
        <f t="shared" si="202"/>
        <v>3.2336678861335919E-4</v>
      </c>
      <c r="F316" s="54">
        <f t="shared" si="203"/>
        <v>1.5131273602628874E-3</v>
      </c>
      <c r="G316" s="54">
        <f t="shared" si="204"/>
        <v>3.2637707157290644E-4</v>
      </c>
      <c r="H316" s="54">
        <f t="shared" si="205"/>
        <v>1.0832505205451281E-3</v>
      </c>
      <c r="I316" s="54">
        <f t="shared" si="206"/>
        <v>5.003718007231037E-4</v>
      </c>
      <c r="J316" s="54">
        <f t="shared" si="207"/>
        <v>1.1959279533124598E-3</v>
      </c>
      <c r="K316" s="54">
        <f t="shared" si="208"/>
        <v>2.781026808427664E-4</v>
      </c>
      <c r="L316" s="54">
        <f t="shared" si="209"/>
        <v>1.5385576091767365E-3</v>
      </c>
      <c r="M316" s="54">
        <f t="shared" si="210"/>
        <v>4.9719555029484417E-4</v>
      </c>
      <c r="N316" s="54">
        <f t="shared" si="211"/>
        <v>1.1404818028082212E-3</v>
      </c>
      <c r="O316" s="54">
        <f t="shared" si="212"/>
        <v>3.9963479284590129E-4</v>
      </c>
      <c r="P316" s="54">
        <f t="shared" si="213"/>
        <v>1.1759241995474498E-3</v>
      </c>
      <c r="Q316" s="54">
        <f t="shared" si="214"/>
        <v>3.5277239869277341E-4</v>
      </c>
      <c r="R316" s="77">
        <f>SUM(R279:R280)</f>
        <v>6.7039067978810676E-4</v>
      </c>
      <c r="S316" s="77">
        <f t="shared" ref="S316:CD316" si="311">SUM(S279:S280)</f>
        <v>1.7284621292243513E-3</v>
      </c>
      <c r="T316" s="77">
        <f t="shared" si="311"/>
        <v>1.3187230841243708E-3</v>
      </c>
      <c r="U316" s="77">
        <f t="shared" si="311"/>
        <v>1.4813967498531534E-3</v>
      </c>
      <c r="V316" s="77">
        <f t="shared" si="311"/>
        <v>1.2509176221957964E-3</v>
      </c>
      <c r="W316" s="77">
        <f t="shared" si="311"/>
        <v>1.1099422390282302E-3</v>
      </c>
      <c r="X316" s="77">
        <f t="shared" si="311"/>
        <v>1.9595144655193322E-3</v>
      </c>
      <c r="Y316" s="77">
        <f t="shared" si="311"/>
        <v>1.2775147353381541E-3</v>
      </c>
      <c r="Z316" s="77">
        <f t="shared" si="311"/>
        <v>1.2610637800705329E-3</v>
      </c>
      <c r="AA316" s="77">
        <f t="shared" si="311"/>
        <v>1.108105249021022E-3</v>
      </c>
      <c r="AB316" s="77">
        <f t="shared" si="311"/>
        <v>1.1956849282537788E-3</v>
      </c>
      <c r="AC316" s="77">
        <f t="shared" si="311"/>
        <v>1.1815303317198682E-3</v>
      </c>
      <c r="AD316" s="77">
        <f t="shared" si="311"/>
        <v>1.0739430483077985E-3</v>
      </c>
      <c r="AE316" s="77">
        <f t="shared" si="311"/>
        <v>1.3587003805363806E-3</v>
      </c>
      <c r="AF316" s="77">
        <f t="shared" si="311"/>
        <v>1.354199533193096E-3</v>
      </c>
      <c r="AG316" s="77">
        <f t="shared" si="311"/>
        <v>1.4733694193133258E-3</v>
      </c>
      <c r="AH316" s="77">
        <f t="shared" si="311"/>
        <v>2.0007177815930996E-3</v>
      </c>
      <c r="AI316" s="77">
        <f t="shared" si="311"/>
        <v>1.8729711020172434E-3</v>
      </c>
      <c r="AJ316" s="77">
        <f t="shared" si="311"/>
        <v>1.195891744154782E-3</v>
      </c>
      <c r="AK316" s="77">
        <f t="shared" si="311"/>
        <v>1.7809762752890152E-3</v>
      </c>
      <c r="AL316" s="77">
        <f t="shared" si="311"/>
        <v>1.8054834323445882E-3</v>
      </c>
      <c r="AM316" s="77">
        <f t="shared" si="311"/>
        <v>1.8310017650960124E-3</v>
      </c>
      <c r="AN316" s="77">
        <f t="shared" si="311"/>
        <v>1.1266296772281317E-3</v>
      </c>
      <c r="AO316" s="77">
        <f t="shared" si="311"/>
        <v>1.2836441640811714E-3</v>
      </c>
      <c r="AP316" s="77">
        <f t="shared" si="311"/>
        <v>1.1002445709583683E-3</v>
      </c>
      <c r="AQ316" s="77">
        <f t="shared" si="311"/>
        <v>9.8651525537682069E-4</v>
      </c>
      <c r="AR316" s="77">
        <f t="shared" si="311"/>
        <v>8.9843948450419849E-4</v>
      </c>
      <c r="AS316" s="77">
        <f t="shared" si="311"/>
        <v>6.5023945349556255E-4</v>
      </c>
      <c r="AT316" s="77">
        <f t="shared" si="311"/>
        <v>2.0586571182646315E-4</v>
      </c>
      <c r="AU316" s="77">
        <f t="shared" si="311"/>
        <v>7.9976335587238884E-4</v>
      </c>
      <c r="AV316" s="77">
        <f t="shared" si="311"/>
        <v>1.2482548052784761E-3</v>
      </c>
      <c r="AW316" s="77">
        <f t="shared" si="311"/>
        <v>1.0370637613058317E-3</v>
      </c>
      <c r="AX316" s="77">
        <f t="shared" si="311"/>
        <v>2.2373728262447415E-3</v>
      </c>
      <c r="AY316" s="77">
        <f t="shared" si="311"/>
        <v>1.6402887660136754E-3</v>
      </c>
      <c r="AZ316" s="77">
        <f t="shared" si="311"/>
        <v>1.0806327592546212E-3</v>
      </c>
      <c r="BA316" s="77">
        <f t="shared" si="311"/>
        <v>1.1143254964103887E-3</v>
      </c>
      <c r="BB316" s="77">
        <f t="shared" si="311"/>
        <v>8.6222229366454423E-4</v>
      </c>
      <c r="BC316" s="77">
        <f t="shared" si="311"/>
        <v>9.6817977479988181E-4</v>
      </c>
      <c r="BD316" s="77">
        <f t="shared" si="311"/>
        <v>1.2293749354892426E-3</v>
      </c>
      <c r="BE316" s="77">
        <f t="shared" si="311"/>
        <v>1.2959204155742982E-3</v>
      </c>
      <c r="BF316" s="77">
        <f t="shared" si="311"/>
        <v>1.4647838397796866E-3</v>
      </c>
      <c r="BG316" s="77">
        <f t="shared" si="311"/>
        <v>1.292942711827567E-3</v>
      </c>
      <c r="BH316" s="77">
        <f t="shared" si="311"/>
        <v>1.6536313829838454E-3</v>
      </c>
      <c r="BI316" s="77">
        <f t="shared" si="311"/>
        <v>1.5891946501837804E-3</v>
      </c>
      <c r="BJ316" s="77">
        <f t="shared" si="311"/>
        <v>8.8194999750319455E-4</v>
      </c>
      <c r="BK316" s="77">
        <f t="shared" si="311"/>
        <v>1.1021882121922987E-3</v>
      </c>
      <c r="BL316" s="77">
        <f t="shared" si="311"/>
        <v>8.4636333928996476E-4</v>
      </c>
      <c r="BM316" s="77">
        <f t="shared" si="311"/>
        <v>1.1643838864612154E-3</v>
      </c>
      <c r="BN316" s="77">
        <f t="shared" si="311"/>
        <v>1.1527016033874848E-3</v>
      </c>
      <c r="BO316" s="77">
        <f t="shared" si="311"/>
        <v>1.469112594629279E-3</v>
      </c>
      <c r="BP316" s="77">
        <f t="shared" si="311"/>
        <v>1.0493447870340367E-3</v>
      </c>
      <c r="BQ316" s="77">
        <f t="shared" si="311"/>
        <v>1.9063300965924093E-3</v>
      </c>
      <c r="BR316" s="77">
        <f t="shared" si="311"/>
        <v>1.1527606479977606E-3</v>
      </c>
      <c r="BS316" s="77">
        <f t="shared" si="311"/>
        <v>1.9334005470696383E-3</v>
      </c>
      <c r="BT316" s="77">
        <f t="shared" si="311"/>
        <v>1.280529724402167E-3</v>
      </c>
      <c r="BU316" s="77">
        <f t="shared" si="311"/>
        <v>1.3553578415917123E-3</v>
      </c>
      <c r="BV316" s="77">
        <f t="shared" si="311"/>
        <v>1.2045089738788226E-3</v>
      </c>
      <c r="BW316" s="77">
        <f t="shared" si="311"/>
        <v>2.5324131573425954E-3</v>
      </c>
      <c r="BX316" s="77">
        <f t="shared" si="311"/>
        <v>2.2724836839014503E-3</v>
      </c>
      <c r="BY316" s="77">
        <f t="shared" si="311"/>
        <v>1.1537476522934787E-3</v>
      </c>
      <c r="BZ316" s="77">
        <f t="shared" si="311"/>
        <v>1.9507275430925186E-3</v>
      </c>
      <c r="CA316" s="77">
        <f t="shared" si="311"/>
        <v>1.0732117433292329E-3</v>
      </c>
      <c r="CB316" s="77">
        <f t="shared" si="311"/>
        <v>6.9249786157459404E-4</v>
      </c>
      <c r="CC316" s="77">
        <f t="shared" si="311"/>
        <v>1.6135443675760891E-3</v>
      </c>
      <c r="CD316" s="77">
        <f t="shared" si="311"/>
        <v>1.4317199227973634E-3</v>
      </c>
      <c r="CE316" s="77">
        <f t="shared" ref="CE316:CM316" si="312">SUM(CE279:CE280)</f>
        <v>9.900635511580953E-4</v>
      </c>
      <c r="CF316" s="77">
        <f t="shared" si="312"/>
        <v>1.2192398444755908E-3</v>
      </c>
      <c r="CG316" s="77">
        <f t="shared" si="312"/>
        <v>6.3007717672774501E-4</v>
      </c>
      <c r="CH316" s="77">
        <f t="shared" si="312"/>
        <v>1.2006892793994224E-3</v>
      </c>
      <c r="CI316" s="77">
        <f t="shared" si="312"/>
        <v>1.0358843959100722E-3</v>
      </c>
      <c r="CJ316" s="77">
        <f t="shared" si="312"/>
        <v>6.1674746772245122E-4</v>
      </c>
      <c r="CK316" s="77">
        <f t="shared" si="312"/>
        <v>1.2313784799354785E-3</v>
      </c>
      <c r="CL316" s="77">
        <f t="shared" si="312"/>
        <v>1.3291316101910792E-3</v>
      </c>
      <c r="CM316" s="77">
        <f t="shared" si="312"/>
        <v>1.4994638468335771E-3</v>
      </c>
      <c r="CN316" s="77">
        <f>SUM(CN279:CN280)</f>
        <v>1.447102391637783E-3</v>
      </c>
      <c r="CO316" s="77">
        <f t="shared" ref="CO316:CQ316" si="313">SUM(CO279:CO280)</f>
        <v>1.8604718565959999E-3</v>
      </c>
      <c r="CP316" s="77">
        <f t="shared" si="313"/>
        <v>1.2156938370609886E-3</v>
      </c>
      <c r="CQ316" s="77">
        <f t="shared" si="313"/>
        <v>8.0503526223598212E-4</v>
      </c>
      <c r="CR316" s="77">
        <f>SUM(CR279:CR280)</f>
        <v>7.2473217549962402E-4</v>
      </c>
      <c r="CS316" s="77">
        <f t="shared" ref="CS316:CW316" si="314">SUM(CS279:CS280)</f>
        <v>1.2418856263296005E-3</v>
      </c>
      <c r="CT316" s="77">
        <f t="shared" si="314"/>
        <v>1.3819666443798764E-3</v>
      </c>
      <c r="CU316" s="77">
        <f t="shared" si="314"/>
        <v>7.7504181329813866E-4</v>
      </c>
      <c r="CV316" s="77">
        <f t="shared" si="314"/>
        <v>9.9448153407257433E-4</v>
      </c>
      <c r="CW316" s="78">
        <f t="shared" si="314"/>
        <v>8.3608379643417474E-4</v>
      </c>
    </row>
    <row r="317" spans="1:101">
      <c r="R317" s="64"/>
    </row>
  </sheetData>
  <mergeCells count="1">
    <mergeCell ref="A1:C1"/>
  </mergeCells>
  <phoneticPr fontId="10" type="noConversion"/>
  <pageMargins left="0.7" right="0.7" top="0.75" bottom="0.75" header="0.3" footer="0.3"/>
  <pageSetup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599EE-AFF5-4ACE-ADD4-A8C61DC28A42}">
  <dimension ref="A1:CW317"/>
  <sheetViews>
    <sheetView tabSelected="1" topLeftCell="CB1" workbookViewId="0">
      <pane ySplit="2" topLeftCell="A298" activePane="bottomLeft" state="frozen"/>
      <selection activeCell="I1" sqref="I1"/>
      <selection pane="bottomLeft" activeCell="D283" sqref="D283:CW316"/>
    </sheetView>
  </sheetViews>
  <sheetFormatPr defaultColWidth="9.109375" defaultRowHeight="13.8"/>
  <cols>
    <col min="1" max="1" width="16.33203125" style="9" customWidth="1"/>
    <col min="2" max="2" width="46.109375" style="9" customWidth="1"/>
    <col min="3" max="17" width="27.33203125" style="9" customWidth="1"/>
    <col min="18" max="16384" width="9.109375" style="9"/>
  </cols>
  <sheetData>
    <row r="1" spans="1:101" ht="43.8" customHeight="1">
      <c r="A1" s="80" t="s">
        <v>1546</v>
      </c>
      <c r="B1" s="81"/>
      <c r="C1" s="81"/>
      <c r="D1" s="48"/>
      <c r="E1" s="48"/>
      <c r="F1" s="48"/>
      <c r="G1" s="48"/>
      <c r="H1" s="48"/>
      <c r="I1" s="48"/>
      <c r="J1" s="48"/>
      <c r="K1" s="48"/>
      <c r="L1" s="48"/>
      <c r="M1" s="48"/>
      <c r="N1" s="48"/>
      <c r="O1" s="48"/>
      <c r="P1" s="48"/>
      <c r="Q1" s="48"/>
    </row>
    <row r="2" spans="1:101" s="10" customFormat="1" ht="27.6">
      <c r="A2" s="26" t="s">
        <v>4</v>
      </c>
      <c r="B2" s="27" t="s">
        <v>2</v>
      </c>
      <c r="C2" s="28" t="s">
        <v>1197</v>
      </c>
      <c r="D2" s="29" t="s">
        <v>1531</v>
      </c>
      <c r="E2" s="30" t="s">
        <v>1532</v>
      </c>
      <c r="F2" s="29" t="s">
        <v>1533</v>
      </c>
      <c r="G2" s="30" t="s">
        <v>1534</v>
      </c>
      <c r="H2" s="29" t="s">
        <v>1535</v>
      </c>
      <c r="I2" s="30" t="s">
        <v>1536</v>
      </c>
      <c r="J2" s="29" t="s">
        <v>1537</v>
      </c>
      <c r="K2" s="30" t="s">
        <v>1538</v>
      </c>
      <c r="L2" s="29" t="s">
        <v>1539</v>
      </c>
      <c r="M2" s="30" t="s">
        <v>1540</v>
      </c>
      <c r="N2" s="29" t="s">
        <v>1541</v>
      </c>
      <c r="O2" s="30" t="s">
        <v>1542</v>
      </c>
      <c r="P2" s="29" t="s">
        <v>1543</v>
      </c>
      <c r="Q2" s="31" t="s">
        <v>1544</v>
      </c>
      <c r="R2" s="26" t="s">
        <v>1447</v>
      </c>
      <c r="S2" s="27" t="s">
        <v>1448</v>
      </c>
      <c r="T2" s="27" t="s">
        <v>1449</v>
      </c>
      <c r="U2" s="27" t="s">
        <v>1450</v>
      </c>
      <c r="V2" s="27" t="s">
        <v>1451</v>
      </c>
      <c r="W2" s="27" t="s">
        <v>1452</v>
      </c>
      <c r="X2" s="27" t="s">
        <v>1453</v>
      </c>
      <c r="Y2" s="27" t="s">
        <v>1454</v>
      </c>
      <c r="Z2" s="27" t="s">
        <v>1455</v>
      </c>
      <c r="AA2" s="27" t="s">
        <v>1456</v>
      </c>
      <c r="AB2" s="27" t="s">
        <v>1457</v>
      </c>
      <c r="AC2" s="27" t="s">
        <v>1458</v>
      </c>
      <c r="AD2" s="27" t="s">
        <v>1459</v>
      </c>
      <c r="AE2" s="27" t="s">
        <v>1460</v>
      </c>
      <c r="AF2" s="27" t="s">
        <v>1461</v>
      </c>
      <c r="AG2" s="27" t="s">
        <v>1462</v>
      </c>
      <c r="AH2" s="27" t="s">
        <v>1463</v>
      </c>
      <c r="AI2" s="27" t="s">
        <v>1464</v>
      </c>
      <c r="AJ2" s="27" t="s">
        <v>1465</v>
      </c>
      <c r="AK2" s="27" t="s">
        <v>1466</v>
      </c>
      <c r="AL2" s="27" t="s">
        <v>1467</v>
      </c>
      <c r="AM2" s="27" t="s">
        <v>1468</v>
      </c>
      <c r="AN2" s="27" t="s">
        <v>1469</v>
      </c>
      <c r="AO2" s="27" t="s">
        <v>1470</v>
      </c>
      <c r="AP2" s="27" t="s">
        <v>1471</v>
      </c>
      <c r="AQ2" s="27" t="s">
        <v>1472</v>
      </c>
      <c r="AR2" s="27" t="s">
        <v>1473</v>
      </c>
      <c r="AS2" s="27" t="s">
        <v>1474</v>
      </c>
      <c r="AT2" s="27" t="s">
        <v>1475</v>
      </c>
      <c r="AU2" s="27" t="s">
        <v>1476</v>
      </c>
      <c r="AV2" s="27" t="s">
        <v>1477</v>
      </c>
      <c r="AW2" s="27" t="s">
        <v>1478</v>
      </c>
      <c r="AX2" s="27" t="s">
        <v>1479</v>
      </c>
      <c r="AY2" s="27" t="s">
        <v>1480</v>
      </c>
      <c r="AZ2" s="27" t="s">
        <v>1481</v>
      </c>
      <c r="BA2" s="27" t="s">
        <v>1482</v>
      </c>
      <c r="BB2" s="27" t="s">
        <v>1483</v>
      </c>
      <c r="BC2" s="27" t="s">
        <v>1484</v>
      </c>
      <c r="BD2" s="27" t="s">
        <v>1485</v>
      </c>
      <c r="BE2" s="27" t="s">
        <v>1486</v>
      </c>
      <c r="BF2" s="27" t="s">
        <v>1487</v>
      </c>
      <c r="BG2" s="27" t="s">
        <v>1488</v>
      </c>
      <c r="BH2" s="27" t="s">
        <v>1489</v>
      </c>
      <c r="BI2" s="27" t="s">
        <v>1490</v>
      </c>
      <c r="BJ2" s="27" t="s">
        <v>1491</v>
      </c>
      <c r="BK2" s="27" t="s">
        <v>1492</v>
      </c>
      <c r="BL2" s="27" t="s">
        <v>1493</v>
      </c>
      <c r="BM2" s="27" t="s">
        <v>1494</v>
      </c>
      <c r="BN2" s="27" t="s">
        <v>1495</v>
      </c>
      <c r="BO2" s="27" t="s">
        <v>1496</v>
      </c>
      <c r="BP2" s="27" t="s">
        <v>1497</v>
      </c>
      <c r="BQ2" s="27" t="s">
        <v>1498</v>
      </c>
      <c r="BR2" s="27" t="s">
        <v>1499</v>
      </c>
      <c r="BS2" s="27" t="s">
        <v>1500</v>
      </c>
      <c r="BT2" s="27" t="s">
        <v>1501</v>
      </c>
      <c r="BU2" s="27" t="s">
        <v>1502</v>
      </c>
      <c r="BV2" s="27" t="s">
        <v>1503</v>
      </c>
      <c r="BW2" s="27" t="s">
        <v>1504</v>
      </c>
      <c r="BX2" s="27" t="s">
        <v>1505</v>
      </c>
      <c r="BY2" s="27" t="s">
        <v>1506</v>
      </c>
      <c r="BZ2" s="27" t="s">
        <v>1507</v>
      </c>
      <c r="CA2" s="27" t="s">
        <v>1508</v>
      </c>
      <c r="CB2" s="27" t="s">
        <v>1509</v>
      </c>
      <c r="CC2" s="27" t="s">
        <v>1510</v>
      </c>
      <c r="CD2" s="27" t="s">
        <v>1511</v>
      </c>
      <c r="CE2" s="27" t="s">
        <v>1512</v>
      </c>
      <c r="CF2" s="27" t="s">
        <v>1513</v>
      </c>
      <c r="CG2" s="27" t="s">
        <v>1514</v>
      </c>
      <c r="CH2" s="27" t="s">
        <v>1515</v>
      </c>
      <c r="CI2" s="27" t="s">
        <v>1516</v>
      </c>
      <c r="CJ2" s="27" t="s">
        <v>1517</v>
      </c>
      <c r="CK2" s="27" t="s">
        <v>1518</v>
      </c>
      <c r="CL2" s="27" t="s">
        <v>1519</v>
      </c>
      <c r="CM2" s="27" t="s">
        <v>1520</v>
      </c>
      <c r="CN2" s="27" t="s">
        <v>1521</v>
      </c>
      <c r="CO2" s="27" t="s">
        <v>1522</v>
      </c>
      <c r="CP2" s="27" t="s">
        <v>1523</v>
      </c>
      <c r="CQ2" s="27" t="s">
        <v>1524</v>
      </c>
      <c r="CR2" s="27" t="s">
        <v>1525</v>
      </c>
      <c r="CS2" s="27" t="s">
        <v>1526</v>
      </c>
      <c r="CT2" s="27" t="s">
        <v>1527</v>
      </c>
      <c r="CU2" s="27" t="s">
        <v>1528</v>
      </c>
      <c r="CV2" s="27" t="s">
        <v>1529</v>
      </c>
      <c r="CW2" s="56" t="s">
        <v>1530</v>
      </c>
    </row>
    <row r="3" spans="1:101" s="12" customFormat="1" ht="14.25" customHeight="1">
      <c r="A3" s="11" t="s">
        <v>20</v>
      </c>
      <c r="B3" s="49" t="s">
        <v>19</v>
      </c>
      <c r="C3" s="68" t="s">
        <v>1198</v>
      </c>
      <c r="D3" s="50">
        <f>AVERAGE(R3:AC3)</f>
        <v>8.328670199477025E-4</v>
      </c>
      <c r="E3" s="50">
        <f>STDEV(R3:AC3)</f>
        <v>1.0004504259324616E-4</v>
      </c>
      <c r="F3" s="50">
        <f>AVERAGE(AD3:AO3)</f>
        <v>9.342633510296092E-4</v>
      </c>
      <c r="G3" s="50">
        <f>STDEV(AD3:AO3)</f>
        <v>1.2519431464921621E-4</v>
      </c>
      <c r="H3" s="50">
        <f>AVERAGE(AP3:BA3)</f>
        <v>1.0051907571527723E-3</v>
      </c>
      <c r="I3" s="50">
        <f>STDEV(AP3:BA3)</f>
        <v>1.8544621220851554E-4</v>
      </c>
      <c r="J3" s="50">
        <f>AVERAGE(BB3:BM3)</f>
        <v>9.0321894316704361E-4</v>
      </c>
      <c r="K3" s="50">
        <f>STDEV(BB3:BM3)</f>
        <v>1.2961707690358829E-4</v>
      </c>
      <c r="L3" s="50">
        <f>AVERAGE(BN3:BY3)</f>
        <v>8.8676148802097293E-4</v>
      </c>
      <c r="M3" s="50">
        <f>STDEV(BN3:BY3)</f>
        <v>1.2915617846164968E-4</v>
      </c>
      <c r="N3" s="50">
        <f>AVERAGE(BZ3:CK3)</f>
        <v>9.6621097314984045E-4</v>
      </c>
      <c r="O3" s="50">
        <f>STDEV(BZ3:CK3)</f>
        <v>1.6418153368610654E-4</v>
      </c>
      <c r="P3" s="50">
        <f>AVERAGE(CL3:CW3)</f>
        <v>7.7673905087092632E-4</v>
      </c>
      <c r="Q3" s="51">
        <f>STDEV(CL3:CW3)</f>
        <v>1.041897897355274E-4</v>
      </c>
      <c r="R3" s="57">
        <v>8.035730474746307E-4</v>
      </c>
      <c r="S3" s="58">
        <v>7.1076324652332584E-4</v>
      </c>
      <c r="T3" s="58">
        <v>8.5711346583020227E-4</v>
      </c>
      <c r="U3" s="58">
        <v>1.0424497088131128E-3</v>
      </c>
      <c r="V3" s="58">
        <v>7.111110713454976E-4</v>
      </c>
      <c r="W3" s="58">
        <v>9.2481102963372982E-4</v>
      </c>
      <c r="X3" s="58">
        <v>9.0952560074684951E-4</v>
      </c>
      <c r="Y3" s="58">
        <v>7.2481811196961176E-4</v>
      </c>
      <c r="Z3" s="58">
        <v>8.4277151056107581E-4</v>
      </c>
      <c r="AA3" s="58">
        <v>8.923459760050061E-4</v>
      </c>
      <c r="AB3" s="58">
        <v>7.62577004277508E-4</v>
      </c>
      <c r="AC3" s="58">
        <v>8.1254446619188013E-4</v>
      </c>
      <c r="AD3" s="58">
        <v>9.5118357539101888E-4</v>
      </c>
      <c r="AE3" s="58">
        <v>1.0347164081008083E-3</v>
      </c>
      <c r="AF3" s="58">
        <v>8.7165380814726798E-4</v>
      </c>
      <c r="AG3" s="58">
        <v>7.5444355889351051E-4</v>
      </c>
      <c r="AH3" s="58">
        <v>9.9067330637605633E-4</v>
      </c>
      <c r="AI3" s="58">
        <v>1.1710509453209364E-3</v>
      </c>
      <c r="AJ3" s="58">
        <v>8.3169690769334381E-4</v>
      </c>
      <c r="AK3" s="58">
        <v>8.5344354932055287E-4</v>
      </c>
      <c r="AL3" s="58">
        <v>7.5330232259001185E-4</v>
      </c>
      <c r="AM3" s="58">
        <v>9.7770283816394146E-4</v>
      </c>
      <c r="AN3" s="58">
        <v>9.7081722708859544E-4</v>
      </c>
      <c r="AO3" s="58">
        <v>1.0504757652692669E-3</v>
      </c>
      <c r="AP3" s="58">
        <v>1.107450411758487E-3</v>
      </c>
      <c r="AQ3" s="58">
        <v>7.7257718845899297E-4</v>
      </c>
      <c r="AR3" s="58">
        <v>1.1660490347706386E-3</v>
      </c>
      <c r="AS3" s="58">
        <v>1.334610960602182E-3</v>
      </c>
      <c r="AT3" s="58">
        <v>9.9372801192209041E-4</v>
      </c>
      <c r="AU3" s="58">
        <v>1.0145251229871988E-3</v>
      </c>
      <c r="AV3" s="58">
        <v>1.1119388277897092E-3</v>
      </c>
      <c r="AW3" s="58">
        <v>9.3030327322038409E-4</v>
      </c>
      <c r="AX3" s="58">
        <v>9.6194874516293072E-4</v>
      </c>
      <c r="AY3" s="58">
        <v>7.400384418469355E-4</v>
      </c>
      <c r="AZ3" s="58">
        <v>7.5643110777363302E-4</v>
      </c>
      <c r="BA3" s="58">
        <v>1.1726879595400856E-3</v>
      </c>
      <c r="BB3" s="58">
        <v>9.2257189531893245E-4</v>
      </c>
      <c r="BC3" s="58">
        <v>8.2598947380846648E-4</v>
      </c>
      <c r="BD3" s="58">
        <v>9.3846412174997129E-4</v>
      </c>
      <c r="BE3" s="58">
        <v>6.1822630357280658E-4</v>
      </c>
      <c r="BF3" s="58">
        <v>8.7237734670569391E-4</v>
      </c>
      <c r="BG3" s="58">
        <v>8.8229325114317725E-4</v>
      </c>
      <c r="BH3" s="58">
        <v>1.0031418979731118E-3</v>
      </c>
      <c r="BI3" s="58">
        <v>1.1042824726840024E-3</v>
      </c>
      <c r="BJ3" s="58">
        <v>7.7270875359699859E-4</v>
      </c>
      <c r="BK3" s="58">
        <v>1.0197765674038123E-3</v>
      </c>
      <c r="BL3" s="58">
        <v>8.6534396332135495E-4</v>
      </c>
      <c r="BM3" s="58">
        <v>1.0134512707261991E-3</v>
      </c>
      <c r="BN3" s="58">
        <v>7.5868237319601662E-4</v>
      </c>
      <c r="BO3" s="58">
        <v>8.1326985797127392E-4</v>
      </c>
      <c r="BP3" s="58">
        <v>8.4521563331938702E-4</v>
      </c>
      <c r="BQ3" s="58">
        <v>8.5991392542053243E-4</v>
      </c>
      <c r="BR3" s="58">
        <v>9.0287598731099785E-4</v>
      </c>
      <c r="BS3" s="58">
        <v>9.7212678829087748E-4</v>
      </c>
      <c r="BT3" s="58">
        <v>7.219269215323602E-4</v>
      </c>
      <c r="BU3" s="58">
        <v>8.4509098021673314E-4</v>
      </c>
      <c r="BV3" s="58">
        <v>7.8789073801307813E-4</v>
      </c>
      <c r="BW3" s="58">
        <v>1.0625795696879655E-3</v>
      </c>
      <c r="BX3" s="58">
        <v>8.9851159438689631E-4</v>
      </c>
      <c r="BY3" s="58">
        <v>1.1730534869055554E-3</v>
      </c>
      <c r="BZ3" s="58">
        <v>1.0426049202470413E-3</v>
      </c>
      <c r="CA3" s="58">
        <v>1.3801464246190312E-3</v>
      </c>
      <c r="CB3" s="58">
        <v>1.0456983657352601E-3</v>
      </c>
      <c r="CC3" s="58">
        <v>1.0745171307990973E-3</v>
      </c>
      <c r="CD3" s="58">
        <v>8.1917884841631436E-4</v>
      </c>
      <c r="CE3" s="58">
        <v>1.0060168977810862E-3</v>
      </c>
      <c r="CF3" s="58">
        <v>8.8914593323570013E-4</v>
      </c>
      <c r="CG3" s="58">
        <v>9.7260971778412775E-4</v>
      </c>
      <c r="CH3" s="58">
        <v>8.0180861859794456E-4</v>
      </c>
      <c r="CI3" s="58">
        <v>8.8478177790697664E-4</v>
      </c>
      <c r="CJ3" s="58">
        <v>8.9416178328595799E-4</v>
      </c>
      <c r="CK3" s="58">
        <v>7.8386125938954821E-4</v>
      </c>
      <c r="CL3" s="58">
        <v>7.0093635727505046E-4</v>
      </c>
      <c r="CM3" s="58">
        <v>6.6872572309692425E-4</v>
      </c>
      <c r="CN3" s="58">
        <v>7.5814299164790242E-4</v>
      </c>
      <c r="CO3" s="58">
        <v>8.4308178745814456E-4</v>
      </c>
      <c r="CP3" s="58">
        <v>9.1595123912609157E-4</v>
      </c>
      <c r="CQ3" s="58">
        <v>8.2622334231532187E-4</v>
      </c>
      <c r="CR3" s="58">
        <v>7.7538651197761219E-4</v>
      </c>
      <c r="CS3" s="58">
        <v>7.289986813232294E-4</v>
      </c>
      <c r="CT3" s="58">
        <v>5.6347204652484678E-4</v>
      </c>
      <c r="CU3" s="58">
        <v>8.7698440161060158E-4</v>
      </c>
      <c r="CV3" s="58">
        <v>9.076901824194327E-4</v>
      </c>
      <c r="CW3" s="59">
        <v>7.5527534567595761E-4</v>
      </c>
    </row>
    <row r="4" spans="1:101" s="12" customFormat="1" ht="14.25" customHeight="1">
      <c r="A4" s="11" t="s">
        <v>27</v>
      </c>
      <c r="B4" s="49" t="s">
        <v>26</v>
      </c>
      <c r="C4" s="68" t="s">
        <v>1198</v>
      </c>
      <c r="D4" s="52">
        <f t="shared" ref="D4:D67" si="0">AVERAGE(R4:AC4)</f>
        <v>4.1887109598777358E-4</v>
      </c>
      <c r="E4" s="52">
        <f t="shared" ref="E4:E67" si="1">STDEV(R4:AC4)</f>
        <v>7.7027972851009244E-5</v>
      </c>
      <c r="F4" s="52">
        <f t="shared" ref="F4:F67" si="2">AVERAGE(AD4:AO4)</f>
        <v>4.2891137354128089E-4</v>
      </c>
      <c r="G4" s="52">
        <f t="shared" ref="G4:G67" si="3">STDEV(AD4:AO4)</f>
        <v>1.1558296154828782E-4</v>
      </c>
      <c r="H4" s="52">
        <f t="shared" ref="H4:H67" si="4">AVERAGE(AP4:BA4)</f>
        <v>3.3734762135222948E-4</v>
      </c>
      <c r="I4" s="52">
        <f t="shared" ref="I4:I67" si="5">STDEV(AP4:BA4)</f>
        <v>1.3332324055792492E-4</v>
      </c>
      <c r="J4" s="52">
        <f t="shared" ref="J4:J67" si="6">AVERAGE(BB4:BM4)</f>
        <v>3.9772522056910072E-4</v>
      </c>
      <c r="K4" s="52">
        <f t="shared" ref="K4:K67" si="7">STDEV(BB4:BM4)</f>
        <v>6.162558981949066E-5</v>
      </c>
      <c r="L4" s="52">
        <f t="shared" ref="L4:L67" si="8">AVERAGE(BN4:BY4)</f>
        <v>3.7095347006555612E-4</v>
      </c>
      <c r="M4" s="52">
        <f t="shared" ref="M4:M67" si="9">STDEV(BN4:BY4)</f>
        <v>6.9635998417688538E-5</v>
      </c>
      <c r="N4" s="52">
        <f t="shared" ref="N4:N67" si="10">AVERAGE(BZ4:CK4)</f>
        <v>4.4161607073201474E-4</v>
      </c>
      <c r="O4" s="52">
        <f t="shared" ref="O4:O67" si="11">STDEV(BZ4:CK4)</f>
        <v>7.1839634342040973E-5</v>
      </c>
      <c r="P4" s="52">
        <f t="shared" ref="P4:P67" si="12">AVERAGE(CL4:CW4)</f>
        <v>3.2769260759052686E-4</v>
      </c>
      <c r="Q4" s="53">
        <f t="shared" ref="Q4:Q67" si="13">STDEV(CL4:CW4)</f>
        <v>7.8199083765802604E-5</v>
      </c>
      <c r="R4" s="11">
        <v>5.9094343792141075E-4</v>
      </c>
      <c r="S4" s="49">
        <v>4.1498875774650549E-4</v>
      </c>
      <c r="T4" s="49">
        <v>4.7993592004688841E-4</v>
      </c>
      <c r="U4" s="49">
        <v>4.5004744941007304E-4</v>
      </c>
      <c r="V4" s="49">
        <v>4.6749678368357167E-4</v>
      </c>
      <c r="W4" s="49">
        <v>4.4456355843041896E-4</v>
      </c>
      <c r="X4" s="49">
        <v>3.7326631509504644E-4</v>
      </c>
      <c r="Y4" s="49">
        <v>3.7680775411775446E-4</v>
      </c>
      <c r="Z4" s="49">
        <v>2.8823527980994889E-4</v>
      </c>
      <c r="AA4" s="49">
        <v>3.4786153688884239E-4</v>
      </c>
      <c r="AB4" s="49">
        <v>3.7461726592990906E-4</v>
      </c>
      <c r="AC4" s="49">
        <v>4.1768909277291333E-4</v>
      </c>
      <c r="AD4" s="49">
        <v>3.6908200788124233E-4</v>
      </c>
      <c r="AE4" s="49">
        <v>4.6182428544034145E-4</v>
      </c>
      <c r="AF4" s="49">
        <v>4.8921503641364585E-4</v>
      </c>
      <c r="AG4" s="49">
        <v>3.5650426351761024E-4</v>
      </c>
      <c r="AH4" s="49">
        <v>4.7508610273363567E-4</v>
      </c>
      <c r="AI4" s="49">
        <v>3.8229491850167758E-4</v>
      </c>
      <c r="AJ4" s="49">
        <v>4.3789613509519529E-4</v>
      </c>
      <c r="AK4" s="49">
        <v>5.0184024470480723E-4</v>
      </c>
      <c r="AL4" s="49">
        <v>5.4237992781237592E-4</v>
      </c>
      <c r="AM4" s="49">
        <v>6.3698976803630895E-4</v>
      </c>
      <c r="AN4" s="49">
        <v>2.2153867574577945E-4</v>
      </c>
      <c r="AO4" s="49">
        <v>2.722851166127501E-4</v>
      </c>
      <c r="AP4" s="49">
        <v>1.4528207303717621E-4</v>
      </c>
      <c r="AQ4" s="49">
        <v>4.305705409485523E-4</v>
      </c>
      <c r="AR4" s="49">
        <v>3.0917022700245513E-4</v>
      </c>
      <c r="AS4" s="49">
        <v>2.0869746742059665E-4</v>
      </c>
      <c r="AT4" s="49">
        <v>2.2111912103231271E-4</v>
      </c>
      <c r="AU4" s="49">
        <v>3.295248506734163E-4</v>
      </c>
      <c r="AV4" s="49">
        <v>3.3831276793133409E-4</v>
      </c>
      <c r="AW4" s="49">
        <v>6.4762973963056094E-4</v>
      </c>
      <c r="AX4" s="49">
        <v>4.7246198637514218E-4</v>
      </c>
      <c r="AY4" s="49">
        <v>3.0128259808624453E-4</v>
      </c>
      <c r="AZ4" s="49">
        <v>2.8510565262245631E-4</v>
      </c>
      <c r="BA4" s="49">
        <v>3.5901443146650597E-4</v>
      </c>
      <c r="BB4" s="49">
        <v>2.5628109389141365E-4</v>
      </c>
      <c r="BC4" s="49">
        <v>3.591438431725908E-4</v>
      </c>
      <c r="BD4" s="49">
        <v>3.8367213970337587E-4</v>
      </c>
      <c r="BE4" s="49">
        <v>4.7762432778292906E-4</v>
      </c>
      <c r="BF4" s="49">
        <v>4.0466415948732233E-4</v>
      </c>
      <c r="BG4" s="49">
        <v>4.9034307036862441E-4</v>
      </c>
      <c r="BH4" s="49">
        <v>3.856804325194706E-4</v>
      </c>
      <c r="BI4" s="49">
        <v>4.1204898340393384E-4</v>
      </c>
      <c r="BJ4" s="49">
        <v>3.6488803595893787E-4</v>
      </c>
      <c r="BK4" s="49">
        <v>4.0657838989503683E-4</v>
      </c>
      <c r="BL4" s="49">
        <v>3.7777377923542004E-4</v>
      </c>
      <c r="BM4" s="49">
        <v>4.5400439141015303E-4</v>
      </c>
      <c r="BN4" s="49">
        <v>4.1730971011606977E-4</v>
      </c>
      <c r="BO4" s="49">
        <v>3.1564367554064577E-4</v>
      </c>
      <c r="BP4" s="49">
        <v>4.6733578976252104E-4</v>
      </c>
      <c r="BQ4" s="49">
        <v>4.04636472577288E-4</v>
      </c>
      <c r="BR4" s="49">
        <v>3.4750603111908851E-4</v>
      </c>
      <c r="BS4" s="49">
        <v>2.770870275949325E-4</v>
      </c>
      <c r="BT4" s="49">
        <v>3.1020232757942451E-4</v>
      </c>
      <c r="BU4" s="49">
        <v>3.9427541625984552E-4</v>
      </c>
      <c r="BV4" s="49">
        <v>3.8539666560185432E-4</v>
      </c>
      <c r="BW4" s="49">
        <v>3.7698557009722581E-4</v>
      </c>
      <c r="BX4" s="49">
        <v>4.8657707798942392E-4</v>
      </c>
      <c r="BY4" s="49">
        <v>2.6848587654835349E-4</v>
      </c>
      <c r="BZ4" s="49">
        <v>4.6655183896016864E-4</v>
      </c>
      <c r="CA4" s="49">
        <v>5.1389305303049435E-4</v>
      </c>
      <c r="CB4" s="49">
        <v>5.8325982931888866E-4</v>
      </c>
      <c r="CC4" s="49">
        <v>3.9881703484317542E-4</v>
      </c>
      <c r="CD4" s="49">
        <v>3.446482732559402E-4</v>
      </c>
      <c r="CE4" s="49">
        <v>4.3044193997374266E-4</v>
      </c>
      <c r="CF4" s="49">
        <v>4.7950927650494641E-4</v>
      </c>
      <c r="CG4" s="49">
        <v>4.079124499106669E-4</v>
      </c>
      <c r="CH4" s="49">
        <v>3.9720986572076324E-4</v>
      </c>
      <c r="CI4" s="49">
        <v>3.5750675781211265E-4</v>
      </c>
      <c r="CJ4" s="49">
        <v>5.1990956381032052E-4</v>
      </c>
      <c r="CK4" s="49">
        <v>3.9973296564295733E-4</v>
      </c>
      <c r="CL4" s="49">
        <v>2.3445528076236624E-4</v>
      </c>
      <c r="CM4" s="49">
        <v>3.5833179957147222E-4</v>
      </c>
      <c r="CN4" s="49">
        <v>3.1159318686623666E-4</v>
      </c>
      <c r="CO4" s="49">
        <v>3.2338449410427748E-4</v>
      </c>
      <c r="CP4" s="49">
        <v>3.1626787950040183E-4</v>
      </c>
      <c r="CQ4" s="49">
        <v>4.795788176199517E-4</v>
      </c>
      <c r="CR4" s="49">
        <v>3.4737806710560923E-4</v>
      </c>
      <c r="CS4" s="49">
        <v>3.1073186054028434E-4</v>
      </c>
      <c r="CT4" s="49">
        <v>1.5799791961340195E-4</v>
      </c>
      <c r="CU4" s="49">
        <v>3.855577358675439E-4</v>
      </c>
      <c r="CV4" s="49">
        <v>3.5469021732191465E-4</v>
      </c>
      <c r="CW4" s="60">
        <v>3.5234403221286284E-4</v>
      </c>
    </row>
    <row r="5" spans="1:101" s="12" customFormat="1" ht="14.25" customHeight="1">
      <c r="A5" s="11" t="s">
        <v>32</v>
      </c>
      <c r="B5" s="49" t="s">
        <v>30</v>
      </c>
      <c r="C5" s="68" t="s">
        <v>1198</v>
      </c>
      <c r="D5" s="52">
        <f t="shared" si="0"/>
        <v>1.7340413782151248E-3</v>
      </c>
      <c r="E5" s="52">
        <f t="shared" si="1"/>
        <v>4.9840142384239303E-4</v>
      </c>
      <c r="F5" s="52">
        <f t="shared" si="2"/>
        <v>9.3558861594627348E-4</v>
      </c>
      <c r="G5" s="52">
        <f t="shared" si="3"/>
        <v>2.7817334223677624E-4</v>
      </c>
      <c r="H5" s="52">
        <f t="shared" si="4"/>
        <v>2.2376517737487406E-3</v>
      </c>
      <c r="I5" s="52">
        <f t="shared" si="5"/>
        <v>1.8323223015327935E-3</v>
      </c>
      <c r="J5" s="52">
        <f t="shared" si="6"/>
        <v>1.6532103344914732E-3</v>
      </c>
      <c r="K5" s="52">
        <f t="shared" si="7"/>
        <v>6.5384790870253069E-4</v>
      </c>
      <c r="L5" s="52">
        <f t="shared" si="8"/>
        <v>1.5765377108891267E-3</v>
      </c>
      <c r="M5" s="52">
        <f t="shared" si="9"/>
        <v>1.2270611549637499E-3</v>
      </c>
      <c r="N5" s="52">
        <f t="shared" si="10"/>
        <v>1.2677032176720566E-3</v>
      </c>
      <c r="O5" s="52">
        <f t="shared" si="11"/>
        <v>2.5924951387177025E-4</v>
      </c>
      <c r="P5" s="52">
        <f t="shared" si="12"/>
        <v>8.0381395701529547E-4</v>
      </c>
      <c r="Q5" s="53">
        <f t="shared" si="13"/>
        <v>1.3882718892259461E-4</v>
      </c>
      <c r="R5" s="11">
        <v>1.2400448382933194E-3</v>
      </c>
      <c r="S5" s="49">
        <v>9.6355037701853995E-4</v>
      </c>
      <c r="T5" s="49">
        <v>1.8315408356396477E-3</v>
      </c>
      <c r="U5" s="49">
        <v>1.6984280458115894E-3</v>
      </c>
      <c r="V5" s="49">
        <v>1.7213143225980197E-3</v>
      </c>
      <c r="W5" s="49">
        <v>2.1839645309301107E-3</v>
      </c>
      <c r="X5" s="49">
        <v>1.2906932794186793E-3</v>
      </c>
      <c r="Y5" s="49">
        <v>2.6242477081849687E-3</v>
      </c>
      <c r="Z5" s="49">
        <v>1.685039315888573E-3</v>
      </c>
      <c r="AA5" s="49">
        <v>1.5435088577705636E-3</v>
      </c>
      <c r="AB5" s="49">
        <v>2.5120467750012251E-3</v>
      </c>
      <c r="AC5" s="49">
        <v>1.5141176520262595E-3</v>
      </c>
      <c r="AD5" s="49">
        <v>8.0116165192683185E-4</v>
      </c>
      <c r="AE5" s="49">
        <v>1.2808395925569928E-3</v>
      </c>
      <c r="AF5" s="49">
        <v>7.5223428931709053E-4</v>
      </c>
      <c r="AG5" s="49">
        <v>1.0593369525058341E-3</v>
      </c>
      <c r="AH5" s="49">
        <v>1.137470824017532E-3</v>
      </c>
      <c r="AI5" s="49">
        <v>6.5322527380508202E-4</v>
      </c>
      <c r="AJ5" s="49">
        <v>7.223428312093487E-4</v>
      </c>
      <c r="AK5" s="49">
        <v>8.3889364644073856E-4</v>
      </c>
      <c r="AL5" s="49">
        <v>9.0498043184326872E-4</v>
      </c>
      <c r="AM5" s="49">
        <v>6.150893360023932E-4</v>
      </c>
      <c r="AN5" s="49">
        <v>1.5561545135248398E-3</v>
      </c>
      <c r="AO5" s="49">
        <v>9.0533404820532975E-4</v>
      </c>
      <c r="AP5" s="49">
        <v>7.8392122544763683E-4</v>
      </c>
      <c r="AQ5" s="49">
        <v>3.3839872171600952E-3</v>
      </c>
      <c r="AR5" s="49">
        <v>1.9348508536680684E-3</v>
      </c>
      <c r="AS5" s="49">
        <v>2.7171597831128578E-3</v>
      </c>
      <c r="AT5" s="49">
        <v>2.7836975456468167E-3</v>
      </c>
      <c r="AU5" s="49">
        <v>8.1000864703128215E-4</v>
      </c>
      <c r="AV5" s="49">
        <v>4.601722263348814E-3</v>
      </c>
      <c r="AW5" s="49">
        <v>8.5881780059392134E-4</v>
      </c>
      <c r="AX5" s="49">
        <v>8.6281123386799973E-4</v>
      </c>
      <c r="AY5" s="49">
        <v>7.503494045857748E-4</v>
      </c>
      <c r="AZ5" s="49">
        <v>6.4281635992339678E-3</v>
      </c>
      <c r="BA5" s="49">
        <v>9.3633171128764715E-4</v>
      </c>
      <c r="BB5" s="49">
        <v>9.7952748470829347E-4</v>
      </c>
      <c r="BC5" s="49">
        <v>2.0512377004047594E-3</v>
      </c>
      <c r="BD5" s="49">
        <v>1.0518474630764685E-3</v>
      </c>
      <c r="BE5" s="49">
        <v>1.2435870728629433E-3</v>
      </c>
      <c r="BF5" s="49">
        <v>1.8254479743775632E-3</v>
      </c>
      <c r="BG5" s="49">
        <v>8.5194740917985496E-4</v>
      </c>
      <c r="BH5" s="49">
        <v>1.9341213345898253E-3</v>
      </c>
      <c r="BI5" s="49">
        <v>1.3298324042726154E-3</v>
      </c>
      <c r="BJ5" s="49">
        <v>2.027636809701046E-3</v>
      </c>
      <c r="BK5" s="49">
        <v>2.3727056643301457E-3</v>
      </c>
      <c r="BL5" s="49">
        <v>1.1702991914699892E-3</v>
      </c>
      <c r="BM5" s="49">
        <v>3.0003335049241771E-3</v>
      </c>
      <c r="BN5" s="49">
        <v>2.8374854062100468E-3</v>
      </c>
      <c r="BO5" s="49">
        <v>5.3167159958751966E-4</v>
      </c>
      <c r="BP5" s="49">
        <v>7.6914631738952098E-4</v>
      </c>
      <c r="BQ5" s="49">
        <v>1.2622310061397143E-3</v>
      </c>
      <c r="BR5" s="49">
        <v>4.1309914944254343E-3</v>
      </c>
      <c r="BS5" s="49">
        <v>5.9765229658225241E-4</v>
      </c>
      <c r="BT5" s="49">
        <v>3.410368375588866E-3</v>
      </c>
      <c r="BU5" s="49">
        <v>7.7926486602628009E-4</v>
      </c>
      <c r="BV5" s="49">
        <v>7.4280201097018091E-4</v>
      </c>
      <c r="BW5" s="49">
        <v>8.7832477198665081E-4</v>
      </c>
      <c r="BX5" s="49">
        <v>1.0148185641478743E-3</v>
      </c>
      <c r="BY5" s="49">
        <v>1.9636958216151792E-3</v>
      </c>
      <c r="BZ5" s="49">
        <v>1.3430226522616964E-3</v>
      </c>
      <c r="CA5" s="49">
        <v>1.6356263377114522E-3</v>
      </c>
      <c r="CB5" s="49">
        <v>9.9031870471144113E-4</v>
      </c>
      <c r="CC5" s="49">
        <v>1.2490321563772729E-3</v>
      </c>
      <c r="CD5" s="49">
        <v>1.5867784178440389E-3</v>
      </c>
      <c r="CE5" s="49">
        <v>1.5330091379508924E-3</v>
      </c>
      <c r="CF5" s="49">
        <v>9.6182228247566491E-4</v>
      </c>
      <c r="CG5" s="49">
        <v>1.0369138295089205E-3</v>
      </c>
      <c r="CH5" s="49">
        <v>1.4995798197791001E-3</v>
      </c>
      <c r="CI5" s="49">
        <v>1.3648683177081929E-3</v>
      </c>
      <c r="CJ5" s="49">
        <v>1.0330738463976284E-3</v>
      </c>
      <c r="CK5" s="49">
        <v>9.7839310933837812E-4</v>
      </c>
      <c r="CL5" s="49">
        <v>7.9111240817085222E-4</v>
      </c>
      <c r="CM5" s="49">
        <v>6.6908100996150089E-4</v>
      </c>
      <c r="CN5" s="49">
        <v>8.6000740815891724E-4</v>
      </c>
      <c r="CO5" s="49">
        <v>6.1072097257708347E-4</v>
      </c>
      <c r="CP5" s="49">
        <v>9.5672703297654542E-4</v>
      </c>
      <c r="CQ5" s="49">
        <v>8.9890237264904447E-4</v>
      </c>
      <c r="CR5" s="49">
        <v>9.6019279454682136E-4</v>
      </c>
      <c r="CS5" s="49">
        <v>5.7340057183918143E-4</v>
      </c>
      <c r="CT5" s="49">
        <v>6.7149320805326527E-4</v>
      </c>
      <c r="CU5" s="49">
        <v>8.4045252083102609E-4</v>
      </c>
      <c r="CV5" s="49">
        <v>8.6685252646041876E-4</v>
      </c>
      <c r="CW5" s="60">
        <v>9.4682465795888971E-4</v>
      </c>
    </row>
    <row r="6" spans="1:101" s="12" customFormat="1" ht="14.25" customHeight="1">
      <c r="A6" s="11" t="s">
        <v>37</v>
      </c>
      <c r="B6" s="49" t="s">
        <v>36</v>
      </c>
      <c r="C6" s="68" t="s">
        <v>1199</v>
      </c>
      <c r="D6" s="52">
        <f t="shared" si="0"/>
        <v>3.0813060066767063E-3</v>
      </c>
      <c r="E6" s="52">
        <f t="shared" si="1"/>
        <v>8.7060495435953723E-4</v>
      </c>
      <c r="F6" s="52">
        <f t="shared" si="2"/>
        <v>8.0391947899210968E-3</v>
      </c>
      <c r="G6" s="52">
        <f t="shared" si="3"/>
        <v>1.8499448029729352E-3</v>
      </c>
      <c r="H6" s="52">
        <f t="shared" si="4"/>
        <v>4.1908442592676386E-3</v>
      </c>
      <c r="I6" s="52">
        <f t="shared" si="5"/>
        <v>2.0020964837883354E-3</v>
      </c>
      <c r="J6" s="52">
        <f t="shared" si="6"/>
        <v>3.9584918244773004E-3</v>
      </c>
      <c r="K6" s="52">
        <f t="shared" si="7"/>
        <v>1.0481911980243566E-3</v>
      </c>
      <c r="L6" s="52">
        <f t="shared" si="8"/>
        <v>8.0324314716053273E-3</v>
      </c>
      <c r="M6" s="52">
        <f t="shared" si="9"/>
        <v>4.7937312778409055E-3</v>
      </c>
      <c r="N6" s="52">
        <f t="shared" si="10"/>
        <v>5.0146275038361818E-3</v>
      </c>
      <c r="O6" s="52">
        <f t="shared" si="11"/>
        <v>2.3146454698629482E-3</v>
      </c>
      <c r="P6" s="52">
        <f t="shared" si="12"/>
        <v>1.0045954596616327E-2</v>
      </c>
      <c r="Q6" s="53">
        <f t="shared" si="13"/>
        <v>5.6178454246003998E-3</v>
      </c>
      <c r="R6" s="11">
        <v>3.4562356694740875E-3</v>
      </c>
      <c r="S6" s="49">
        <v>3.5412840599508429E-3</v>
      </c>
      <c r="T6" s="49">
        <v>2.6144758491307798E-3</v>
      </c>
      <c r="U6" s="49">
        <v>3.3403641779794799E-3</v>
      </c>
      <c r="V6" s="49">
        <v>3.0628689040257942E-3</v>
      </c>
      <c r="W6" s="49">
        <v>3.2128363941273399E-3</v>
      </c>
      <c r="X6" s="49">
        <v>2.0696911323266542E-3</v>
      </c>
      <c r="Y6" s="49">
        <v>5.3960469129423535E-3</v>
      </c>
      <c r="Z6" s="49">
        <v>2.7260732252084802E-3</v>
      </c>
      <c r="AA6" s="49">
        <v>2.1428935132253484E-3</v>
      </c>
      <c r="AB6" s="49">
        <v>2.7883604121701666E-3</v>
      </c>
      <c r="AC6" s="49">
        <v>2.6245418295591438E-3</v>
      </c>
      <c r="AD6" s="49">
        <v>5.7208646821823974E-3</v>
      </c>
      <c r="AE6" s="49">
        <v>8.0205455720753493E-3</v>
      </c>
      <c r="AF6" s="49">
        <v>6.856999380216177E-3</v>
      </c>
      <c r="AG6" s="49">
        <v>7.8000970710847663E-3</v>
      </c>
      <c r="AH6" s="49">
        <v>8.8233409739038524E-3</v>
      </c>
      <c r="AI6" s="49">
        <v>7.6243877085685327E-3</v>
      </c>
      <c r="AJ6" s="49">
        <v>7.8874692921957652E-3</v>
      </c>
      <c r="AK6" s="49">
        <v>5.1230156079863009E-3</v>
      </c>
      <c r="AL6" s="49">
        <v>9.2614298723162694E-3</v>
      </c>
      <c r="AM6" s="49">
        <v>1.2174133953746146E-2</v>
      </c>
      <c r="AN6" s="49">
        <v>7.5154310831680483E-3</v>
      </c>
      <c r="AO6" s="49">
        <v>9.6626222816095647E-3</v>
      </c>
      <c r="AP6" s="49">
        <v>5.5989586055941905E-3</v>
      </c>
      <c r="AQ6" s="49">
        <v>2.2443348643458221E-3</v>
      </c>
      <c r="AR6" s="49">
        <v>4.2917047358956555E-3</v>
      </c>
      <c r="AS6" s="49">
        <v>1.9576790266717329E-3</v>
      </c>
      <c r="AT6" s="49">
        <v>1.6194339504298568E-3</v>
      </c>
      <c r="AU6" s="49">
        <v>3.0213363069864088E-3</v>
      </c>
      <c r="AV6" s="49">
        <v>1.9881897135560025E-3</v>
      </c>
      <c r="AW6" s="49">
        <v>7.3205692601796849E-3</v>
      </c>
      <c r="AX6" s="49">
        <v>6.4210559738847326E-3</v>
      </c>
      <c r="AY6" s="49">
        <v>6.3237445576902118E-3</v>
      </c>
      <c r="AZ6" s="49">
        <v>4.2296776478231626E-3</v>
      </c>
      <c r="BA6" s="49">
        <v>5.273446468154197E-3</v>
      </c>
      <c r="BB6" s="49">
        <v>5.277106918447373E-3</v>
      </c>
      <c r="BC6" s="49">
        <v>2.7180947191832584E-3</v>
      </c>
      <c r="BD6" s="49">
        <v>2.4744310395533858E-3</v>
      </c>
      <c r="BE6" s="49">
        <v>3.5492818774672951E-3</v>
      </c>
      <c r="BF6" s="49">
        <v>4.0084435536014394E-3</v>
      </c>
      <c r="BG6" s="49">
        <v>5.1470417230201808E-3</v>
      </c>
      <c r="BH6" s="49">
        <v>4.2802043516390921E-3</v>
      </c>
      <c r="BI6" s="49">
        <v>5.76310933954019E-3</v>
      </c>
      <c r="BJ6" s="49">
        <v>3.3192273239999737E-3</v>
      </c>
      <c r="BK6" s="49">
        <v>4.4523312100935792E-3</v>
      </c>
      <c r="BL6" s="49">
        <v>3.3672250348439833E-3</v>
      </c>
      <c r="BM6" s="49">
        <v>3.1454048023378542E-3</v>
      </c>
      <c r="BN6" s="49">
        <v>2.5199738565709422E-3</v>
      </c>
      <c r="BO6" s="49">
        <v>1.4445056303636418E-2</v>
      </c>
      <c r="BP6" s="49">
        <v>1.7320839047626945E-2</v>
      </c>
      <c r="BQ6" s="49">
        <v>9.2604866684502206E-3</v>
      </c>
      <c r="BR6" s="49">
        <v>4.7065048607788824E-3</v>
      </c>
      <c r="BS6" s="49">
        <v>8.8119865204758525E-3</v>
      </c>
      <c r="BT6" s="49">
        <v>2.5706407871280965E-3</v>
      </c>
      <c r="BU6" s="49">
        <v>8.66782991973657E-3</v>
      </c>
      <c r="BV6" s="49">
        <v>5.8761699662105357E-3</v>
      </c>
      <c r="BW6" s="49">
        <v>9.7533739726050912E-3</v>
      </c>
      <c r="BX6" s="49">
        <v>1.055600829195609E-2</v>
      </c>
      <c r="BY6" s="49">
        <v>1.9003074640882916E-3</v>
      </c>
      <c r="BZ6" s="49">
        <v>7.9393439361399518E-3</v>
      </c>
      <c r="CA6" s="49">
        <v>1.0430433305275419E-2</v>
      </c>
      <c r="CB6" s="49">
        <v>5.0019240280756438E-3</v>
      </c>
      <c r="CC6" s="49">
        <v>5.1098330037662931E-3</v>
      </c>
      <c r="CD6" s="49">
        <v>2.1934264001986976E-3</v>
      </c>
      <c r="CE6" s="49">
        <v>2.8083988317301502E-3</v>
      </c>
      <c r="CF6" s="49">
        <v>5.0261941537458844E-3</v>
      </c>
      <c r="CG6" s="49">
        <v>5.7708340875194004E-3</v>
      </c>
      <c r="CH6" s="49">
        <v>5.4929308314348646E-3</v>
      </c>
      <c r="CI6" s="49">
        <v>3.1323736471842033E-3</v>
      </c>
      <c r="CJ6" s="49">
        <v>3.8107426067160305E-3</v>
      </c>
      <c r="CK6" s="49">
        <v>3.4590952142476367E-3</v>
      </c>
      <c r="CL6" s="49">
        <v>6.3380024016730192E-3</v>
      </c>
      <c r="CM6" s="49">
        <v>1.1374045806210122E-2</v>
      </c>
      <c r="CN6" s="49">
        <v>7.674853072777414E-3</v>
      </c>
      <c r="CO6" s="49">
        <v>1.1581854846178104E-2</v>
      </c>
      <c r="CP6" s="49">
        <v>7.7907781747730406E-3</v>
      </c>
      <c r="CQ6" s="49">
        <v>9.6842504317175282E-3</v>
      </c>
      <c r="CR6" s="49">
        <v>8.9197218394266361E-3</v>
      </c>
      <c r="CS6" s="49">
        <v>2.7085271761502983E-2</v>
      </c>
      <c r="CT6" s="49">
        <v>7.7422106768775673E-3</v>
      </c>
      <c r="CU6" s="49">
        <v>6.5887182181389994E-3</v>
      </c>
      <c r="CV6" s="49">
        <v>8.2416936161762416E-3</v>
      </c>
      <c r="CW6" s="60">
        <v>7.5300543139442504E-3</v>
      </c>
    </row>
    <row r="7" spans="1:101" s="12" customFormat="1" ht="14.25" customHeight="1">
      <c r="A7" s="11" t="s">
        <v>40</v>
      </c>
      <c r="B7" s="49" t="s">
        <v>39</v>
      </c>
      <c r="C7" s="68" t="s">
        <v>1199</v>
      </c>
      <c r="D7" s="52">
        <f t="shared" si="0"/>
        <v>6.8253411862307795E-3</v>
      </c>
      <c r="E7" s="52">
        <f t="shared" si="1"/>
        <v>1.7742179029142076E-3</v>
      </c>
      <c r="F7" s="52">
        <f t="shared" si="2"/>
        <v>1.1769436272955486E-2</v>
      </c>
      <c r="G7" s="52">
        <f t="shared" si="3"/>
        <v>2.005254542031073E-3</v>
      </c>
      <c r="H7" s="52">
        <f t="shared" si="4"/>
        <v>8.7108627506189921E-3</v>
      </c>
      <c r="I7" s="52">
        <f t="shared" si="5"/>
        <v>2.8071772026129612E-3</v>
      </c>
      <c r="J7" s="52">
        <f t="shared" si="6"/>
        <v>7.5326931405955777E-3</v>
      </c>
      <c r="K7" s="52">
        <f t="shared" si="7"/>
        <v>1.1239847916438401E-3</v>
      </c>
      <c r="L7" s="52">
        <f t="shared" si="8"/>
        <v>1.1729536317684036E-2</v>
      </c>
      <c r="M7" s="52">
        <f t="shared" si="9"/>
        <v>4.991344605465649E-3</v>
      </c>
      <c r="N7" s="52">
        <f t="shared" si="10"/>
        <v>9.4230509033108312E-3</v>
      </c>
      <c r="O7" s="52">
        <f t="shared" si="11"/>
        <v>2.8652483666344124E-3</v>
      </c>
      <c r="P7" s="52">
        <f t="shared" si="12"/>
        <v>1.3976816337194144E-2</v>
      </c>
      <c r="Q7" s="53">
        <f t="shared" si="13"/>
        <v>4.9855992988944971E-3</v>
      </c>
      <c r="R7" s="11">
        <v>5.3998362856161192E-3</v>
      </c>
      <c r="S7" s="49">
        <v>6.6790459174081319E-3</v>
      </c>
      <c r="T7" s="49">
        <v>7.212910637644193E-3</v>
      </c>
      <c r="U7" s="49">
        <v>7.9417254881422646E-3</v>
      </c>
      <c r="V7" s="49">
        <v>7.1438468107363623E-3</v>
      </c>
      <c r="W7" s="49">
        <v>6.4295177941076868E-3</v>
      </c>
      <c r="X7" s="49">
        <v>3.9422233860162883E-3</v>
      </c>
      <c r="Y7" s="49">
        <v>1.039195665865373E-2</v>
      </c>
      <c r="Z7" s="49">
        <v>7.9063284200993518E-3</v>
      </c>
      <c r="AA7" s="49">
        <v>4.1436288289011334E-3</v>
      </c>
      <c r="AB7" s="49">
        <v>6.6634779904559162E-3</v>
      </c>
      <c r="AC7" s="49">
        <v>8.0495960169881808E-3</v>
      </c>
      <c r="AD7" s="49">
        <v>9.9610954803041624E-3</v>
      </c>
      <c r="AE7" s="49">
        <v>1.251179432128976E-2</v>
      </c>
      <c r="AF7" s="49">
        <v>1.3586299909931085E-2</v>
      </c>
      <c r="AG7" s="49">
        <v>1.3485336966283535E-2</v>
      </c>
      <c r="AH7" s="49">
        <v>1.0786061735750417E-2</v>
      </c>
      <c r="AI7" s="49">
        <v>1.523138240552171E-2</v>
      </c>
      <c r="AJ7" s="49">
        <v>1.1436711887261234E-2</v>
      </c>
      <c r="AK7" s="49">
        <v>9.5542165085996059E-3</v>
      </c>
      <c r="AL7" s="49">
        <v>1.0642337229495587E-2</v>
      </c>
      <c r="AM7" s="49">
        <v>1.1766240216280432E-2</v>
      </c>
      <c r="AN7" s="49">
        <v>8.4786390989609554E-3</v>
      </c>
      <c r="AO7" s="49">
        <v>1.3793119515787333E-2</v>
      </c>
      <c r="AP7" s="49">
        <v>1.0644199285794156E-2</v>
      </c>
      <c r="AQ7" s="49">
        <v>5.6717535316982565E-3</v>
      </c>
      <c r="AR7" s="49">
        <v>7.4708490561261574E-3</v>
      </c>
      <c r="AS7" s="49">
        <v>4.6970798382861391E-3</v>
      </c>
      <c r="AT7" s="49">
        <v>4.3468444025479046E-3</v>
      </c>
      <c r="AU7" s="49">
        <v>9.420636371661642E-3</v>
      </c>
      <c r="AV7" s="49">
        <v>6.6129770766142132E-3</v>
      </c>
      <c r="AW7" s="49">
        <v>1.1654201361102611E-2</v>
      </c>
      <c r="AX7" s="49">
        <v>1.2078196430997955E-2</v>
      </c>
      <c r="AY7" s="49">
        <v>1.0985355328042337E-2</v>
      </c>
      <c r="AZ7" s="49">
        <v>9.8752385441463926E-3</v>
      </c>
      <c r="BA7" s="49">
        <v>1.1073021780410156E-2</v>
      </c>
      <c r="BB7" s="49">
        <v>9.8174002156817212E-3</v>
      </c>
      <c r="BC7" s="49">
        <v>6.2454554316048539E-3</v>
      </c>
      <c r="BD7" s="49">
        <v>6.3776896475418576E-3</v>
      </c>
      <c r="BE7" s="49">
        <v>7.5358147276538461E-3</v>
      </c>
      <c r="BF7" s="49">
        <v>7.4374592999589132E-3</v>
      </c>
      <c r="BG7" s="49">
        <v>8.4585010311047284E-3</v>
      </c>
      <c r="BH7" s="49">
        <v>6.8054986052684171E-3</v>
      </c>
      <c r="BI7" s="49">
        <v>9.3561836144080059E-3</v>
      </c>
      <c r="BJ7" s="49">
        <v>6.8024808139426169E-3</v>
      </c>
      <c r="BK7" s="49">
        <v>7.3548438379498707E-3</v>
      </c>
      <c r="BL7" s="49">
        <v>7.2173287905817271E-3</v>
      </c>
      <c r="BM7" s="49">
        <v>6.9836616714503549E-3</v>
      </c>
      <c r="BN7" s="49">
        <v>5.430968325125957E-3</v>
      </c>
      <c r="BO7" s="49">
        <v>1.43780589360765E-2</v>
      </c>
      <c r="BP7" s="49">
        <v>2.1787405298972381E-2</v>
      </c>
      <c r="BQ7" s="49">
        <v>1.5547324557137535E-2</v>
      </c>
      <c r="BR7" s="49">
        <v>9.3395794587251939E-3</v>
      </c>
      <c r="BS7" s="49">
        <v>1.0691503470470565E-2</v>
      </c>
      <c r="BT7" s="49">
        <v>6.6631458602529666E-3</v>
      </c>
      <c r="BU7" s="49">
        <v>1.083796642904342E-2</v>
      </c>
      <c r="BV7" s="49">
        <v>1.0644609497020851E-2</v>
      </c>
      <c r="BW7" s="49">
        <v>1.5129023536679637E-2</v>
      </c>
      <c r="BX7" s="49">
        <v>1.5659925147852864E-2</v>
      </c>
      <c r="BY7" s="49">
        <v>4.644925294850547E-3</v>
      </c>
      <c r="BZ7" s="49">
        <v>1.3404880868354532E-2</v>
      </c>
      <c r="CA7" s="49">
        <v>1.4585464125230457E-2</v>
      </c>
      <c r="CB7" s="49">
        <v>8.1159321695301375E-3</v>
      </c>
      <c r="CC7" s="49">
        <v>9.9733257836964549E-3</v>
      </c>
      <c r="CD7" s="49">
        <v>4.8567359493264994E-3</v>
      </c>
      <c r="CE7" s="49">
        <v>6.6919434021719812E-3</v>
      </c>
      <c r="CF7" s="49">
        <v>1.0389820671702221E-2</v>
      </c>
      <c r="CG7" s="49">
        <v>1.1452698307096347E-2</v>
      </c>
      <c r="CH7" s="49">
        <v>9.0877427104063199E-3</v>
      </c>
      <c r="CI7" s="49">
        <v>6.324404248676886E-3</v>
      </c>
      <c r="CJ7" s="49">
        <v>7.9792190449758868E-3</v>
      </c>
      <c r="CK7" s="49">
        <v>1.021444355856224E-2</v>
      </c>
      <c r="CL7" s="49">
        <v>1.2226589062596816E-2</v>
      </c>
      <c r="CM7" s="49">
        <v>9.4801731023531344E-3</v>
      </c>
      <c r="CN7" s="49">
        <v>1.2244196960102248E-2</v>
      </c>
      <c r="CO7" s="49">
        <v>1.5292422892795695E-2</v>
      </c>
      <c r="CP7" s="49">
        <v>1.0811614373648394E-2</v>
      </c>
      <c r="CQ7" s="49">
        <v>1.7320246198591967E-2</v>
      </c>
      <c r="CR7" s="49">
        <v>1.6473329656120507E-2</v>
      </c>
      <c r="CS7" s="49">
        <v>2.7651789228266496E-2</v>
      </c>
      <c r="CT7" s="49">
        <v>1.1041802915481562E-2</v>
      </c>
      <c r="CU7" s="49">
        <v>1.2624442125368975E-2</v>
      </c>
      <c r="CV7" s="49">
        <v>9.5523390396126118E-3</v>
      </c>
      <c r="CW7" s="60">
        <v>1.3002850491391297E-2</v>
      </c>
    </row>
    <row r="8" spans="1:101" s="12" customFormat="1" ht="14.25" customHeight="1">
      <c r="A8" s="11" t="s">
        <v>43</v>
      </c>
      <c r="B8" s="49" t="s">
        <v>42</v>
      </c>
      <c r="C8" s="68" t="s">
        <v>1200</v>
      </c>
      <c r="D8" s="52">
        <f t="shared" si="0"/>
        <v>4.885533818237065E-3</v>
      </c>
      <c r="E8" s="52">
        <f t="shared" si="1"/>
        <v>1.1098506402751371E-3</v>
      </c>
      <c r="F8" s="52">
        <f t="shared" si="2"/>
        <v>2.2120361953666926E-3</v>
      </c>
      <c r="G8" s="52">
        <f t="shared" si="3"/>
        <v>5.4423670859750231E-4</v>
      </c>
      <c r="H8" s="52">
        <f t="shared" si="4"/>
        <v>4.3911705908483162E-3</v>
      </c>
      <c r="I8" s="52">
        <f t="shared" si="5"/>
        <v>1.2144573044940441E-3</v>
      </c>
      <c r="J8" s="52">
        <f t="shared" si="6"/>
        <v>5.7227927067964356E-3</v>
      </c>
      <c r="K8" s="52">
        <f t="shared" si="7"/>
        <v>8.7848905068511223E-4</v>
      </c>
      <c r="L8" s="52">
        <f t="shared" si="8"/>
        <v>3.4892742366797913E-3</v>
      </c>
      <c r="M8" s="52">
        <f t="shared" si="9"/>
        <v>1.1560503160875789E-3</v>
      </c>
      <c r="N8" s="52">
        <f t="shared" si="10"/>
        <v>4.8801632453986934E-3</v>
      </c>
      <c r="O8" s="52">
        <f t="shared" si="11"/>
        <v>1.2138554959140574E-3</v>
      </c>
      <c r="P8" s="52">
        <f t="shared" si="12"/>
        <v>2.5042028367759615E-3</v>
      </c>
      <c r="Q8" s="53">
        <f t="shared" si="13"/>
        <v>9.6940888638308103E-4</v>
      </c>
      <c r="R8" s="11">
        <v>4.0082841558770491E-3</v>
      </c>
      <c r="S8" s="49">
        <v>4.9072236408431551E-3</v>
      </c>
      <c r="T8" s="49">
        <v>5.3657646679535322E-3</v>
      </c>
      <c r="U8" s="49">
        <v>6.647420607880589E-3</v>
      </c>
      <c r="V8" s="49">
        <v>5.7519341544037539E-3</v>
      </c>
      <c r="W8" s="49">
        <v>6.0919340072535704E-3</v>
      </c>
      <c r="X8" s="49">
        <v>2.719349689904854E-3</v>
      </c>
      <c r="Y8" s="49">
        <v>4.8180950625089569E-3</v>
      </c>
      <c r="Z8" s="49">
        <v>5.277563488337131E-3</v>
      </c>
      <c r="AA8" s="49">
        <v>3.3976037494003603E-3</v>
      </c>
      <c r="AB8" s="49">
        <v>5.108317870596151E-3</v>
      </c>
      <c r="AC8" s="49">
        <v>4.5329147238856822E-3</v>
      </c>
      <c r="AD8" s="49">
        <v>3.2047819088163133E-3</v>
      </c>
      <c r="AE8" s="49">
        <v>2.6357277621722563E-3</v>
      </c>
      <c r="AF8" s="49">
        <v>1.6341431660861943E-3</v>
      </c>
      <c r="AG8" s="49">
        <v>2.6166968912574168E-3</v>
      </c>
      <c r="AH8" s="49">
        <v>2.3087466035707606E-3</v>
      </c>
      <c r="AI8" s="49">
        <v>2.7706685471459813E-3</v>
      </c>
      <c r="AJ8" s="49">
        <v>1.8886997743441881E-3</v>
      </c>
      <c r="AK8" s="49">
        <v>1.4208130697270216E-3</v>
      </c>
      <c r="AL8" s="49">
        <v>1.6833133746462065E-3</v>
      </c>
      <c r="AM8" s="49">
        <v>2.2230579459376104E-3</v>
      </c>
      <c r="AN8" s="49">
        <v>2.4167040821251322E-3</v>
      </c>
      <c r="AO8" s="49">
        <v>1.7410812185712308E-3</v>
      </c>
      <c r="AP8" s="49">
        <v>5.2820113127811106E-3</v>
      </c>
      <c r="AQ8" s="49">
        <v>5.1422303221077686E-3</v>
      </c>
      <c r="AR8" s="49">
        <v>5.4469669256422375E-3</v>
      </c>
      <c r="AS8" s="49">
        <v>2.974138304072416E-3</v>
      </c>
      <c r="AT8" s="49">
        <v>3.4669268113991752E-3</v>
      </c>
      <c r="AU8" s="49">
        <v>2.8255970151059959E-3</v>
      </c>
      <c r="AV8" s="49">
        <v>4.0891067373896818E-3</v>
      </c>
      <c r="AW8" s="49">
        <v>5.1010110651659108E-3</v>
      </c>
      <c r="AX8" s="49">
        <v>6.860924435876473E-3</v>
      </c>
      <c r="AY8" s="49">
        <v>3.6761260336380191E-3</v>
      </c>
      <c r="AZ8" s="49">
        <v>4.538138447114661E-3</v>
      </c>
      <c r="BA8" s="49">
        <v>3.2908696798863405E-3</v>
      </c>
      <c r="BB8" s="49">
        <v>6.5587192420550394E-3</v>
      </c>
      <c r="BC8" s="49">
        <v>4.1852938282560988E-3</v>
      </c>
      <c r="BD8" s="49">
        <v>5.1700325475742565E-3</v>
      </c>
      <c r="BE8" s="49">
        <v>6.580487761796555E-3</v>
      </c>
      <c r="BF8" s="49">
        <v>7.5657580063627407E-3</v>
      </c>
      <c r="BG8" s="49">
        <v>5.3791805303080361E-3</v>
      </c>
      <c r="BH8" s="49">
        <v>5.5976707793921939E-3</v>
      </c>
      <c r="BI8" s="49">
        <v>5.5009392223231346E-3</v>
      </c>
      <c r="BJ8" s="49">
        <v>4.9058806424806941E-3</v>
      </c>
      <c r="BK8" s="49">
        <v>5.7672092667039234E-3</v>
      </c>
      <c r="BL8" s="49">
        <v>5.9923112372578195E-3</v>
      </c>
      <c r="BM8" s="49">
        <v>5.4700294170467274E-3</v>
      </c>
      <c r="BN8" s="49">
        <v>4.1620677403184647E-3</v>
      </c>
      <c r="BO8" s="49">
        <v>4.1818449435146775E-3</v>
      </c>
      <c r="BP8" s="49">
        <v>4.6591616998946286E-3</v>
      </c>
      <c r="BQ8" s="49">
        <v>2.7537791654797389E-3</v>
      </c>
      <c r="BR8" s="49">
        <v>5.7264450965041841E-3</v>
      </c>
      <c r="BS8" s="49">
        <v>2.2591484091950501E-3</v>
      </c>
      <c r="BT8" s="49">
        <v>4.4422890881286609E-3</v>
      </c>
      <c r="BU8" s="49">
        <v>2.0093988241272091E-3</v>
      </c>
      <c r="BV8" s="49">
        <v>2.7063939716354536E-3</v>
      </c>
      <c r="BW8" s="49">
        <v>3.4172073945139439E-3</v>
      </c>
      <c r="BX8" s="49">
        <v>2.2248397048502369E-3</v>
      </c>
      <c r="BY8" s="49">
        <v>3.3287148019952558E-3</v>
      </c>
      <c r="BZ8" s="49">
        <v>6.1550209637315787E-3</v>
      </c>
      <c r="CA8" s="49">
        <v>5.6859651269480418E-3</v>
      </c>
      <c r="CB8" s="49">
        <v>5.0680536489445625E-3</v>
      </c>
      <c r="CC8" s="49">
        <v>5.9224575248553787E-3</v>
      </c>
      <c r="CD8" s="49">
        <v>3.5833384131821904E-3</v>
      </c>
      <c r="CE8" s="49">
        <v>3.2799389865102667E-3</v>
      </c>
      <c r="CF8" s="49">
        <v>4.1366794604652726E-3</v>
      </c>
      <c r="CG8" s="49">
        <v>7.0064627350938978E-3</v>
      </c>
      <c r="CH8" s="49">
        <v>4.4191596005458238E-3</v>
      </c>
      <c r="CI8" s="49">
        <v>4.2563536254733485E-3</v>
      </c>
      <c r="CJ8" s="49">
        <v>5.6732328912768686E-3</v>
      </c>
      <c r="CK8" s="49">
        <v>3.3752959677570836E-3</v>
      </c>
      <c r="CL8" s="49">
        <v>2.3479308747516498E-3</v>
      </c>
      <c r="CM8" s="49">
        <v>1.9008961931932151E-3</v>
      </c>
      <c r="CN8" s="49">
        <v>2.3155615237641851E-3</v>
      </c>
      <c r="CO8" s="49">
        <v>1.7596373503310115E-3</v>
      </c>
      <c r="CP8" s="49">
        <v>1.9599768739773579E-3</v>
      </c>
      <c r="CQ8" s="49">
        <v>2.9603887491032456E-3</v>
      </c>
      <c r="CR8" s="49">
        <v>2.4223779141838184E-3</v>
      </c>
      <c r="CS8" s="49">
        <v>5.4117488279834388E-3</v>
      </c>
      <c r="CT8" s="49">
        <v>2.0349640490382446E-3</v>
      </c>
      <c r="CU8" s="49">
        <v>2.1073197625970917E-3</v>
      </c>
      <c r="CV8" s="49">
        <v>2.4296247832928147E-3</v>
      </c>
      <c r="CW8" s="60">
        <v>2.40000713909546E-3</v>
      </c>
    </row>
    <row r="9" spans="1:101" s="12" customFormat="1" ht="14.25" customHeight="1">
      <c r="A9" s="11" t="s">
        <v>46</v>
      </c>
      <c r="B9" s="49" t="s">
        <v>45</v>
      </c>
      <c r="C9" s="68" t="s">
        <v>1199</v>
      </c>
      <c r="D9" s="52">
        <f t="shared" si="0"/>
        <v>1.3078121787060235E-2</v>
      </c>
      <c r="E9" s="52">
        <f t="shared" si="1"/>
        <v>3.3074368597125685E-3</v>
      </c>
      <c r="F9" s="52">
        <f t="shared" si="2"/>
        <v>3.5312758501065598E-2</v>
      </c>
      <c r="G9" s="52">
        <f t="shared" si="3"/>
        <v>6.6334484288517719E-3</v>
      </c>
      <c r="H9" s="52">
        <f t="shared" si="4"/>
        <v>1.8661314159270005E-2</v>
      </c>
      <c r="I9" s="52">
        <f t="shared" si="5"/>
        <v>1.1347022237086312E-2</v>
      </c>
      <c r="J9" s="52">
        <f t="shared" si="6"/>
        <v>1.7774179772821187E-2</v>
      </c>
      <c r="K9" s="52">
        <f t="shared" si="7"/>
        <v>4.7607300069353771E-3</v>
      </c>
      <c r="L9" s="52">
        <f t="shared" si="8"/>
        <v>3.4665481405503622E-2</v>
      </c>
      <c r="M9" s="52">
        <f t="shared" si="9"/>
        <v>2.1404209417114538E-2</v>
      </c>
      <c r="N9" s="52">
        <f t="shared" si="10"/>
        <v>2.1692924397984755E-2</v>
      </c>
      <c r="O9" s="52">
        <f t="shared" si="11"/>
        <v>9.923539868476796E-3</v>
      </c>
      <c r="P9" s="52">
        <f t="shared" si="12"/>
        <v>4.3557011495182589E-2</v>
      </c>
      <c r="Q9" s="53">
        <f t="shared" si="13"/>
        <v>2.2849042891470075E-2</v>
      </c>
      <c r="R9" s="11">
        <v>1.404222379650525E-2</v>
      </c>
      <c r="S9" s="49">
        <v>1.5096382565219188E-2</v>
      </c>
      <c r="T9" s="49">
        <v>1.4006386150280475E-2</v>
      </c>
      <c r="U9" s="49">
        <v>1.5011191198127298E-2</v>
      </c>
      <c r="V9" s="49">
        <v>1.3834447740874417E-2</v>
      </c>
      <c r="W9" s="49">
        <v>1.3476792656744169E-2</v>
      </c>
      <c r="X9" s="49">
        <v>8.3104760258602764E-3</v>
      </c>
      <c r="Y9" s="49">
        <v>1.9827300190342814E-2</v>
      </c>
      <c r="Z9" s="49">
        <v>1.3301880646033012E-2</v>
      </c>
      <c r="AA9" s="49">
        <v>7.2545699183057047E-3</v>
      </c>
      <c r="AB9" s="49">
        <v>1.0378224056596042E-2</v>
      </c>
      <c r="AC9" s="49">
        <v>1.2397586499834131E-2</v>
      </c>
      <c r="AD9" s="49">
        <v>2.8148339748798754E-2</v>
      </c>
      <c r="AE9" s="49">
        <v>3.4056557235978967E-2</v>
      </c>
      <c r="AF9" s="49">
        <v>3.3529171168652228E-2</v>
      </c>
      <c r="AG9" s="49">
        <v>3.8120558782570403E-2</v>
      </c>
      <c r="AH9" s="49">
        <v>4.1499693879009522E-2</v>
      </c>
      <c r="AI9" s="49">
        <v>3.8475717049176461E-2</v>
      </c>
      <c r="AJ9" s="49">
        <v>2.7423145523815369E-2</v>
      </c>
      <c r="AK9" s="49">
        <v>2.4094744752916442E-2</v>
      </c>
      <c r="AL9" s="49">
        <v>3.6912917736105631E-2</v>
      </c>
      <c r="AM9" s="49">
        <v>4.5079206764768516E-2</v>
      </c>
      <c r="AN9" s="49">
        <v>3.2333149739462698E-2</v>
      </c>
      <c r="AO9" s="49">
        <v>4.4079899631532214E-2</v>
      </c>
      <c r="AP9" s="49">
        <v>2.7604833569904834E-2</v>
      </c>
      <c r="AQ9" s="49">
        <v>9.9232327242485211E-3</v>
      </c>
      <c r="AR9" s="49">
        <v>1.0930218500574998E-2</v>
      </c>
      <c r="AS9" s="49">
        <v>5.5428815936040109E-3</v>
      </c>
      <c r="AT9" s="49">
        <v>8.4066049875019516E-3</v>
      </c>
      <c r="AU9" s="49">
        <v>1.5152868360444948E-2</v>
      </c>
      <c r="AV9" s="49">
        <v>7.0322554402687948E-3</v>
      </c>
      <c r="AW9" s="49">
        <v>3.7740988435206763E-2</v>
      </c>
      <c r="AX9" s="49">
        <v>3.5346732670204307E-2</v>
      </c>
      <c r="AY9" s="49">
        <v>2.9037167113457774E-2</v>
      </c>
      <c r="AZ9" s="49">
        <v>1.5052582791661757E-2</v>
      </c>
      <c r="BA9" s="49">
        <v>2.2165403724161432E-2</v>
      </c>
      <c r="BB9" s="49">
        <v>2.4216924308287164E-2</v>
      </c>
      <c r="BC9" s="49">
        <v>9.519631762202321E-3</v>
      </c>
      <c r="BD9" s="49">
        <v>1.389235891709196E-2</v>
      </c>
      <c r="BE9" s="49">
        <v>1.9776825223991327E-2</v>
      </c>
      <c r="BF9" s="49">
        <v>1.9479989442643675E-2</v>
      </c>
      <c r="BG9" s="49">
        <v>2.2630885126423913E-2</v>
      </c>
      <c r="BH9" s="49">
        <v>1.8189669227483451E-2</v>
      </c>
      <c r="BI9" s="49">
        <v>2.407615678172521E-2</v>
      </c>
      <c r="BJ9" s="49">
        <v>1.5380180756091176E-2</v>
      </c>
      <c r="BK9" s="49">
        <v>1.9803540790349825E-2</v>
      </c>
      <c r="BL9" s="49">
        <v>1.4112129656509908E-2</v>
      </c>
      <c r="BM9" s="49">
        <v>1.2211865281054312E-2</v>
      </c>
      <c r="BN9" s="49">
        <v>8.2666429138182496E-3</v>
      </c>
      <c r="BO9" s="49">
        <v>5.0648217830031012E-2</v>
      </c>
      <c r="BP9" s="49">
        <v>7.7387696072956966E-2</v>
      </c>
      <c r="BQ9" s="49">
        <v>4.559436925374543E-2</v>
      </c>
      <c r="BR9" s="49">
        <v>1.8837930834170957E-2</v>
      </c>
      <c r="BS9" s="49">
        <v>3.9461588087783807E-2</v>
      </c>
      <c r="BT9" s="49">
        <v>8.6095286790322072E-3</v>
      </c>
      <c r="BU9" s="49">
        <v>3.6498204093646978E-2</v>
      </c>
      <c r="BV9" s="49">
        <v>2.8885711276503669E-2</v>
      </c>
      <c r="BW9" s="49">
        <v>4.7288505716183087E-2</v>
      </c>
      <c r="BX9" s="49">
        <v>4.8279460198408647E-2</v>
      </c>
      <c r="BY9" s="49">
        <v>6.2279219097624815E-3</v>
      </c>
      <c r="BZ9" s="49">
        <v>3.407600204174583E-2</v>
      </c>
      <c r="CA9" s="49">
        <v>4.5636219773360999E-2</v>
      </c>
      <c r="CB9" s="49">
        <v>2.1795470585395403E-2</v>
      </c>
      <c r="CC9" s="49">
        <v>2.1034326769066601E-2</v>
      </c>
      <c r="CD9" s="49">
        <v>9.50560283839064E-3</v>
      </c>
      <c r="CE9" s="49">
        <v>1.2731511591656121E-2</v>
      </c>
      <c r="CF9" s="49">
        <v>2.2805700622271535E-2</v>
      </c>
      <c r="CG9" s="49">
        <v>2.5185866768012134E-2</v>
      </c>
      <c r="CH9" s="49">
        <v>1.8872999547789242E-2</v>
      </c>
      <c r="CI9" s="49">
        <v>1.3399401282857201E-2</v>
      </c>
      <c r="CJ9" s="49">
        <v>1.9093444765424E-2</v>
      </c>
      <c r="CK9" s="49">
        <v>1.6178546189847428E-2</v>
      </c>
      <c r="CL9" s="49">
        <v>3.0447794293667427E-2</v>
      </c>
      <c r="CM9" s="49">
        <v>4.7582861284563308E-2</v>
      </c>
      <c r="CN9" s="49">
        <v>3.7435267662797589E-2</v>
      </c>
      <c r="CO9" s="49">
        <v>5.4054514724687322E-2</v>
      </c>
      <c r="CP9" s="49">
        <v>3.2620366425162278E-2</v>
      </c>
      <c r="CQ9" s="49">
        <v>4.0173653835164559E-2</v>
      </c>
      <c r="CR9" s="49">
        <v>4.2249470067545057E-2</v>
      </c>
      <c r="CS9" s="49">
        <v>0.11201711930877109</v>
      </c>
      <c r="CT9" s="49">
        <v>3.1226315200769746E-2</v>
      </c>
      <c r="CU9" s="49">
        <v>3.0463450437123892E-2</v>
      </c>
      <c r="CV9" s="49">
        <v>3.4000039514182297E-2</v>
      </c>
      <c r="CW9" s="60">
        <v>3.0413285187756586E-2</v>
      </c>
    </row>
    <row r="10" spans="1:101" s="12" customFormat="1" ht="14.25" customHeight="1">
      <c r="A10" s="11" t="s">
        <v>49</v>
      </c>
      <c r="B10" s="49" t="s">
        <v>48</v>
      </c>
      <c r="C10" s="68" t="s">
        <v>1200</v>
      </c>
      <c r="D10" s="52">
        <f t="shared" si="0"/>
        <v>2.0486595582664396E-2</v>
      </c>
      <c r="E10" s="52">
        <f t="shared" si="1"/>
        <v>6.4850532800889288E-3</v>
      </c>
      <c r="F10" s="52">
        <f t="shared" si="2"/>
        <v>4.3517416895106197E-3</v>
      </c>
      <c r="G10" s="52">
        <f t="shared" si="3"/>
        <v>6.5598856312714716E-4</v>
      </c>
      <c r="H10" s="52">
        <f t="shared" si="4"/>
        <v>1.2194886690162934E-2</v>
      </c>
      <c r="I10" s="52">
        <f t="shared" si="5"/>
        <v>4.7644273196066622E-3</v>
      </c>
      <c r="J10" s="52">
        <f t="shared" si="6"/>
        <v>2.7928196060888699E-2</v>
      </c>
      <c r="K10" s="52">
        <f t="shared" si="7"/>
        <v>5.4954962933050789E-3</v>
      </c>
      <c r="L10" s="52">
        <f t="shared" si="8"/>
        <v>1.1082942643598938E-2</v>
      </c>
      <c r="M10" s="52">
        <f t="shared" si="9"/>
        <v>8.5518943460411948E-3</v>
      </c>
      <c r="N10" s="52">
        <f t="shared" si="10"/>
        <v>2.3478522113513391E-2</v>
      </c>
      <c r="O10" s="52">
        <f t="shared" si="11"/>
        <v>8.2614037764887835E-3</v>
      </c>
      <c r="P10" s="52">
        <f t="shared" si="12"/>
        <v>5.2840642494388704E-3</v>
      </c>
      <c r="Q10" s="53">
        <f t="shared" si="13"/>
        <v>1.7979777446203962E-3</v>
      </c>
      <c r="R10" s="11">
        <v>1.6345429025060958E-2</v>
      </c>
      <c r="S10" s="49">
        <v>2.0283732872838252E-2</v>
      </c>
      <c r="T10" s="49">
        <v>2.5016047997506331E-2</v>
      </c>
      <c r="U10" s="49">
        <v>2.7566004903107288E-2</v>
      </c>
      <c r="V10" s="49">
        <v>2.4676762757190326E-2</v>
      </c>
      <c r="W10" s="49">
        <v>2.7795684421411088E-2</v>
      </c>
      <c r="X10" s="49">
        <v>9.7200268864209207E-3</v>
      </c>
      <c r="Y10" s="49">
        <v>1.1945316180178097E-2</v>
      </c>
      <c r="Z10" s="49">
        <v>2.7116426032121034E-2</v>
      </c>
      <c r="AA10" s="49">
        <v>1.2235574662102297E-2</v>
      </c>
      <c r="AB10" s="49">
        <v>2.1039708335601696E-2</v>
      </c>
      <c r="AC10" s="49">
        <v>2.209843291843443E-2</v>
      </c>
      <c r="AD10" s="49">
        <v>3.4412686328443636E-3</v>
      </c>
      <c r="AE10" s="49">
        <v>4.7787022676734616E-3</v>
      </c>
      <c r="AF10" s="49">
        <v>4.1979177060923797E-3</v>
      </c>
      <c r="AG10" s="49">
        <v>5.0701908546170616E-3</v>
      </c>
      <c r="AH10" s="49">
        <v>4.5927791427703866E-3</v>
      </c>
      <c r="AI10" s="49">
        <v>5.1591697763426212E-3</v>
      </c>
      <c r="AJ10" s="49">
        <v>3.4759914242539322E-3</v>
      </c>
      <c r="AK10" s="49">
        <v>3.8527071013448456E-3</v>
      </c>
      <c r="AL10" s="49">
        <v>4.0028148779569185E-3</v>
      </c>
      <c r="AM10" s="49">
        <v>5.3786188030032758E-3</v>
      </c>
      <c r="AN10" s="49">
        <v>3.8299438234707501E-3</v>
      </c>
      <c r="AO10" s="49">
        <v>4.4407958637574388E-3</v>
      </c>
      <c r="AP10" s="49">
        <v>8.1693326847901739E-3</v>
      </c>
      <c r="AQ10" s="49">
        <v>1.6584740140442755E-2</v>
      </c>
      <c r="AR10" s="49">
        <v>1.1016251432120126E-2</v>
      </c>
      <c r="AS10" s="49">
        <v>1.0599239517766122E-2</v>
      </c>
      <c r="AT10" s="49">
        <v>1.2888446460478247E-2</v>
      </c>
      <c r="AU10" s="49">
        <v>5.6286763211183324E-3</v>
      </c>
      <c r="AV10" s="49">
        <v>1.3672436351623303E-2</v>
      </c>
      <c r="AW10" s="49">
        <v>1.6792128082086452E-2</v>
      </c>
      <c r="AX10" s="49">
        <v>1.9859284296349752E-2</v>
      </c>
      <c r="AY10" s="49">
        <v>5.6571093524291141E-3</v>
      </c>
      <c r="AZ10" s="49">
        <v>1.7279851792482696E-2</v>
      </c>
      <c r="BA10" s="49">
        <v>8.1911438502681108E-3</v>
      </c>
      <c r="BB10" s="49">
        <v>3.2320826604650681E-2</v>
      </c>
      <c r="BC10" s="49">
        <v>2.0293993345744329E-2</v>
      </c>
      <c r="BD10" s="49">
        <v>2.3438387495530066E-2</v>
      </c>
      <c r="BE10" s="49">
        <v>3.0070142968834816E-2</v>
      </c>
      <c r="BF10" s="49">
        <v>3.801806073686826E-2</v>
      </c>
      <c r="BG10" s="49">
        <v>2.6380613108568589E-2</v>
      </c>
      <c r="BH10" s="49">
        <v>2.5392383465915547E-2</v>
      </c>
      <c r="BI10" s="49">
        <v>3.3836377778064079E-2</v>
      </c>
      <c r="BJ10" s="49">
        <v>2.4787506424217717E-2</v>
      </c>
      <c r="BK10" s="49">
        <v>3.3715940712890788E-2</v>
      </c>
      <c r="BL10" s="49">
        <v>2.2836827960745876E-2</v>
      </c>
      <c r="BM10" s="49">
        <v>2.4047292128633581E-2</v>
      </c>
      <c r="BN10" s="49">
        <v>1.5825941984884077E-2</v>
      </c>
      <c r="BO10" s="49">
        <v>6.1807320160914966E-3</v>
      </c>
      <c r="BP10" s="49">
        <v>6.3989532957904049E-3</v>
      </c>
      <c r="BQ10" s="49">
        <v>5.2835492022683533E-3</v>
      </c>
      <c r="BR10" s="49">
        <v>3.4460172923790638E-2</v>
      </c>
      <c r="BS10" s="49">
        <v>7.0409747377477207E-3</v>
      </c>
      <c r="BT10" s="49">
        <v>1.8924020778112515E-2</v>
      </c>
      <c r="BU10" s="49">
        <v>7.9995428055365213E-3</v>
      </c>
      <c r="BV10" s="49">
        <v>5.3767470780448122E-3</v>
      </c>
      <c r="BW10" s="49">
        <v>7.3990195791008139E-3</v>
      </c>
      <c r="BX10" s="49">
        <v>6.3895139838681999E-3</v>
      </c>
      <c r="BY10" s="49">
        <v>1.1716143337951719E-2</v>
      </c>
      <c r="BZ10" s="49">
        <v>3.3714982486654263E-2</v>
      </c>
      <c r="CA10" s="49">
        <v>3.537193252933872E-2</v>
      </c>
      <c r="CB10" s="49">
        <v>2.1061596283092128E-2</v>
      </c>
      <c r="CC10" s="49">
        <v>3.2572316022155358E-2</v>
      </c>
      <c r="CD10" s="49">
        <v>1.5244565103053593E-2</v>
      </c>
      <c r="CE10" s="49">
        <v>1.556219481400797E-2</v>
      </c>
      <c r="CF10" s="49">
        <v>2.113502607115441E-2</v>
      </c>
      <c r="CG10" s="49">
        <v>3.0385059616938864E-2</v>
      </c>
      <c r="CH10" s="49">
        <v>1.4997283141821149E-2</v>
      </c>
      <c r="CI10" s="49">
        <v>1.7075819030326803E-2</v>
      </c>
      <c r="CJ10" s="49">
        <v>2.99484744459796E-2</v>
      </c>
      <c r="CK10" s="49">
        <v>1.4673015817637865E-2</v>
      </c>
      <c r="CL10" s="49">
        <v>4.696038559920155E-3</v>
      </c>
      <c r="CM10" s="49">
        <v>4.867628078675231E-3</v>
      </c>
      <c r="CN10" s="49">
        <v>4.9460371506997143E-3</v>
      </c>
      <c r="CO10" s="49">
        <v>6.1865018190756646E-3</v>
      </c>
      <c r="CP10" s="49">
        <v>4.9985441678595541E-3</v>
      </c>
      <c r="CQ10" s="49">
        <v>5.1756983275995875E-3</v>
      </c>
      <c r="CR10" s="49">
        <v>4.6640958401477058E-3</v>
      </c>
      <c r="CS10" s="49">
        <v>1.0713206734730873E-2</v>
      </c>
      <c r="CT10" s="49">
        <v>4.0729076047718599E-3</v>
      </c>
      <c r="CU10" s="49">
        <v>4.0621898656042644E-3</v>
      </c>
      <c r="CV10" s="49">
        <v>4.4428754869060456E-3</v>
      </c>
      <c r="CW10" s="60">
        <v>4.5830473572757999E-3</v>
      </c>
    </row>
    <row r="11" spans="1:101" s="12" customFormat="1" ht="14.25" customHeight="1">
      <c r="A11" s="11" t="s">
        <v>54</v>
      </c>
      <c r="B11" s="49" t="s">
        <v>53</v>
      </c>
      <c r="C11" s="68" t="s">
        <v>1199</v>
      </c>
      <c r="D11" s="52">
        <f t="shared" si="0"/>
        <v>2.8770025496731755E-3</v>
      </c>
      <c r="E11" s="52">
        <f t="shared" si="1"/>
        <v>4.7071675709731099E-4</v>
      </c>
      <c r="F11" s="52">
        <f t="shared" si="2"/>
        <v>5.9243817859760345E-3</v>
      </c>
      <c r="G11" s="52">
        <f t="shared" si="3"/>
        <v>9.0302281131978345E-4</v>
      </c>
      <c r="H11" s="52">
        <f t="shared" si="4"/>
        <v>3.5398971915648093E-3</v>
      </c>
      <c r="I11" s="52">
        <f t="shared" si="5"/>
        <v>1.7796162685007931E-3</v>
      </c>
      <c r="J11" s="52">
        <f t="shared" si="6"/>
        <v>3.1713809420390328E-3</v>
      </c>
      <c r="K11" s="52">
        <f t="shared" si="7"/>
        <v>7.9359089690142536E-4</v>
      </c>
      <c r="L11" s="52">
        <f t="shared" si="8"/>
        <v>5.8755028340081424E-3</v>
      </c>
      <c r="M11" s="52">
        <f t="shared" si="9"/>
        <v>3.241556018139784E-3</v>
      </c>
      <c r="N11" s="52">
        <f t="shared" si="10"/>
        <v>4.3633241503226909E-3</v>
      </c>
      <c r="O11" s="52">
        <f t="shared" si="11"/>
        <v>1.6421102193034836E-3</v>
      </c>
      <c r="P11" s="52">
        <f t="shared" si="12"/>
        <v>7.0010649437680468E-3</v>
      </c>
      <c r="Q11" s="53">
        <f t="shared" si="13"/>
        <v>2.6355199949365917E-3</v>
      </c>
      <c r="R11" s="11">
        <v>2.9790199649092838E-3</v>
      </c>
      <c r="S11" s="49">
        <v>2.8028428461507405E-3</v>
      </c>
      <c r="T11" s="49">
        <v>3.419626904598112E-3</v>
      </c>
      <c r="U11" s="49">
        <v>3.3665107491624253E-3</v>
      </c>
      <c r="V11" s="49">
        <v>2.7762886673819878E-3</v>
      </c>
      <c r="W11" s="49">
        <v>3.5681830781450945E-3</v>
      </c>
      <c r="X11" s="49">
        <v>2.2813072848199426E-3</v>
      </c>
      <c r="Y11" s="49">
        <v>3.4355013320494249E-3</v>
      </c>
      <c r="Z11" s="49">
        <v>2.5974407009359862E-3</v>
      </c>
      <c r="AA11" s="49">
        <v>2.2473505759662863E-3</v>
      </c>
      <c r="AB11" s="49">
        <v>2.5965524305980557E-3</v>
      </c>
      <c r="AC11" s="49">
        <v>2.4534060613607615E-3</v>
      </c>
      <c r="AD11" s="49">
        <v>5.1663343331869102E-3</v>
      </c>
      <c r="AE11" s="49">
        <v>6.2400883106186536E-3</v>
      </c>
      <c r="AF11" s="49">
        <v>6.5473257546863044E-3</v>
      </c>
      <c r="AG11" s="49">
        <v>5.9988217405979698E-3</v>
      </c>
      <c r="AH11" s="49">
        <v>6.4619789609284819E-3</v>
      </c>
      <c r="AI11" s="49">
        <v>6.1565904987635253E-3</v>
      </c>
      <c r="AJ11" s="49">
        <v>4.6293995879519243E-3</v>
      </c>
      <c r="AK11" s="49">
        <v>4.0342136224108547E-3</v>
      </c>
      <c r="AL11" s="49">
        <v>6.7935852021666649E-3</v>
      </c>
      <c r="AM11" s="49">
        <v>7.1624452828677144E-3</v>
      </c>
      <c r="AN11" s="49">
        <v>5.8517103399922058E-3</v>
      </c>
      <c r="AO11" s="49">
        <v>6.0500877975412076E-3</v>
      </c>
      <c r="AP11" s="49">
        <v>5.1222727364735807E-3</v>
      </c>
      <c r="AQ11" s="49">
        <v>2.3000419540060144E-3</v>
      </c>
      <c r="AR11" s="49">
        <v>2.1514482049503438E-3</v>
      </c>
      <c r="AS11" s="49">
        <v>1.4543862836915373E-3</v>
      </c>
      <c r="AT11" s="49">
        <v>1.7562354972769263E-3</v>
      </c>
      <c r="AU11" s="49">
        <v>2.9602326208776112E-3</v>
      </c>
      <c r="AV11" s="49">
        <v>1.8580427903898613E-3</v>
      </c>
      <c r="AW11" s="49">
        <v>6.5962454195531784E-3</v>
      </c>
      <c r="AX11" s="49">
        <v>5.9930570771542973E-3</v>
      </c>
      <c r="AY11" s="49">
        <v>4.7073534426096287E-3</v>
      </c>
      <c r="AZ11" s="49">
        <v>2.9754952278995979E-3</v>
      </c>
      <c r="BA11" s="49">
        <v>4.6039550438951382E-3</v>
      </c>
      <c r="BB11" s="49">
        <v>4.3796837697885451E-3</v>
      </c>
      <c r="BC11" s="49">
        <v>1.9526086684561387E-3</v>
      </c>
      <c r="BD11" s="49">
        <v>2.3592023745415318E-3</v>
      </c>
      <c r="BE11" s="49">
        <v>3.3611891867496545E-3</v>
      </c>
      <c r="BF11" s="49">
        <v>3.3782051161572743E-3</v>
      </c>
      <c r="BG11" s="49">
        <v>3.7789286264542244E-3</v>
      </c>
      <c r="BH11" s="49">
        <v>3.5658243598663949E-3</v>
      </c>
      <c r="BI11" s="49">
        <v>4.205842418794961E-3</v>
      </c>
      <c r="BJ11" s="49">
        <v>3.094472924356665E-3</v>
      </c>
      <c r="BK11" s="49">
        <v>3.4149927073397627E-3</v>
      </c>
      <c r="BL11" s="49">
        <v>2.2347161709865273E-3</v>
      </c>
      <c r="BM11" s="49">
        <v>2.3309049809767078E-3</v>
      </c>
      <c r="BN11" s="49">
        <v>2.3979109588522164E-3</v>
      </c>
      <c r="BO11" s="49">
        <v>8.5481936934359935E-3</v>
      </c>
      <c r="BP11" s="49">
        <v>1.3081735314412741E-2</v>
      </c>
      <c r="BQ11" s="49">
        <v>7.3950089868701774E-3</v>
      </c>
      <c r="BR11" s="49">
        <v>3.5852023592446345E-3</v>
      </c>
      <c r="BS11" s="49">
        <v>5.5584782908617361E-3</v>
      </c>
      <c r="BT11" s="49">
        <v>2.1415136135148668E-3</v>
      </c>
      <c r="BU11" s="49">
        <v>6.1070842077713154E-3</v>
      </c>
      <c r="BV11" s="49">
        <v>5.0834292612369015E-3</v>
      </c>
      <c r="BW11" s="49">
        <v>8.0069324499860619E-3</v>
      </c>
      <c r="BX11" s="49">
        <v>6.813594121706853E-3</v>
      </c>
      <c r="BY11" s="49">
        <v>1.786950750204208E-3</v>
      </c>
      <c r="BZ11" s="49">
        <v>6.9772261652268396E-3</v>
      </c>
      <c r="CA11" s="49">
        <v>7.9801181000824332E-3</v>
      </c>
      <c r="CB11" s="49">
        <v>4.4589190733408642E-3</v>
      </c>
      <c r="CC11" s="49">
        <v>4.7062031968629434E-3</v>
      </c>
      <c r="CD11" s="49">
        <v>2.6681723391841316E-3</v>
      </c>
      <c r="CE11" s="49">
        <v>2.8945139756899243E-3</v>
      </c>
      <c r="CF11" s="49">
        <v>4.3495723509721241E-3</v>
      </c>
      <c r="CG11" s="49">
        <v>4.7993978716464577E-3</v>
      </c>
      <c r="CH11" s="49">
        <v>3.6734719648508106E-3</v>
      </c>
      <c r="CI11" s="49">
        <v>2.7964554389886967E-3</v>
      </c>
      <c r="CJ11" s="49">
        <v>3.7194030093994248E-3</v>
      </c>
      <c r="CK11" s="49">
        <v>3.3364363176276524E-3</v>
      </c>
      <c r="CL11" s="49">
        <v>5.3841792498618085E-3</v>
      </c>
      <c r="CM11" s="49">
        <v>6.392430533855931E-3</v>
      </c>
      <c r="CN11" s="49">
        <v>6.7368327118368064E-3</v>
      </c>
      <c r="CO11" s="49">
        <v>8.3940254578606967E-3</v>
      </c>
      <c r="CP11" s="49">
        <v>5.7274631728328014E-3</v>
      </c>
      <c r="CQ11" s="49">
        <v>7.9159628586230532E-3</v>
      </c>
      <c r="CR11" s="49">
        <v>6.8797997206001393E-3</v>
      </c>
      <c r="CS11" s="49">
        <v>1.4670457654407743E-2</v>
      </c>
      <c r="CT11" s="49">
        <v>5.2848758761000966E-3</v>
      </c>
      <c r="CU11" s="49">
        <v>5.3936631919803499E-3</v>
      </c>
      <c r="CV11" s="49">
        <v>5.0023456037657831E-3</v>
      </c>
      <c r="CW11" s="60">
        <v>6.230743293491341E-3</v>
      </c>
    </row>
    <row r="12" spans="1:101" s="12" customFormat="1" ht="14.25" customHeight="1">
      <c r="A12" s="11" t="s">
        <v>57</v>
      </c>
      <c r="B12" s="49" t="s">
        <v>56</v>
      </c>
      <c r="C12" s="68" t="s">
        <v>1200</v>
      </c>
      <c r="D12" s="52">
        <f t="shared" si="0"/>
        <v>3.9188214625027838E-3</v>
      </c>
      <c r="E12" s="52">
        <f t="shared" si="1"/>
        <v>1.1774239598816452E-3</v>
      </c>
      <c r="F12" s="52">
        <f t="shared" si="2"/>
        <v>5.6776495326663729E-4</v>
      </c>
      <c r="G12" s="52">
        <f t="shared" si="3"/>
        <v>1.5834781276494753E-4</v>
      </c>
      <c r="H12" s="52">
        <f t="shared" si="4"/>
        <v>2.229205341009143E-3</v>
      </c>
      <c r="I12" s="52">
        <f t="shared" si="5"/>
        <v>1.0851732062083592E-3</v>
      </c>
      <c r="J12" s="52">
        <f t="shared" si="6"/>
        <v>4.8448387999446433E-3</v>
      </c>
      <c r="K12" s="52">
        <f t="shared" si="7"/>
        <v>9.6104153758933572E-4</v>
      </c>
      <c r="L12" s="52">
        <f t="shared" si="8"/>
        <v>1.8541896966641194E-3</v>
      </c>
      <c r="M12" s="52">
        <f t="shared" si="9"/>
        <v>1.8049464110925328E-3</v>
      </c>
      <c r="N12" s="52">
        <f t="shared" si="10"/>
        <v>4.3846953932842325E-3</v>
      </c>
      <c r="O12" s="52">
        <f t="shared" si="11"/>
        <v>1.5504666657266335E-3</v>
      </c>
      <c r="P12" s="52">
        <f t="shared" si="12"/>
        <v>4.9320354259126304E-4</v>
      </c>
      <c r="Q12" s="53">
        <f t="shared" si="13"/>
        <v>1.5009995353695778E-4</v>
      </c>
      <c r="R12" s="11">
        <v>3.6362253678462429E-3</v>
      </c>
      <c r="S12" s="49">
        <v>4.3616648189471899E-3</v>
      </c>
      <c r="T12" s="49">
        <v>4.972207131986827E-3</v>
      </c>
      <c r="U12" s="49">
        <v>5.2507189665954614E-3</v>
      </c>
      <c r="V12" s="49">
        <v>4.4574512420395901E-3</v>
      </c>
      <c r="W12" s="49">
        <v>5.1926212316998925E-3</v>
      </c>
      <c r="X12" s="49">
        <v>1.9356104552213621E-3</v>
      </c>
      <c r="Y12" s="49">
        <v>2.3739002227712029E-3</v>
      </c>
      <c r="Z12" s="49">
        <v>4.6871148643108642E-3</v>
      </c>
      <c r="AA12" s="49">
        <v>2.1176743827531577E-3</v>
      </c>
      <c r="AB12" s="49">
        <v>3.9853692722470547E-3</v>
      </c>
      <c r="AC12" s="49">
        <v>4.0552995936145603E-3</v>
      </c>
      <c r="AD12" s="49">
        <v>4.7677296321841273E-4</v>
      </c>
      <c r="AE12" s="49">
        <v>5.1413926545384233E-4</v>
      </c>
      <c r="AF12" s="49">
        <v>8.944562775518183E-4</v>
      </c>
      <c r="AG12" s="49">
        <v>8.5215077317458857E-4</v>
      </c>
      <c r="AH12" s="49">
        <v>4.5916043796208653E-4</v>
      </c>
      <c r="AI12" s="49">
        <v>4.7835116424819335E-4</v>
      </c>
      <c r="AJ12" s="49">
        <v>6.3053899021666695E-4</v>
      </c>
      <c r="AK12" s="49">
        <v>4.0813001218337685E-4</v>
      </c>
      <c r="AL12" s="49">
        <v>4.2233570038111788E-4</v>
      </c>
      <c r="AM12" s="49">
        <v>5.7089472080941483E-4</v>
      </c>
      <c r="AN12" s="49">
        <v>6.090475046330486E-4</v>
      </c>
      <c r="AO12" s="49">
        <v>4.972016293670813E-4</v>
      </c>
      <c r="AP12" s="49">
        <v>9.2705296000424302E-4</v>
      </c>
      <c r="AQ12" s="49">
        <v>3.0174402169253723E-3</v>
      </c>
      <c r="AR12" s="49">
        <v>2.2750649966236935E-3</v>
      </c>
      <c r="AS12" s="49">
        <v>1.8743947559605515E-3</v>
      </c>
      <c r="AT12" s="49">
        <v>3.138261243474611E-3</v>
      </c>
      <c r="AU12" s="49">
        <v>1.0625827510853322E-3</v>
      </c>
      <c r="AV12" s="49">
        <v>3.2216866328003786E-3</v>
      </c>
      <c r="AW12" s="49">
        <v>2.6107119827466652E-3</v>
      </c>
      <c r="AX12" s="49">
        <v>3.579816770998819E-3</v>
      </c>
      <c r="AY12" s="49">
        <v>6.1786351150721372E-4</v>
      </c>
      <c r="AZ12" s="49">
        <v>3.3895760487065796E-3</v>
      </c>
      <c r="BA12" s="49">
        <v>1.0360122212762551E-3</v>
      </c>
      <c r="BB12" s="49">
        <v>5.3974674043056657E-3</v>
      </c>
      <c r="BC12" s="49">
        <v>3.4205217776975675E-3</v>
      </c>
      <c r="BD12" s="49">
        <v>4.0142897566569713E-3</v>
      </c>
      <c r="BE12" s="49">
        <v>4.9316653533676771E-3</v>
      </c>
      <c r="BF12" s="49">
        <v>6.0434683145219959E-3</v>
      </c>
      <c r="BG12" s="49">
        <v>3.9008819053457703E-3</v>
      </c>
      <c r="BH12" s="49">
        <v>5.0008920272936316E-3</v>
      </c>
      <c r="BI12" s="49">
        <v>6.3034165879503577E-3</v>
      </c>
      <c r="BJ12" s="49">
        <v>4.7812123996210983E-3</v>
      </c>
      <c r="BK12" s="49">
        <v>6.1000052678268982E-3</v>
      </c>
      <c r="BL12" s="49">
        <v>4.0114810454335379E-3</v>
      </c>
      <c r="BM12" s="49">
        <v>4.2327637593145449E-3</v>
      </c>
      <c r="BN12" s="49">
        <v>3.4276813286089462E-3</v>
      </c>
      <c r="BO12" s="49">
        <v>5.3958373529657011E-4</v>
      </c>
      <c r="BP12" s="49">
        <v>4.8506745163831176E-4</v>
      </c>
      <c r="BQ12" s="49">
        <v>6.7131708235246507E-4</v>
      </c>
      <c r="BR12" s="49">
        <v>6.0112710515333014E-3</v>
      </c>
      <c r="BS12" s="49">
        <v>8.942678312532724E-4</v>
      </c>
      <c r="BT12" s="49">
        <v>4.3717517368926711E-3</v>
      </c>
      <c r="BU12" s="49">
        <v>1.2347926058461052E-3</v>
      </c>
      <c r="BV12" s="49">
        <v>8.0118390677352315E-4</v>
      </c>
      <c r="BW12" s="49">
        <v>1.0010329782601773E-3</v>
      </c>
      <c r="BX12" s="49">
        <v>6.3295593956242313E-4</v>
      </c>
      <c r="BY12" s="49">
        <v>2.1793707119516677E-3</v>
      </c>
      <c r="BZ12" s="49">
        <v>6.4596964000335506E-3</v>
      </c>
      <c r="CA12" s="49">
        <v>6.9212096590939923E-3</v>
      </c>
      <c r="CB12" s="49">
        <v>4.1472657114836201E-3</v>
      </c>
      <c r="CC12" s="49">
        <v>5.8568986776954268E-3</v>
      </c>
      <c r="CD12" s="49">
        <v>2.6103823728211972E-3</v>
      </c>
      <c r="CE12" s="49">
        <v>3.1037820085766813E-3</v>
      </c>
      <c r="CF12" s="49">
        <v>4.3128123767253879E-3</v>
      </c>
      <c r="CG12" s="49">
        <v>5.4995769093030651E-3</v>
      </c>
      <c r="CH12" s="49">
        <v>2.6395116348487233E-3</v>
      </c>
      <c r="CI12" s="49">
        <v>2.9169931840936298E-3</v>
      </c>
      <c r="CJ12" s="49">
        <v>5.0866115862294517E-3</v>
      </c>
      <c r="CK12" s="49">
        <v>3.0616041985060704E-3</v>
      </c>
      <c r="CL12" s="49">
        <v>4.3071760516708973E-4</v>
      </c>
      <c r="CM12" s="49">
        <v>4.1025393708604289E-4</v>
      </c>
      <c r="CN12" s="49">
        <v>4.0917064088339148E-4</v>
      </c>
      <c r="CO12" s="49">
        <v>6.6601398926338401E-4</v>
      </c>
      <c r="CP12" s="49">
        <v>3.649124747365025E-4</v>
      </c>
      <c r="CQ12" s="49">
        <v>4.7255873273938358E-4</v>
      </c>
      <c r="CR12" s="49">
        <v>6.129491209349565E-4</v>
      </c>
      <c r="CS12" s="49">
        <v>8.7083313050549151E-4</v>
      </c>
      <c r="CT12" s="49">
        <v>4.3260703794335099E-4</v>
      </c>
      <c r="CU12" s="49">
        <v>3.6221696721600326E-4</v>
      </c>
      <c r="CV12" s="49">
        <v>4.2822706150472546E-4</v>
      </c>
      <c r="CW12" s="60">
        <v>4.5798181311483489E-4</v>
      </c>
    </row>
    <row r="13" spans="1:101" s="12" customFormat="1" ht="14.25" customHeight="1">
      <c r="A13" s="11" t="s">
        <v>62</v>
      </c>
      <c r="B13" s="49" t="s">
        <v>61</v>
      </c>
      <c r="C13" s="68" t="s">
        <v>1200</v>
      </c>
      <c r="D13" s="52">
        <f t="shared" si="0"/>
        <v>4.3864049744841239E-2</v>
      </c>
      <c r="E13" s="52">
        <f t="shared" si="1"/>
        <v>1.82164065833085E-2</v>
      </c>
      <c r="F13" s="52">
        <f t="shared" si="2"/>
        <v>1.9517445823279342E-3</v>
      </c>
      <c r="G13" s="52">
        <f t="shared" si="3"/>
        <v>7.2176149597816827E-4</v>
      </c>
      <c r="H13" s="52">
        <f t="shared" si="4"/>
        <v>3.2654297643854156E-2</v>
      </c>
      <c r="I13" s="52">
        <f t="shared" si="5"/>
        <v>3.5230915110629292E-2</v>
      </c>
      <c r="J13" s="52">
        <f t="shared" si="6"/>
        <v>3.7461405759291279E-2</v>
      </c>
      <c r="K13" s="52">
        <f t="shared" si="7"/>
        <v>1.787711944488584E-2</v>
      </c>
      <c r="L13" s="52">
        <f t="shared" si="8"/>
        <v>2.0741929380647013E-2</v>
      </c>
      <c r="M13" s="52">
        <f t="shared" si="9"/>
        <v>2.8726621198425846E-2</v>
      </c>
      <c r="N13" s="52">
        <f t="shared" si="10"/>
        <v>1.9837922294476958E-2</v>
      </c>
      <c r="O13" s="52">
        <f t="shared" si="11"/>
        <v>7.2586875830546018E-3</v>
      </c>
      <c r="P13" s="52">
        <f t="shared" si="12"/>
        <v>1.6255776576496064E-3</v>
      </c>
      <c r="Q13" s="53">
        <f t="shared" si="13"/>
        <v>7.1539330730715882E-4</v>
      </c>
      <c r="R13" s="11">
        <v>2.1401246388270265E-2</v>
      </c>
      <c r="S13" s="49">
        <v>2.6717702507692068E-2</v>
      </c>
      <c r="T13" s="49">
        <v>5.6587936997210146E-2</v>
      </c>
      <c r="U13" s="49">
        <v>3.3647510675858978E-2</v>
      </c>
      <c r="V13" s="49">
        <v>5.2235807905619977E-2</v>
      </c>
      <c r="W13" s="49">
        <v>5.9923588187760141E-2</v>
      </c>
      <c r="X13" s="49">
        <v>1.9821546448257503E-2</v>
      </c>
      <c r="Y13" s="49">
        <v>4.9270209324297563E-2</v>
      </c>
      <c r="Z13" s="49">
        <v>5.1003288114731204E-2</v>
      </c>
      <c r="AA13" s="49">
        <v>3.013108272626985E-2</v>
      </c>
      <c r="AB13" s="49">
        <v>8.1419563432174047E-2</v>
      </c>
      <c r="AC13" s="49">
        <v>4.4209114229953175E-2</v>
      </c>
      <c r="AD13" s="49">
        <v>1.8949434002924444E-3</v>
      </c>
      <c r="AE13" s="49">
        <v>1.6044876705716342E-3</v>
      </c>
      <c r="AF13" s="49">
        <v>1.7362675618230747E-3</v>
      </c>
      <c r="AG13" s="49">
        <v>3.1157721849271636E-3</v>
      </c>
      <c r="AH13" s="49">
        <v>1.4685147197753639E-3</v>
      </c>
      <c r="AI13" s="49">
        <v>2.9214354699975053E-3</v>
      </c>
      <c r="AJ13" s="49">
        <v>2.9807903415536748E-3</v>
      </c>
      <c r="AK13" s="49">
        <v>2.0672185293153593E-3</v>
      </c>
      <c r="AL13" s="49">
        <v>1.8456379296964945E-3</v>
      </c>
      <c r="AM13" s="49">
        <v>1.0385487694480819E-3</v>
      </c>
      <c r="AN13" s="49">
        <v>9.0169504382100996E-4</v>
      </c>
      <c r="AO13" s="49">
        <v>1.8456233667134068E-3</v>
      </c>
      <c r="AP13" s="49">
        <v>3.7577885950571921E-3</v>
      </c>
      <c r="AQ13" s="49">
        <v>5.6158540766683321E-2</v>
      </c>
      <c r="AR13" s="49">
        <v>2.3509696584793835E-2</v>
      </c>
      <c r="AS13" s="49">
        <v>5.58455443392296E-2</v>
      </c>
      <c r="AT13" s="49">
        <v>4.2427461576558155E-2</v>
      </c>
      <c r="AU13" s="49">
        <v>5.4551237563333728E-3</v>
      </c>
      <c r="AV13" s="49">
        <v>7.2799411439298384E-2</v>
      </c>
      <c r="AW13" s="49">
        <v>5.8499162300373209E-3</v>
      </c>
      <c r="AX13" s="49">
        <v>1.0103709595242309E-2</v>
      </c>
      <c r="AY13" s="49">
        <v>1.3966422901574738E-3</v>
      </c>
      <c r="AZ13" s="49">
        <v>0.11103837547773096</v>
      </c>
      <c r="BA13" s="49">
        <v>3.50936107512805E-3</v>
      </c>
      <c r="BB13" s="49">
        <v>2.3994390432928205E-2</v>
      </c>
      <c r="BC13" s="49">
        <v>3.7796762576973293E-2</v>
      </c>
      <c r="BD13" s="49">
        <v>3.1643768662653282E-2</v>
      </c>
      <c r="BE13" s="49">
        <v>1.8771372865352597E-2</v>
      </c>
      <c r="BF13" s="49">
        <v>4.0272668306939589E-2</v>
      </c>
      <c r="BG13" s="49">
        <v>1.458381057990822E-2</v>
      </c>
      <c r="BH13" s="49">
        <v>5.1736870580822908E-2</v>
      </c>
      <c r="BI13" s="49">
        <v>3.4319106762323533E-2</v>
      </c>
      <c r="BJ13" s="49">
        <v>3.4894346222364994E-2</v>
      </c>
      <c r="BK13" s="49">
        <v>5.6581556662179247E-2</v>
      </c>
      <c r="BL13" s="49">
        <v>2.617312843161056E-2</v>
      </c>
      <c r="BM13" s="49">
        <v>7.8769087027438955E-2</v>
      </c>
      <c r="BN13" s="49">
        <v>5.5163058991836211E-2</v>
      </c>
      <c r="BO13" s="49">
        <v>1.5402201414300525E-3</v>
      </c>
      <c r="BP13" s="49">
        <v>1.5713606877289447E-3</v>
      </c>
      <c r="BQ13" s="49">
        <v>1.0894403640465385E-3</v>
      </c>
      <c r="BR13" s="49">
        <v>6.6823380726483209E-2</v>
      </c>
      <c r="BS13" s="49">
        <v>3.1522384717353239E-3</v>
      </c>
      <c r="BT13" s="49">
        <v>7.2097802646385323E-2</v>
      </c>
      <c r="BU13" s="49">
        <v>2.9513284468419888E-3</v>
      </c>
      <c r="BV13" s="49">
        <v>1.9865560731972924E-3</v>
      </c>
      <c r="BW13" s="49">
        <v>1.9790041518605601E-3</v>
      </c>
      <c r="BX13" s="49">
        <v>1.8477912967372091E-3</v>
      </c>
      <c r="BY13" s="49">
        <v>3.8700970569481553E-2</v>
      </c>
      <c r="BZ13" s="49">
        <v>1.7179845116635086E-2</v>
      </c>
      <c r="CA13" s="49">
        <v>1.6460657962097138E-2</v>
      </c>
      <c r="CB13" s="49">
        <v>1.2893459286139462E-2</v>
      </c>
      <c r="CC13" s="49">
        <v>2.9706333240972164E-2</v>
      </c>
      <c r="CD13" s="49">
        <v>2.7834342236253303E-2</v>
      </c>
      <c r="CE13" s="49">
        <v>1.9963004069297484E-2</v>
      </c>
      <c r="CF13" s="49">
        <v>1.7008313809344255E-2</v>
      </c>
      <c r="CG13" s="49">
        <v>1.6975684896670062E-2</v>
      </c>
      <c r="CH13" s="49">
        <v>3.3126778650939694E-2</v>
      </c>
      <c r="CI13" s="49">
        <v>1.114268328709403E-2</v>
      </c>
      <c r="CJ13" s="49">
        <v>2.4025347195737075E-2</v>
      </c>
      <c r="CK13" s="49">
        <v>1.1738617782543767E-2</v>
      </c>
      <c r="CL13" s="49">
        <v>2.457095715791364E-3</v>
      </c>
      <c r="CM13" s="49">
        <v>1.6312426723533305E-3</v>
      </c>
      <c r="CN13" s="49">
        <v>8.2031046582413142E-4</v>
      </c>
      <c r="CO13" s="49">
        <v>1.877571822670281E-3</v>
      </c>
      <c r="CP13" s="49">
        <v>7.7311477414588453E-4</v>
      </c>
      <c r="CQ13" s="49">
        <v>3.1714468344705401E-3</v>
      </c>
      <c r="CR13" s="49">
        <v>1.8026358230582794E-3</v>
      </c>
      <c r="CS13" s="49">
        <v>1.9605502336158737E-3</v>
      </c>
      <c r="CT13" s="49">
        <v>1.1919691249520866E-3</v>
      </c>
      <c r="CU13" s="49">
        <v>1.0397111895301563E-3</v>
      </c>
      <c r="CV13" s="49">
        <v>9.8774815865114744E-4</v>
      </c>
      <c r="CW13" s="60">
        <v>1.7935350767321996E-3</v>
      </c>
    </row>
    <row r="14" spans="1:101" s="12" customFormat="1" ht="14.25" customHeight="1">
      <c r="A14" s="11" t="s">
        <v>66</v>
      </c>
      <c r="B14" s="49" t="s">
        <v>65</v>
      </c>
      <c r="C14" s="68" t="s">
        <v>1200</v>
      </c>
      <c r="D14" s="52">
        <f t="shared" si="0"/>
        <v>0.34420625199622457</v>
      </c>
      <c r="E14" s="52">
        <f t="shared" si="1"/>
        <v>0.10791405288124237</v>
      </c>
      <c r="F14" s="52">
        <f t="shared" si="2"/>
        <v>5.2844296142130634E-3</v>
      </c>
      <c r="G14" s="52">
        <f t="shared" si="3"/>
        <v>1.9447234509592987E-3</v>
      </c>
      <c r="H14" s="52">
        <f t="shared" si="4"/>
        <v>0.30321680395654416</v>
      </c>
      <c r="I14" s="52">
        <f t="shared" si="5"/>
        <v>0.33158999947109169</v>
      </c>
      <c r="J14" s="52">
        <f t="shared" si="6"/>
        <v>0.3609881369055597</v>
      </c>
      <c r="K14" s="52">
        <f t="shared" si="7"/>
        <v>0.16036623060156452</v>
      </c>
      <c r="L14" s="52">
        <f t="shared" si="8"/>
        <v>0.20778779915595225</v>
      </c>
      <c r="M14" s="52">
        <f t="shared" si="9"/>
        <v>0.297398417133654</v>
      </c>
      <c r="N14" s="52">
        <f t="shared" si="10"/>
        <v>0.19894708971298355</v>
      </c>
      <c r="O14" s="52">
        <f t="shared" si="11"/>
        <v>7.1162795135502999E-2</v>
      </c>
      <c r="P14" s="52">
        <f t="shared" si="12"/>
        <v>8.3041523590504599E-3</v>
      </c>
      <c r="Q14" s="53">
        <f t="shared" si="13"/>
        <v>6.2433128064789158E-3</v>
      </c>
      <c r="R14" s="11">
        <v>0.18398542610895569</v>
      </c>
      <c r="S14" s="49">
        <v>0.23708563238415015</v>
      </c>
      <c r="T14" s="49">
        <v>0.4046182313581132</v>
      </c>
      <c r="U14" s="49">
        <v>0.31956185487260524</v>
      </c>
      <c r="V14" s="49">
        <v>0.41226355040754059</v>
      </c>
      <c r="W14" s="49">
        <v>0.49257774450337533</v>
      </c>
      <c r="X14" s="49">
        <v>0.21055891327994791</v>
      </c>
      <c r="Y14" s="49">
        <v>0.44103570217265625</v>
      </c>
      <c r="Z14" s="49">
        <v>0.36629161802745169</v>
      </c>
      <c r="AA14" s="49">
        <v>0.25058165258771514</v>
      </c>
      <c r="AB14" s="49">
        <v>0.49521597034513243</v>
      </c>
      <c r="AC14" s="49">
        <v>0.31669872790705161</v>
      </c>
      <c r="AD14" s="49">
        <v>8.9165591553890412E-3</v>
      </c>
      <c r="AE14" s="49">
        <v>8.7729360847609277E-3</v>
      </c>
      <c r="AF14" s="49">
        <v>5.3860053807534254E-3</v>
      </c>
      <c r="AG14" s="49">
        <v>5.4287871667346044E-3</v>
      </c>
      <c r="AH14" s="49">
        <v>5.9783537441123304E-3</v>
      </c>
      <c r="AI14" s="49">
        <v>5.0294405877489299E-3</v>
      </c>
      <c r="AJ14" s="49">
        <v>4.9732998555584379E-3</v>
      </c>
      <c r="AK14" s="49">
        <v>3.3507812280705925E-3</v>
      </c>
      <c r="AL14" s="49">
        <v>3.7359909749263903E-3</v>
      </c>
      <c r="AM14" s="49">
        <v>5.2500441025152078E-3</v>
      </c>
      <c r="AN14" s="49">
        <v>4.1658801664848331E-3</v>
      </c>
      <c r="AO14" s="49">
        <v>2.4250769235020326E-3</v>
      </c>
      <c r="AP14" s="49">
        <v>2.3746523737526306E-2</v>
      </c>
      <c r="AQ14" s="49">
        <v>0.50242698186038026</v>
      </c>
      <c r="AR14" s="49">
        <v>0.30334354974230454</v>
      </c>
      <c r="AS14" s="49">
        <v>0.53236890337300991</v>
      </c>
      <c r="AT14" s="49">
        <v>0.38028593238098757</v>
      </c>
      <c r="AU14" s="49">
        <v>2.3347513289660917E-2</v>
      </c>
      <c r="AV14" s="49">
        <v>0.67352926276826508</v>
      </c>
      <c r="AW14" s="49">
        <v>5.2920098437462662E-2</v>
      </c>
      <c r="AX14" s="49">
        <v>7.1362667061830878E-2</v>
      </c>
      <c r="AY14" s="49">
        <v>1.3862157452507917E-2</v>
      </c>
      <c r="AZ14" s="49">
        <v>1.0377260284883596</v>
      </c>
      <c r="BA14" s="49">
        <v>2.3682028886234736E-2</v>
      </c>
      <c r="BB14" s="49">
        <v>0.19505870172292555</v>
      </c>
      <c r="BC14" s="49">
        <v>0.4068153960618488</v>
      </c>
      <c r="BD14" s="49">
        <v>0.26658448818845076</v>
      </c>
      <c r="BE14" s="49">
        <v>0.18101561630260898</v>
      </c>
      <c r="BF14" s="49">
        <v>0.43325468953616186</v>
      </c>
      <c r="BG14" s="49">
        <v>0.14396014517194289</v>
      </c>
      <c r="BH14" s="49">
        <v>0.45441183434349841</v>
      </c>
      <c r="BI14" s="49">
        <v>0.30355819174509768</v>
      </c>
      <c r="BJ14" s="49">
        <v>0.45591940324016189</v>
      </c>
      <c r="BK14" s="49">
        <v>0.57923132707919855</v>
      </c>
      <c r="BL14" s="49">
        <v>0.26510469064356584</v>
      </c>
      <c r="BM14" s="49">
        <v>0.6469431588312553</v>
      </c>
      <c r="BN14" s="49">
        <v>0.61960495555601924</v>
      </c>
      <c r="BO14" s="49">
        <v>1.1479255173472706E-2</v>
      </c>
      <c r="BP14" s="49">
        <v>1.0742251842618089E-2</v>
      </c>
      <c r="BQ14" s="49">
        <v>9.5446609406279088E-3</v>
      </c>
      <c r="BR14" s="49">
        <v>0.70184736376311319</v>
      </c>
      <c r="BS14" s="49">
        <v>1.3660235174126517E-2</v>
      </c>
      <c r="BT14" s="49">
        <v>0.6588633307536278</v>
      </c>
      <c r="BU14" s="49">
        <v>1.4035336133882338E-2</v>
      </c>
      <c r="BV14" s="49">
        <v>1.0398453598611395E-2</v>
      </c>
      <c r="BW14" s="49">
        <v>1.140690878075255E-2</v>
      </c>
      <c r="BX14" s="49">
        <v>8.3348320565069123E-3</v>
      </c>
      <c r="BY14" s="49">
        <v>0.42353600609806819</v>
      </c>
      <c r="BZ14" s="49">
        <v>0.15849089767540134</v>
      </c>
      <c r="CA14" s="49">
        <v>0.15314749862951724</v>
      </c>
      <c r="CB14" s="49">
        <v>0.13165546392322888</v>
      </c>
      <c r="CC14" s="49">
        <v>0.2523106815098336</v>
      </c>
      <c r="CD14" s="49">
        <v>0.28643630004910259</v>
      </c>
      <c r="CE14" s="49">
        <v>0.20894292077562435</v>
      </c>
      <c r="CF14" s="49">
        <v>0.15828987944610098</v>
      </c>
      <c r="CG14" s="49">
        <v>0.21411554380539738</v>
      </c>
      <c r="CH14" s="49">
        <v>0.32490792386708878</v>
      </c>
      <c r="CI14" s="49">
        <v>0.11703236311473102</v>
      </c>
      <c r="CJ14" s="49">
        <v>0.2692998719289591</v>
      </c>
      <c r="CK14" s="49">
        <v>0.11273573183081717</v>
      </c>
      <c r="CL14" s="49">
        <v>9.1110927826204349E-3</v>
      </c>
      <c r="CM14" s="49">
        <v>5.113919467527395E-3</v>
      </c>
      <c r="CN14" s="49">
        <v>7.3258487033827594E-3</v>
      </c>
      <c r="CO14" s="49">
        <v>8.8001871591290946E-3</v>
      </c>
      <c r="CP14" s="49">
        <v>3.7671551909433222E-3</v>
      </c>
      <c r="CQ14" s="49">
        <v>8.941880302050861E-3</v>
      </c>
      <c r="CR14" s="49">
        <v>7.2187356944907717E-3</v>
      </c>
      <c r="CS14" s="49">
        <v>2.7199906059383563E-2</v>
      </c>
      <c r="CT14" s="49">
        <v>3.8589532136929432E-3</v>
      </c>
      <c r="CU14" s="49">
        <v>5.4241325696471115E-3</v>
      </c>
      <c r="CV14" s="49">
        <v>7.5717006602154446E-3</v>
      </c>
      <c r="CW14" s="60">
        <v>5.3163165055218333E-3</v>
      </c>
    </row>
    <row r="15" spans="1:101" s="12" customFormat="1" ht="14.25" customHeight="1">
      <c r="A15" s="11" t="s">
        <v>68</v>
      </c>
      <c r="B15" s="49" t="s">
        <v>67</v>
      </c>
      <c r="C15" s="68" t="s">
        <v>1199</v>
      </c>
      <c r="D15" s="52">
        <f t="shared" si="0"/>
        <v>1.6904332900391104E-3</v>
      </c>
      <c r="E15" s="52">
        <f t="shared" si="1"/>
        <v>3.1310467625754918E-4</v>
      </c>
      <c r="F15" s="52">
        <f t="shared" si="2"/>
        <v>1.7011551349709476E-3</v>
      </c>
      <c r="G15" s="52">
        <f t="shared" si="3"/>
        <v>2.8463334839337248E-4</v>
      </c>
      <c r="H15" s="52">
        <f t="shared" si="4"/>
        <v>1.6775618916588686E-3</v>
      </c>
      <c r="I15" s="52">
        <f t="shared" si="5"/>
        <v>3.0181258495016224E-4</v>
      </c>
      <c r="J15" s="52">
        <f t="shared" si="6"/>
        <v>1.4905394223321807E-3</v>
      </c>
      <c r="K15" s="52">
        <f t="shared" si="7"/>
        <v>2.7983733854201854E-4</v>
      </c>
      <c r="L15" s="52">
        <f t="shared" si="8"/>
        <v>1.9019709862089871E-3</v>
      </c>
      <c r="M15" s="52">
        <f t="shared" si="9"/>
        <v>4.4625115399487473E-4</v>
      </c>
      <c r="N15" s="52">
        <f t="shared" si="10"/>
        <v>1.6073354883812169E-3</v>
      </c>
      <c r="O15" s="52">
        <f t="shared" si="11"/>
        <v>3.4340368345986037E-4</v>
      </c>
      <c r="P15" s="52">
        <f t="shared" si="12"/>
        <v>1.9130208168795584E-3</v>
      </c>
      <c r="Q15" s="53">
        <f t="shared" si="13"/>
        <v>4.4762601441245139E-4</v>
      </c>
      <c r="R15" s="11">
        <v>1.3192895126849953E-3</v>
      </c>
      <c r="S15" s="49">
        <v>1.6400297218543379E-3</v>
      </c>
      <c r="T15" s="49">
        <v>1.649846944495824E-3</v>
      </c>
      <c r="U15" s="49">
        <v>1.4637992796868449E-3</v>
      </c>
      <c r="V15" s="49">
        <v>2.0136867307035786E-3</v>
      </c>
      <c r="W15" s="49">
        <v>2.0707950375462489E-3</v>
      </c>
      <c r="X15" s="49">
        <v>1.4104268449091561E-3</v>
      </c>
      <c r="Y15" s="49">
        <v>1.805551552123209E-3</v>
      </c>
      <c r="Z15" s="49">
        <v>2.0672282717781355E-3</v>
      </c>
      <c r="AA15" s="49">
        <v>1.2009417576340916E-3</v>
      </c>
      <c r="AB15" s="49">
        <v>2.0749480704288638E-3</v>
      </c>
      <c r="AC15" s="49">
        <v>1.5686557566240366E-3</v>
      </c>
      <c r="AD15" s="49">
        <v>2.1419743495475437E-3</v>
      </c>
      <c r="AE15" s="49">
        <v>1.9398175511370892E-3</v>
      </c>
      <c r="AF15" s="49">
        <v>2.064846742340626E-3</v>
      </c>
      <c r="AG15" s="49">
        <v>1.2835961764761556E-3</v>
      </c>
      <c r="AH15" s="49">
        <v>1.8935903648660411E-3</v>
      </c>
      <c r="AI15" s="49">
        <v>1.6213038697171181E-3</v>
      </c>
      <c r="AJ15" s="49">
        <v>1.5567724280512599E-3</v>
      </c>
      <c r="AK15" s="49">
        <v>1.4213331317388068E-3</v>
      </c>
      <c r="AL15" s="49">
        <v>1.5702767065813009E-3</v>
      </c>
      <c r="AM15" s="49">
        <v>1.7251820997422232E-3</v>
      </c>
      <c r="AN15" s="49">
        <v>1.3223073873819917E-3</v>
      </c>
      <c r="AO15" s="49">
        <v>1.8728608120712126E-3</v>
      </c>
      <c r="AP15" s="49">
        <v>1.3901982877503811E-3</v>
      </c>
      <c r="AQ15" s="49">
        <v>1.4667503276039214E-3</v>
      </c>
      <c r="AR15" s="49">
        <v>1.2048900925334999E-3</v>
      </c>
      <c r="AS15" s="49">
        <v>1.5610271958819504E-3</v>
      </c>
      <c r="AT15" s="49">
        <v>1.6336702078146371E-3</v>
      </c>
      <c r="AU15" s="49">
        <v>1.7166670542411481E-3</v>
      </c>
      <c r="AV15" s="49">
        <v>1.9465583273335515E-3</v>
      </c>
      <c r="AW15" s="49">
        <v>1.6804189930427339E-3</v>
      </c>
      <c r="AX15" s="49">
        <v>2.260321415188611E-3</v>
      </c>
      <c r="AY15" s="49">
        <v>1.5035712315626176E-3</v>
      </c>
      <c r="AZ15" s="49">
        <v>2.1152739589233352E-3</v>
      </c>
      <c r="BA15" s="49">
        <v>1.6513956080300371E-3</v>
      </c>
      <c r="BB15" s="49">
        <v>1.9044965588946188E-3</v>
      </c>
      <c r="BC15" s="49">
        <v>1.1327025184432774E-3</v>
      </c>
      <c r="BD15" s="49">
        <v>1.0526467652809924E-3</v>
      </c>
      <c r="BE15" s="49">
        <v>1.3218282313593637E-3</v>
      </c>
      <c r="BF15" s="49">
        <v>1.6684619488322922E-3</v>
      </c>
      <c r="BG15" s="49">
        <v>1.3736257463473401E-3</v>
      </c>
      <c r="BH15" s="49">
        <v>1.6104189608498771E-3</v>
      </c>
      <c r="BI15" s="49">
        <v>1.5875186347071237E-3</v>
      </c>
      <c r="BJ15" s="49">
        <v>1.5173293857250198E-3</v>
      </c>
      <c r="BK15" s="49">
        <v>1.7274323476962228E-3</v>
      </c>
      <c r="BL15" s="49">
        <v>1.1665246873866129E-3</v>
      </c>
      <c r="BM15" s="49">
        <v>1.8234872824634282E-3</v>
      </c>
      <c r="BN15" s="49">
        <v>1.1992142049975633E-3</v>
      </c>
      <c r="BO15" s="49">
        <v>2.0756530654816273E-3</v>
      </c>
      <c r="BP15" s="49">
        <v>2.2301254189205123E-3</v>
      </c>
      <c r="BQ15" s="49">
        <v>2.2139052958414732E-3</v>
      </c>
      <c r="BR15" s="49">
        <v>1.7245930279164976E-3</v>
      </c>
      <c r="BS15" s="49">
        <v>2.2675774269036572E-3</v>
      </c>
      <c r="BT15" s="49">
        <v>1.4213999516313543E-3</v>
      </c>
      <c r="BU15" s="49">
        <v>1.6958780554907195E-3</v>
      </c>
      <c r="BV15" s="49">
        <v>1.8803631793081598E-3</v>
      </c>
      <c r="BW15" s="49">
        <v>2.7213265080675785E-3</v>
      </c>
      <c r="BX15" s="49">
        <v>2.0621652743105213E-3</v>
      </c>
      <c r="BY15" s="49">
        <v>1.3314504256381869E-3</v>
      </c>
      <c r="BZ15" s="49">
        <v>2.2116487038970956E-3</v>
      </c>
      <c r="CA15" s="49">
        <v>1.9542209539688666E-3</v>
      </c>
      <c r="CB15" s="49">
        <v>1.3283761215071093E-3</v>
      </c>
      <c r="CC15" s="49">
        <v>1.95740288264248E-3</v>
      </c>
      <c r="CD15" s="49">
        <v>1.30221756001127E-3</v>
      </c>
      <c r="CE15" s="49">
        <v>1.8644235783393612E-3</v>
      </c>
      <c r="CF15" s="49">
        <v>1.420729283423756E-3</v>
      </c>
      <c r="CG15" s="49">
        <v>1.8939117793917778E-3</v>
      </c>
      <c r="CH15" s="49">
        <v>1.5080497920485715E-3</v>
      </c>
      <c r="CI15" s="49">
        <v>1.2554178217160702E-3</v>
      </c>
      <c r="CJ15" s="49">
        <v>1.2351381003961044E-3</v>
      </c>
      <c r="CK15" s="49">
        <v>1.3564892832321367E-3</v>
      </c>
      <c r="CL15" s="49">
        <v>1.5622483680535725E-3</v>
      </c>
      <c r="CM15" s="49">
        <v>1.8011384763353855E-3</v>
      </c>
      <c r="CN15" s="49">
        <v>1.9940615569636424E-3</v>
      </c>
      <c r="CO15" s="49">
        <v>2.0814813902468015E-3</v>
      </c>
      <c r="CP15" s="49">
        <v>1.6312435726359761E-3</v>
      </c>
      <c r="CQ15" s="49">
        <v>2.4734863240988007E-3</v>
      </c>
      <c r="CR15" s="49">
        <v>2.1411557527777096E-3</v>
      </c>
      <c r="CS15" s="49">
        <v>2.9489386772205582E-3</v>
      </c>
      <c r="CT15" s="49">
        <v>1.5088404231465998E-3</v>
      </c>
      <c r="CU15" s="49">
        <v>1.7461189523894202E-3</v>
      </c>
      <c r="CV15" s="49">
        <v>1.3996423708117856E-3</v>
      </c>
      <c r="CW15" s="60">
        <v>1.6678939378744488E-3</v>
      </c>
    </row>
    <row r="16" spans="1:101" s="12" customFormat="1" ht="14.25" customHeight="1">
      <c r="A16" s="11" t="s">
        <v>73</v>
      </c>
      <c r="B16" s="49" t="s">
        <v>72</v>
      </c>
      <c r="C16" s="68" t="s">
        <v>1200</v>
      </c>
      <c r="D16" s="52">
        <f t="shared" si="0"/>
        <v>9.4109276992919207E-3</v>
      </c>
      <c r="E16" s="52">
        <f t="shared" si="1"/>
        <v>2.1890260696516592E-3</v>
      </c>
      <c r="F16" s="52">
        <f t="shared" si="2"/>
        <v>5.0983690082579925E-3</v>
      </c>
      <c r="G16" s="52">
        <f t="shared" si="3"/>
        <v>8.1717086418725061E-4</v>
      </c>
      <c r="H16" s="52">
        <f t="shared" si="4"/>
        <v>8.3904514526946493E-3</v>
      </c>
      <c r="I16" s="52">
        <f t="shared" si="5"/>
        <v>3.9068969549715983E-3</v>
      </c>
      <c r="J16" s="52">
        <f t="shared" si="6"/>
        <v>1.4878526324899515E-2</v>
      </c>
      <c r="K16" s="52">
        <f t="shared" si="7"/>
        <v>3.7924687691300641E-3</v>
      </c>
      <c r="L16" s="52">
        <f t="shared" si="8"/>
        <v>7.6198522476018729E-3</v>
      </c>
      <c r="M16" s="52">
        <f t="shared" si="9"/>
        <v>3.788176434503202E-3</v>
      </c>
      <c r="N16" s="52">
        <f t="shared" si="10"/>
        <v>1.3488794698265765E-2</v>
      </c>
      <c r="O16" s="52">
        <f t="shared" si="11"/>
        <v>5.2111712028389033E-3</v>
      </c>
      <c r="P16" s="52">
        <f t="shared" si="12"/>
        <v>4.5699631283309733E-3</v>
      </c>
      <c r="Q16" s="53">
        <f t="shared" si="13"/>
        <v>2.840962271926871E-3</v>
      </c>
      <c r="R16" s="11">
        <v>7.7533308601437307E-3</v>
      </c>
      <c r="S16" s="49">
        <v>1.0688419120926254E-2</v>
      </c>
      <c r="T16" s="49">
        <v>1.1134364328828614E-2</v>
      </c>
      <c r="U16" s="49">
        <v>1.0457496238910203E-2</v>
      </c>
      <c r="V16" s="49">
        <v>1.19772768045048E-2</v>
      </c>
      <c r="W16" s="49">
        <v>1.123174663885171E-2</v>
      </c>
      <c r="X16" s="49">
        <v>5.511788066646134E-3</v>
      </c>
      <c r="Y16" s="49">
        <v>8.385636063452509E-3</v>
      </c>
      <c r="Z16" s="49">
        <v>1.1233007514461714E-2</v>
      </c>
      <c r="AA16" s="49">
        <v>5.6580184032030724E-3</v>
      </c>
      <c r="AB16" s="49">
        <v>8.8577265007268608E-3</v>
      </c>
      <c r="AC16" s="49">
        <v>1.0042321850847434E-2</v>
      </c>
      <c r="AD16" s="49">
        <v>6.3211160407148628E-3</v>
      </c>
      <c r="AE16" s="49">
        <v>4.8342539159412119E-3</v>
      </c>
      <c r="AF16" s="49">
        <v>5.3265951634199971E-3</v>
      </c>
      <c r="AG16" s="49">
        <v>4.5337058816298679E-3</v>
      </c>
      <c r="AH16" s="49">
        <v>4.8287794282848278E-3</v>
      </c>
      <c r="AI16" s="49">
        <v>5.0771830264545155E-3</v>
      </c>
      <c r="AJ16" s="49">
        <v>4.4508315822552134E-3</v>
      </c>
      <c r="AK16" s="49">
        <v>4.821352827999943E-3</v>
      </c>
      <c r="AL16" s="49">
        <v>4.6047171793563019E-3</v>
      </c>
      <c r="AM16" s="49">
        <v>7.1233686997500198E-3</v>
      </c>
      <c r="AN16" s="49">
        <v>4.7966589133050528E-3</v>
      </c>
      <c r="AO16" s="49">
        <v>4.4618654399840967E-3</v>
      </c>
      <c r="AP16" s="49">
        <v>8.8616932477907848E-3</v>
      </c>
      <c r="AQ16" s="49">
        <v>8.0152398951941449E-3</v>
      </c>
      <c r="AR16" s="49">
        <v>6.5538163702402851E-3</v>
      </c>
      <c r="AS16" s="49">
        <v>5.0862569135754973E-3</v>
      </c>
      <c r="AT16" s="49">
        <v>6.0143370996043211E-3</v>
      </c>
      <c r="AU16" s="49">
        <v>4.6184338327321332E-3</v>
      </c>
      <c r="AV16" s="49">
        <v>5.82669626200665E-3</v>
      </c>
      <c r="AW16" s="49">
        <v>1.5586627251848841E-2</v>
      </c>
      <c r="AX16" s="49">
        <v>1.6955790226352345E-2</v>
      </c>
      <c r="AY16" s="49">
        <v>7.969220810309997E-3</v>
      </c>
      <c r="AZ16" s="49">
        <v>7.2667473437847789E-3</v>
      </c>
      <c r="BA16" s="49">
        <v>7.9305581788960099E-3</v>
      </c>
      <c r="BB16" s="49">
        <v>1.8493050283414074E-2</v>
      </c>
      <c r="BC16" s="49">
        <v>8.2651368706170535E-3</v>
      </c>
      <c r="BD16" s="49">
        <v>9.9003900320884207E-3</v>
      </c>
      <c r="BE16" s="49">
        <v>1.4317252330556777E-2</v>
      </c>
      <c r="BF16" s="49">
        <v>1.904336826279392E-2</v>
      </c>
      <c r="BG16" s="49">
        <v>1.7946116409294374E-2</v>
      </c>
      <c r="BH16" s="49">
        <v>1.590316249555827E-2</v>
      </c>
      <c r="BI16" s="49">
        <v>1.9432159441419381E-2</v>
      </c>
      <c r="BJ16" s="49">
        <v>1.354782575973598E-2</v>
      </c>
      <c r="BK16" s="49">
        <v>1.7806319900746274E-2</v>
      </c>
      <c r="BL16" s="49">
        <v>1.2262048192963757E-2</v>
      </c>
      <c r="BM16" s="49">
        <v>1.1625485919605905E-2</v>
      </c>
      <c r="BN16" s="49">
        <v>8.043658259769975E-3</v>
      </c>
      <c r="BO16" s="49">
        <v>7.1267424815025541E-3</v>
      </c>
      <c r="BP16" s="49">
        <v>1.1794981319695757E-2</v>
      </c>
      <c r="BQ16" s="49">
        <v>5.0663020486645801E-3</v>
      </c>
      <c r="BR16" s="49">
        <v>1.7255129174154758E-2</v>
      </c>
      <c r="BS16" s="49">
        <v>6.8069071787950396E-3</v>
      </c>
      <c r="BT16" s="49">
        <v>9.5251806070340544E-3</v>
      </c>
      <c r="BU16" s="49">
        <v>6.4040543781984319E-3</v>
      </c>
      <c r="BV16" s="49">
        <v>4.4778206206762079E-3</v>
      </c>
      <c r="BW16" s="49">
        <v>6.2393740493181379E-3</v>
      </c>
      <c r="BX16" s="49">
        <v>5.2697954164845047E-3</v>
      </c>
      <c r="BY16" s="49">
        <v>3.4282814369284574E-3</v>
      </c>
      <c r="BZ16" s="49">
        <v>1.8880713246343748E-2</v>
      </c>
      <c r="CA16" s="49">
        <v>2.4064345260811616E-2</v>
      </c>
      <c r="CB16" s="49">
        <v>1.4034706069896652E-2</v>
      </c>
      <c r="CC16" s="49">
        <v>1.5470514099007742E-2</v>
      </c>
      <c r="CD16" s="49">
        <v>7.1640391383111183E-3</v>
      </c>
      <c r="CE16" s="49">
        <v>8.6195305243919641E-3</v>
      </c>
      <c r="CF16" s="49">
        <v>1.4084021578817814E-2</v>
      </c>
      <c r="CG16" s="49">
        <v>1.814239338593546E-2</v>
      </c>
      <c r="CH16" s="49">
        <v>7.3744800876562842E-3</v>
      </c>
      <c r="CI16" s="49">
        <v>1.145841638835131E-2</v>
      </c>
      <c r="CJ16" s="49">
        <v>1.4171175354757502E-2</v>
      </c>
      <c r="CK16" s="49">
        <v>8.4012012449079417E-3</v>
      </c>
      <c r="CL16" s="49">
        <v>4.2000494861966524E-3</v>
      </c>
      <c r="CM16" s="49">
        <v>3.703419518248922E-3</v>
      </c>
      <c r="CN16" s="49">
        <v>4.4105651684164613E-3</v>
      </c>
      <c r="CO16" s="49">
        <v>4.9116258794617102E-3</v>
      </c>
      <c r="CP16" s="49">
        <v>3.7807488240214127E-3</v>
      </c>
      <c r="CQ16" s="49">
        <v>4.7549695967085926E-3</v>
      </c>
      <c r="CR16" s="49">
        <v>3.0876032598351395E-3</v>
      </c>
      <c r="CS16" s="49">
        <v>1.3298659772180262E-2</v>
      </c>
      <c r="CT16" s="49">
        <v>3.2118480136050717E-3</v>
      </c>
      <c r="CU16" s="49">
        <v>2.8057620958931106E-3</v>
      </c>
      <c r="CV16" s="49">
        <v>3.9332702378612437E-3</v>
      </c>
      <c r="CW16" s="60">
        <v>2.7410356875431034E-3</v>
      </c>
    </row>
    <row r="17" spans="1:101" s="12" customFormat="1" ht="14.25" customHeight="1">
      <c r="A17" s="11" t="s">
        <v>76</v>
      </c>
      <c r="B17" s="49" t="s">
        <v>75</v>
      </c>
      <c r="C17" s="68" t="s">
        <v>1200</v>
      </c>
      <c r="D17" s="52">
        <f t="shared" si="0"/>
        <v>5.476427495001529E-2</v>
      </c>
      <c r="E17" s="52">
        <f t="shared" si="1"/>
        <v>2.227167957325623E-2</v>
      </c>
      <c r="F17" s="52">
        <f t="shared" si="2"/>
        <v>2.129069399223877E-3</v>
      </c>
      <c r="G17" s="52">
        <f t="shared" si="3"/>
        <v>1.1489432787658209E-3</v>
      </c>
      <c r="H17" s="52">
        <f t="shared" si="4"/>
        <v>6.4253599451785798E-2</v>
      </c>
      <c r="I17" s="52">
        <f t="shared" si="5"/>
        <v>8.0026237965456909E-2</v>
      </c>
      <c r="J17" s="52">
        <f t="shared" si="6"/>
        <v>6.3530852998558332E-2</v>
      </c>
      <c r="K17" s="52">
        <f t="shared" si="7"/>
        <v>3.8212811094429568E-2</v>
      </c>
      <c r="L17" s="52">
        <f t="shared" si="8"/>
        <v>4.6210826652799179E-2</v>
      </c>
      <c r="M17" s="52">
        <f t="shared" si="9"/>
        <v>6.8339037183226606E-2</v>
      </c>
      <c r="N17" s="52">
        <f t="shared" si="10"/>
        <v>2.8795353778348631E-2</v>
      </c>
      <c r="O17" s="52">
        <f t="shared" si="11"/>
        <v>1.3400819364091149E-2</v>
      </c>
      <c r="P17" s="52">
        <f t="shared" si="12"/>
        <v>1.5852315182988371E-3</v>
      </c>
      <c r="Q17" s="53">
        <f t="shared" si="13"/>
        <v>5.3120913590371508E-4</v>
      </c>
      <c r="R17" s="11">
        <v>2.5128886646527935E-2</v>
      </c>
      <c r="S17" s="49">
        <v>3.1490756732184801E-2</v>
      </c>
      <c r="T17" s="49">
        <v>6.6403750741807072E-2</v>
      </c>
      <c r="U17" s="49">
        <v>4.3787545568214986E-2</v>
      </c>
      <c r="V17" s="49">
        <v>7.4675728401574382E-2</v>
      </c>
      <c r="W17" s="49">
        <v>8.0638190443576285E-2</v>
      </c>
      <c r="X17" s="49">
        <v>2.7452711527420359E-2</v>
      </c>
      <c r="Y17" s="49">
        <v>7.578370708405191E-2</v>
      </c>
      <c r="Z17" s="49">
        <v>5.6454495832000857E-2</v>
      </c>
      <c r="AA17" s="49">
        <v>3.9204347583219418E-2</v>
      </c>
      <c r="AB17" s="49">
        <v>8.9609424063524512E-2</v>
      </c>
      <c r="AC17" s="49">
        <v>4.6541754776080871E-2</v>
      </c>
      <c r="AD17" s="49">
        <v>3.2306353399757528E-3</v>
      </c>
      <c r="AE17" s="49">
        <v>4.0706654866391233E-3</v>
      </c>
      <c r="AF17" s="49">
        <v>3.1906197732401234E-3</v>
      </c>
      <c r="AG17" s="49">
        <v>2.5233283876217511E-3</v>
      </c>
      <c r="AH17" s="49">
        <v>4.6388930419798352E-4</v>
      </c>
      <c r="AI17" s="49">
        <v>3.0124189138931957E-3</v>
      </c>
      <c r="AJ17" s="49">
        <v>5.4043649458119819E-4</v>
      </c>
      <c r="AK17" s="49">
        <v>1.3076220290602081E-3</v>
      </c>
      <c r="AL17" s="49">
        <v>2.0925295024434984E-3</v>
      </c>
      <c r="AM17" s="49">
        <v>2.2793606148254408E-3</v>
      </c>
      <c r="AN17" s="49">
        <v>1.9035695575055772E-3</v>
      </c>
      <c r="AO17" s="49">
        <v>9.3375738670267293E-4</v>
      </c>
      <c r="AP17" s="49">
        <v>3.9765789274963294E-3</v>
      </c>
      <c r="AQ17" s="49">
        <v>0.10113777356317759</v>
      </c>
      <c r="AR17" s="49">
        <v>4.6710755721319296E-2</v>
      </c>
      <c r="AS17" s="49">
        <v>9.8235477215285263E-2</v>
      </c>
      <c r="AT17" s="49">
        <v>7.2342949399247569E-2</v>
      </c>
      <c r="AU17" s="49">
        <v>3.0201725725707918E-3</v>
      </c>
      <c r="AV17" s="49">
        <v>0.18034101138479033</v>
      </c>
      <c r="AW17" s="49">
        <v>7.2292442783821603E-3</v>
      </c>
      <c r="AX17" s="49">
        <v>7.8307177184028607E-3</v>
      </c>
      <c r="AY17" s="49">
        <v>2.3870554122951524E-3</v>
      </c>
      <c r="AZ17" s="49">
        <v>0.24498744475227227</v>
      </c>
      <c r="BA17" s="49">
        <v>2.8440124761900916E-3</v>
      </c>
      <c r="BB17" s="49">
        <v>2.4841254731181577E-2</v>
      </c>
      <c r="BC17" s="49">
        <v>7.891129637382735E-2</v>
      </c>
      <c r="BD17" s="49">
        <v>3.8071431088842332E-2</v>
      </c>
      <c r="BE17" s="49">
        <v>2.2415855609131233E-2</v>
      </c>
      <c r="BF17" s="49">
        <v>7.0130458113495303E-2</v>
      </c>
      <c r="BG17" s="49">
        <v>1.8289812047180984E-2</v>
      </c>
      <c r="BH17" s="49">
        <v>7.7892839087822754E-2</v>
      </c>
      <c r="BI17" s="49">
        <v>5.4409579654838364E-2</v>
      </c>
      <c r="BJ17" s="49">
        <v>8.0120230889927535E-2</v>
      </c>
      <c r="BK17" s="49">
        <v>0.11614837226967699</v>
      </c>
      <c r="BL17" s="49">
        <v>4.0049379951462842E-2</v>
      </c>
      <c r="BM17" s="49">
        <v>0.14108972616531285</v>
      </c>
      <c r="BN17" s="49">
        <v>0.13364023961529586</v>
      </c>
      <c r="BO17" s="49">
        <v>2.5715727491187924E-3</v>
      </c>
      <c r="BP17" s="49">
        <v>3.3579681167768085E-3</v>
      </c>
      <c r="BQ17" s="49">
        <v>2.8504364316902595E-3</v>
      </c>
      <c r="BR17" s="49">
        <v>0.17113119229341694</v>
      </c>
      <c r="BS17" s="49">
        <v>2.5010165013218547E-3</v>
      </c>
      <c r="BT17" s="49">
        <v>0.1560789061095047</v>
      </c>
      <c r="BU17" s="49">
        <v>2.2955637640979234E-3</v>
      </c>
      <c r="BV17" s="49">
        <v>2.0048463418007958E-3</v>
      </c>
      <c r="BW17" s="49">
        <v>2.7664052245067114E-3</v>
      </c>
      <c r="BX17" s="49">
        <v>1.5765702943719318E-3</v>
      </c>
      <c r="BY17" s="49">
        <v>7.3755202391687563E-2</v>
      </c>
      <c r="BZ17" s="49">
        <v>1.9923569901589937E-2</v>
      </c>
      <c r="CA17" s="49">
        <v>2.42093170634833E-2</v>
      </c>
      <c r="CB17" s="49">
        <v>1.5418074629472504E-2</v>
      </c>
      <c r="CC17" s="49">
        <v>3.8302012866648125E-2</v>
      </c>
      <c r="CD17" s="49">
        <v>5.0446927250357036E-2</v>
      </c>
      <c r="CE17" s="49">
        <v>3.0192164778462864E-2</v>
      </c>
      <c r="CF17" s="49">
        <v>2.2179302399004848E-2</v>
      </c>
      <c r="CG17" s="49">
        <v>2.8333587840764021E-2</v>
      </c>
      <c r="CH17" s="49">
        <v>5.2243817321616544E-2</v>
      </c>
      <c r="CI17" s="49">
        <v>1.535648244081806E-2</v>
      </c>
      <c r="CJ17" s="49">
        <v>3.7192430552716899E-2</v>
      </c>
      <c r="CK17" s="49">
        <v>1.1746558295249421E-2</v>
      </c>
      <c r="CL17" s="49">
        <v>2.045007779008783E-3</v>
      </c>
      <c r="CM17" s="49">
        <v>1.6054905408726006E-3</v>
      </c>
      <c r="CN17" s="49">
        <v>1.712684256939132E-3</v>
      </c>
      <c r="CO17" s="49">
        <v>2.6344241297545272E-3</v>
      </c>
      <c r="CP17" s="49">
        <v>1.3558407649763055E-3</v>
      </c>
      <c r="CQ17" s="49">
        <v>1.6844598880730362E-3</v>
      </c>
      <c r="CR17" s="49">
        <v>1.6599045282163901E-3</v>
      </c>
      <c r="CS17" s="49">
        <v>2.0160755709709146E-3</v>
      </c>
      <c r="CT17" s="49">
        <v>1.0612408582578322E-3</v>
      </c>
      <c r="CU17" s="49">
        <v>1.6127431899406095E-3</v>
      </c>
      <c r="CV17" s="49">
        <v>1.0007589387122087E-3</v>
      </c>
      <c r="CW17" s="60">
        <v>6.341477738637057E-4</v>
      </c>
    </row>
    <row r="18" spans="1:101" s="12" customFormat="1" ht="14.25" customHeight="1">
      <c r="A18" s="11" t="s">
        <v>79</v>
      </c>
      <c r="B18" s="49" t="s">
        <v>78</v>
      </c>
      <c r="C18" s="68" t="s">
        <v>1200</v>
      </c>
      <c r="D18" s="52">
        <f t="shared" si="0"/>
        <v>1.3167680605751493E-3</v>
      </c>
      <c r="E18" s="52">
        <f t="shared" si="1"/>
        <v>2.9123023932139318E-4</v>
      </c>
      <c r="F18" s="52">
        <f t="shared" si="2"/>
        <v>1.1582337824840602E-3</v>
      </c>
      <c r="G18" s="52">
        <f t="shared" si="3"/>
        <v>2.0105300247268211E-4</v>
      </c>
      <c r="H18" s="52">
        <f t="shared" si="4"/>
        <v>1.4349272862081779E-3</v>
      </c>
      <c r="I18" s="52">
        <f t="shared" si="5"/>
        <v>4.9120776653820326E-4</v>
      </c>
      <c r="J18" s="52">
        <f t="shared" si="6"/>
        <v>1.3270350742427828E-3</v>
      </c>
      <c r="K18" s="52">
        <f t="shared" si="7"/>
        <v>2.290338138720966E-4</v>
      </c>
      <c r="L18" s="52">
        <f t="shared" si="8"/>
        <v>1.2865017592340376E-3</v>
      </c>
      <c r="M18" s="52">
        <f t="shared" si="9"/>
        <v>2.6165178726665281E-4</v>
      </c>
      <c r="N18" s="52">
        <f t="shared" si="10"/>
        <v>1.2161069967555136E-3</v>
      </c>
      <c r="O18" s="52">
        <f t="shared" si="11"/>
        <v>3.5974154940535385E-4</v>
      </c>
      <c r="P18" s="52">
        <f t="shared" si="12"/>
        <v>1.0837590144184121E-3</v>
      </c>
      <c r="Q18" s="53">
        <f t="shared" si="13"/>
        <v>3.4551305563906419E-4</v>
      </c>
      <c r="R18" s="11">
        <v>1.2807758415334597E-3</v>
      </c>
      <c r="S18" s="49">
        <v>1.4742450206946544E-3</v>
      </c>
      <c r="T18" s="49">
        <v>1.648748844435154E-3</v>
      </c>
      <c r="U18" s="49">
        <v>1.0642066288452366E-3</v>
      </c>
      <c r="V18" s="49">
        <v>1.7639085677467828E-3</v>
      </c>
      <c r="W18" s="49">
        <v>1.1569756412757189E-3</v>
      </c>
      <c r="X18" s="49">
        <v>1.0556721695274677E-3</v>
      </c>
      <c r="Y18" s="49">
        <v>1.4043806807781578E-3</v>
      </c>
      <c r="Z18" s="49">
        <v>1.4326903773984366E-3</v>
      </c>
      <c r="AA18" s="49">
        <v>9.4343634391718962E-4</v>
      </c>
      <c r="AB18" s="49">
        <v>1.6603098307599268E-3</v>
      </c>
      <c r="AC18" s="49">
        <v>9.1586677998960967E-4</v>
      </c>
      <c r="AD18" s="49">
        <v>1.2318958473072138E-3</v>
      </c>
      <c r="AE18" s="49">
        <v>1.0380227869447737E-3</v>
      </c>
      <c r="AF18" s="49">
        <v>1.4486794551512338E-3</v>
      </c>
      <c r="AG18" s="49">
        <v>7.6578430619535817E-4</v>
      </c>
      <c r="AH18" s="49">
        <v>1.3072787516352901E-3</v>
      </c>
      <c r="AI18" s="49">
        <v>1.222168191709537E-3</v>
      </c>
      <c r="AJ18" s="49">
        <v>1.3141044466487746E-3</v>
      </c>
      <c r="AK18" s="49">
        <v>1.0743342474861868E-3</v>
      </c>
      <c r="AL18" s="49">
        <v>1.0250710855949194E-3</v>
      </c>
      <c r="AM18" s="49">
        <v>1.2584563199225958E-3</v>
      </c>
      <c r="AN18" s="49">
        <v>8.8784092143258419E-4</v>
      </c>
      <c r="AO18" s="49">
        <v>1.3251690297802561E-3</v>
      </c>
      <c r="AP18" s="49">
        <v>9.0059771548694524E-4</v>
      </c>
      <c r="AQ18" s="49">
        <v>1.3181286940685988E-3</v>
      </c>
      <c r="AR18" s="49">
        <v>6.8493165549866506E-4</v>
      </c>
      <c r="AS18" s="49">
        <v>1.7701712942311475E-3</v>
      </c>
      <c r="AT18" s="49">
        <v>1.5702259474150845E-3</v>
      </c>
      <c r="AU18" s="49">
        <v>1.0112455296761797E-3</v>
      </c>
      <c r="AV18" s="49">
        <v>2.1298379140371232E-3</v>
      </c>
      <c r="AW18" s="49">
        <v>1.3306382788053352E-3</v>
      </c>
      <c r="AX18" s="49">
        <v>1.8794654933983646E-3</v>
      </c>
      <c r="AY18" s="49">
        <v>1.0980689929686828E-3</v>
      </c>
      <c r="AZ18" s="49">
        <v>2.2436804987138971E-3</v>
      </c>
      <c r="BA18" s="49">
        <v>1.2821354201981111E-3</v>
      </c>
      <c r="BB18" s="49">
        <v>1.581632112329922E-3</v>
      </c>
      <c r="BC18" s="49">
        <v>1.087473052014207E-3</v>
      </c>
      <c r="BD18" s="49">
        <v>1.273878081422696E-3</v>
      </c>
      <c r="BE18" s="49">
        <v>9.8908048790308624E-4</v>
      </c>
      <c r="BF18" s="49">
        <v>1.3376740972105004E-3</v>
      </c>
      <c r="BG18" s="49">
        <v>9.9936176059970869E-4</v>
      </c>
      <c r="BH18" s="49">
        <v>1.4770810486805976E-3</v>
      </c>
      <c r="BI18" s="49">
        <v>1.4209141119975067E-3</v>
      </c>
      <c r="BJ18" s="49">
        <v>1.3102382179906351E-3</v>
      </c>
      <c r="BK18" s="49">
        <v>1.5855999915418396E-3</v>
      </c>
      <c r="BL18" s="49">
        <v>1.1958890007772679E-3</v>
      </c>
      <c r="BM18" s="49">
        <v>1.6655989284454268E-3</v>
      </c>
      <c r="BN18" s="49">
        <v>1.3910289349195139E-3</v>
      </c>
      <c r="BO18" s="49">
        <v>1.5206777975004422E-3</v>
      </c>
      <c r="BP18" s="49">
        <v>1.8167137536568951E-3</v>
      </c>
      <c r="BQ18" s="49">
        <v>1.0548644572943655E-3</v>
      </c>
      <c r="BR18" s="49">
        <v>1.4305115200449481E-3</v>
      </c>
      <c r="BS18" s="49">
        <v>1.3526241938718023E-3</v>
      </c>
      <c r="BT18" s="49">
        <v>1.2128647782227539E-3</v>
      </c>
      <c r="BU18" s="49">
        <v>1.2427395423053969E-3</v>
      </c>
      <c r="BV18" s="49">
        <v>9.5171880650108374E-4</v>
      </c>
      <c r="BW18" s="49">
        <v>1.1728527343357281E-3</v>
      </c>
      <c r="BX18" s="49">
        <v>1.4245004712185685E-3</v>
      </c>
      <c r="BY18" s="49">
        <v>8.6692412093695537E-4</v>
      </c>
      <c r="BZ18" s="49">
        <v>1.2153063423928153E-3</v>
      </c>
      <c r="CA18" s="49">
        <v>1.9093872321225374E-3</v>
      </c>
      <c r="CB18" s="49">
        <v>1.2666186182802887E-3</v>
      </c>
      <c r="CC18" s="49">
        <v>1.7765127677144613E-3</v>
      </c>
      <c r="CD18" s="49">
        <v>8.249776288466545E-4</v>
      </c>
      <c r="CE18" s="49">
        <v>1.3776397199436901E-3</v>
      </c>
      <c r="CF18" s="49">
        <v>1.1925237696885286E-3</v>
      </c>
      <c r="CG18" s="49">
        <v>1.0417493029644133E-3</v>
      </c>
      <c r="CH18" s="49">
        <v>1.3555111193224415E-3</v>
      </c>
      <c r="CI18" s="49">
        <v>6.9509274091327921E-4</v>
      </c>
      <c r="CJ18" s="49">
        <v>1.0092769882436067E-3</v>
      </c>
      <c r="CK18" s="49">
        <v>9.2868773063344489E-4</v>
      </c>
      <c r="CL18" s="49">
        <v>7.4427705582795283E-4</v>
      </c>
      <c r="CM18" s="49">
        <v>8.921392491047889E-4</v>
      </c>
      <c r="CN18" s="49">
        <v>9.2199565571814135E-4</v>
      </c>
      <c r="CO18" s="49">
        <v>1.5029425030679243E-3</v>
      </c>
      <c r="CP18" s="49">
        <v>7.3624414845708782E-4</v>
      </c>
      <c r="CQ18" s="49">
        <v>1.5732896334639823E-3</v>
      </c>
      <c r="CR18" s="49">
        <v>1.0545569988948764E-3</v>
      </c>
      <c r="CS18" s="49">
        <v>1.6832558236793661E-3</v>
      </c>
      <c r="CT18" s="49">
        <v>6.9169727997372922E-4</v>
      </c>
      <c r="CU18" s="49">
        <v>1.1334098613253608E-3</v>
      </c>
      <c r="CV18" s="49">
        <v>8.3834170466988509E-4</v>
      </c>
      <c r="CW18" s="60">
        <v>1.2329582588378493E-3</v>
      </c>
    </row>
    <row r="19" spans="1:101" s="12" customFormat="1" ht="14.25" customHeight="1">
      <c r="A19" s="11" t="s">
        <v>81</v>
      </c>
      <c r="B19" s="49" t="s">
        <v>80</v>
      </c>
      <c r="C19" s="68" t="s">
        <v>1200</v>
      </c>
      <c r="D19" s="52">
        <f t="shared" si="0"/>
        <v>1.8070319224501533E-3</v>
      </c>
      <c r="E19" s="52">
        <f t="shared" si="1"/>
        <v>4.2932008409483837E-4</v>
      </c>
      <c r="F19" s="52">
        <f t="shared" si="2"/>
        <v>8.2202883031746304E-4</v>
      </c>
      <c r="G19" s="52">
        <f t="shared" si="3"/>
        <v>2.2889575416796989E-4</v>
      </c>
      <c r="H19" s="52">
        <f t="shared" si="4"/>
        <v>1.6396836154435506E-3</v>
      </c>
      <c r="I19" s="52">
        <f t="shared" si="5"/>
        <v>6.977574618987261E-4</v>
      </c>
      <c r="J19" s="52">
        <f t="shared" si="6"/>
        <v>2.6542670878272837E-3</v>
      </c>
      <c r="K19" s="52">
        <f t="shared" si="7"/>
        <v>6.9322162151551879E-4</v>
      </c>
      <c r="L19" s="52">
        <f t="shared" si="8"/>
        <v>1.4922545074193079E-3</v>
      </c>
      <c r="M19" s="52">
        <f t="shared" si="9"/>
        <v>5.8929293862381056E-4</v>
      </c>
      <c r="N19" s="52">
        <f t="shared" si="10"/>
        <v>2.4629191825972676E-3</v>
      </c>
      <c r="O19" s="52">
        <f t="shared" si="11"/>
        <v>9.0640896772844321E-4</v>
      </c>
      <c r="P19" s="52">
        <f t="shared" si="12"/>
        <v>1.1017680966485719E-3</v>
      </c>
      <c r="Q19" s="53">
        <f t="shared" si="13"/>
        <v>6.1299570808390344E-4</v>
      </c>
      <c r="R19" s="11">
        <v>1.4784098445543093E-3</v>
      </c>
      <c r="S19" s="49">
        <v>1.7130786618628371E-3</v>
      </c>
      <c r="T19" s="49">
        <v>2.4152317466311461E-3</v>
      </c>
      <c r="U19" s="49">
        <v>2.5009576887804899E-3</v>
      </c>
      <c r="V19" s="49">
        <v>1.9061572564037783E-3</v>
      </c>
      <c r="W19" s="49">
        <v>1.9215596804958112E-3</v>
      </c>
      <c r="X19" s="49">
        <v>1.057148080771604E-3</v>
      </c>
      <c r="Y19" s="49">
        <v>1.5528026671703756E-3</v>
      </c>
      <c r="Z19" s="49">
        <v>2.26274692851006E-3</v>
      </c>
      <c r="AA19" s="49">
        <v>1.3917876397351312E-3</v>
      </c>
      <c r="AB19" s="49">
        <v>1.8442702273374417E-3</v>
      </c>
      <c r="AC19" s="49">
        <v>1.6402326471488524E-3</v>
      </c>
      <c r="AD19" s="49">
        <v>1.0686841658526399E-3</v>
      </c>
      <c r="AE19" s="49">
        <v>1.3427326564008082E-3</v>
      </c>
      <c r="AF19" s="49">
        <v>7.1649911122334564E-4</v>
      </c>
      <c r="AG19" s="49">
        <v>7.7597278645672319E-4</v>
      </c>
      <c r="AH19" s="49">
        <v>7.5691565652501874E-4</v>
      </c>
      <c r="AI19" s="49">
        <v>8.7055579884524632E-4</v>
      </c>
      <c r="AJ19" s="49">
        <v>5.3402687843573144E-4</v>
      </c>
      <c r="AK19" s="49">
        <v>6.8635506687822619E-4</v>
      </c>
      <c r="AL19" s="49">
        <v>6.1481458594852124E-4</v>
      </c>
      <c r="AM19" s="49">
        <v>7.2070181725354557E-4</v>
      </c>
      <c r="AN19" s="49">
        <v>1.0633242466714066E-3</v>
      </c>
      <c r="AO19" s="49">
        <v>7.1376319331834285E-4</v>
      </c>
      <c r="AP19" s="49">
        <v>1.3882594510601207E-3</v>
      </c>
      <c r="AQ19" s="49">
        <v>1.6941091987605283E-3</v>
      </c>
      <c r="AR19" s="49">
        <v>1.3969734144124132E-3</v>
      </c>
      <c r="AS19" s="49">
        <v>1.0296799568138269E-3</v>
      </c>
      <c r="AT19" s="49">
        <v>1.0930227242218439E-3</v>
      </c>
      <c r="AU19" s="49">
        <v>1.2143911959392349E-3</v>
      </c>
      <c r="AV19" s="49">
        <v>1.1167532286252087E-3</v>
      </c>
      <c r="AW19" s="49">
        <v>2.6337649548224696E-3</v>
      </c>
      <c r="AX19" s="49">
        <v>3.3966788359906172E-3</v>
      </c>
      <c r="AY19" s="49">
        <v>1.4818648105535638E-3</v>
      </c>
      <c r="AZ19" s="49">
        <v>1.5715199159085035E-3</v>
      </c>
      <c r="BA19" s="49">
        <v>1.6591856982142786E-3</v>
      </c>
      <c r="BB19" s="49">
        <v>3.446828163059096E-3</v>
      </c>
      <c r="BC19" s="49">
        <v>1.3269039001810967E-3</v>
      </c>
      <c r="BD19" s="49">
        <v>2.2426691558558721E-3</v>
      </c>
      <c r="BE19" s="49">
        <v>3.2072328641480608E-3</v>
      </c>
      <c r="BF19" s="49">
        <v>3.6830015778510135E-3</v>
      </c>
      <c r="BG19" s="49">
        <v>2.7256127148963544E-3</v>
      </c>
      <c r="BH19" s="49">
        <v>2.8557860911790798E-3</v>
      </c>
      <c r="BI19" s="49">
        <v>3.2965089094869767E-3</v>
      </c>
      <c r="BJ19" s="49">
        <v>2.25485031456071E-3</v>
      </c>
      <c r="BK19" s="49">
        <v>2.5731075907286095E-3</v>
      </c>
      <c r="BL19" s="49">
        <v>2.4074749498978888E-3</v>
      </c>
      <c r="BM19" s="49">
        <v>1.8312288220826444E-3</v>
      </c>
      <c r="BN19" s="49">
        <v>1.3798578922038385E-3</v>
      </c>
      <c r="BO19" s="49">
        <v>1.9066753594601316E-3</v>
      </c>
      <c r="BP19" s="49">
        <v>2.1948283319078491E-3</v>
      </c>
      <c r="BQ19" s="49">
        <v>1.2356996704221824E-3</v>
      </c>
      <c r="BR19" s="49">
        <v>2.9248954379166347E-3</v>
      </c>
      <c r="BS19" s="49">
        <v>7.8585312139870639E-4</v>
      </c>
      <c r="BT19" s="49">
        <v>1.3156402261034353E-3</v>
      </c>
      <c r="BU19" s="49">
        <v>1.0255240640432125E-3</v>
      </c>
      <c r="BV19" s="49">
        <v>1.2440721851640817E-3</v>
      </c>
      <c r="BW19" s="49">
        <v>1.5408429812249641E-3</v>
      </c>
      <c r="BX19" s="49">
        <v>1.097925175138309E-3</v>
      </c>
      <c r="BY19" s="49">
        <v>1.2552396440483502E-3</v>
      </c>
      <c r="BZ19" s="49">
        <v>3.3598575741482454E-3</v>
      </c>
      <c r="CA19" s="49">
        <v>4.2614324070660362E-3</v>
      </c>
      <c r="CB19" s="49">
        <v>2.7928897381200419E-3</v>
      </c>
      <c r="CC19" s="49">
        <v>3.1932672813977563E-3</v>
      </c>
      <c r="CD19" s="49">
        <v>1.4072467647150153E-3</v>
      </c>
      <c r="CE19" s="49">
        <v>1.3084410032430903E-3</v>
      </c>
      <c r="CF19" s="49">
        <v>2.0683741551476352E-3</v>
      </c>
      <c r="CG19" s="49">
        <v>3.0707400366530965E-3</v>
      </c>
      <c r="CH19" s="49">
        <v>1.6923577478533034E-3</v>
      </c>
      <c r="CI19" s="49">
        <v>1.8495120967290122E-3</v>
      </c>
      <c r="CJ19" s="49">
        <v>2.6897127312937056E-3</v>
      </c>
      <c r="CK19" s="49">
        <v>1.8611986548002747E-3</v>
      </c>
      <c r="CL19" s="49">
        <v>9.5672472637884016E-4</v>
      </c>
      <c r="CM19" s="49">
        <v>1.1731146935693802E-3</v>
      </c>
      <c r="CN19" s="49">
        <v>1.0380477848398967E-3</v>
      </c>
      <c r="CO19" s="49">
        <v>1.2919227465357712E-3</v>
      </c>
      <c r="CP19" s="49">
        <v>7.9706056088004731E-4</v>
      </c>
      <c r="CQ19" s="49">
        <v>1.2646574456859664E-3</v>
      </c>
      <c r="CR19" s="49">
        <v>7.2619230501126035E-4</v>
      </c>
      <c r="CS19" s="49">
        <v>2.8994013389226189E-3</v>
      </c>
      <c r="CT19" s="49">
        <v>5.2704265668154641E-4</v>
      </c>
      <c r="CU19" s="49">
        <v>7.5212489394929465E-4</v>
      </c>
      <c r="CV19" s="49">
        <v>1.0372710806021267E-3</v>
      </c>
      <c r="CW19" s="60">
        <v>7.5765692672611327E-4</v>
      </c>
    </row>
    <row r="20" spans="1:101" s="12" customFormat="1" ht="14.25" customHeight="1">
      <c r="A20" s="11" t="s">
        <v>86</v>
      </c>
      <c r="B20" s="49" t="s">
        <v>85</v>
      </c>
      <c r="C20" s="68" t="s">
        <v>1200</v>
      </c>
      <c r="D20" s="52">
        <f t="shared" si="0"/>
        <v>7.4830228990983684E-3</v>
      </c>
      <c r="E20" s="52">
        <f t="shared" si="1"/>
        <v>1.8899223481886696E-3</v>
      </c>
      <c r="F20" s="52">
        <f t="shared" si="2"/>
        <v>1.4120479625248951E-3</v>
      </c>
      <c r="G20" s="52">
        <f t="shared" si="3"/>
        <v>6.4815631805592198E-4</v>
      </c>
      <c r="H20" s="52">
        <f t="shared" si="4"/>
        <v>5.649343791926535E-3</v>
      </c>
      <c r="I20" s="52">
        <f t="shared" si="5"/>
        <v>3.6786002914147484E-3</v>
      </c>
      <c r="J20" s="52">
        <f t="shared" si="6"/>
        <v>1.2178515996602813E-2</v>
      </c>
      <c r="K20" s="52">
        <f t="shared" si="7"/>
        <v>3.4407483691840596E-3</v>
      </c>
      <c r="L20" s="52">
        <f t="shared" si="8"/>
        <v>5.1415523700409377E-3</v>
      </c>
      <c r="M20" s="52">
        <f t="shared" si="9"/>
        <v>6.5135808536449045E-3</v>
      </c>
      <c r="N20" s="52">
        <f t="shared" si="10"/>
        <v>8.8460422794547477E-3</v>
      </c>
      <c r="O20" s="52">
        <f t="shared" si="11"/>
        <v>2.7716555262919346E-3</v>
      </c>
      <c r="P20" s="52">
        <f t="shared" si="12"/>
        <v>1.235897152770954E-3</v>
      </c>
      <c r="Q20" s="53">
        <f t="shared" si="13"/>
        <v>3.6777384032053251E-4</v>
      </c>
      <c r="R20" s="11">
        <v>6.0227959058481838E-3</v>
      </c>
      <c r="S20" s="49">
        <v>5.3035150533454868E-3</v>
      </c>
      <c r="T20" s="49">
        <v>9.7330701897123621E-3</v>
      </c>
      <c r="U20" s="49">
        <v>7.6478490672505402E-3</v>
      </c>
      <c r="V20" s="49">
        <v>1.0978373111510743E-2</v>
      </c>
      <c r="W20" s="49">
        <v>9.2431064092040344E-3</v>
      </c>
      <c r="X20" s="49">
        <v>5.5834951418128522E-3</v>
      </c>
      <c r="Y20" s="49">
        <v>5.5089686212631064E-3</v>
      </c>
      <c r="Z20" s="49">
        <v>7.3998484059312735E-3</v>
      </c>
      <c r="AA20" s="49">
        <v>5.7287471042177379E-3</v>
      </c>
      <c r="AB20" s="49">
        <v>8.3054201977072369E-3</v>
      </c>
      <c r="AC20" s="49">
        <v>8.3410855813768735E-3</v>
      </c>
      <c r="AD20" s="49">
        <v>7.9821897136484019E-4</v>
      </c>
      <c r="AE20" s="49">
        <v>1.1852602844571595E-3</v>
      </c>
      <c r="AF20" s="49">
        <v>2.906373103818478E-3</v>
      </c>
      <c r="AG20" s="49">
        <v>1.1690039167211016E-3</v>
      </c>
      <c r="AH20" s="49">
        <v>6.1968525700798979E-4</v>
      </c>
      <c r="AI20" s="49">
        <v>1.5650230587649508E-3</v>
      </c>
      <c r="AJ20" s="49">
        <v>1.4314527966778502E-3</v>
      </c>
      <c r="AK20" s="49">
        <v>1.7988398899718518E-3</v>
      </c>
      <c r="AL20" s="49">
        <v>5.3156009418966923E-4</v>
      </c>
      <c r="AM20" s="49">
        <v>1.3439360614457697E-3</v>
      </c>
      <c r="AN20" s="49">
        <v>1.9035249929133849E-3</v>
      </c>
      <c r="AO20" s="49">
        <v>1.691697122965696E-3</v>
      </c>
      <c r="AP20" s="49">
        <v>2.0322088883949823E-3</v>
      </c>
      <c r="AQ20" s="49">
        <v>9.163619420967873E-3</v>
      </c>
      <c r="AR20" s="49">
        <v>4.056799523652504E-3</v>
      </c>
      <c r="AS20" s="49">
        <v>8.1435696914727018E-3</v>
      </c>
      <c r="AT20" s="49">
        <v>5.8966503138334044E-3</v>
      </c>
      <c r="AU20" s="49">
        <v>2.6518481341947469E-3</v>
      </c>
      <c r="AV20" s="49">
        <v>1.1171097648464854E-2</v>
      </c>
      <c r="AW20" s="49">
        <v>3.4382716823953465E-3</v>
      </c>
      <c r="AX20" s="49">
        <v>5.6907066011883728E-3</v>
      </c>
      <c r="AY20" s="49">
        <v>1.15681328408481E-3</v>
      </c>
      <c r="AZ20" s="49">
        <v>1.1953046885546494E-2</v>
      </c>
      <c r="BA20" s="49">
        <v>2.4374934289223237E-3</v>
      </c>
      <c r="BB20" s="49">
        <v>9.1226253363432767E-3</v>
      </c>
      <c r="BC20" s="49">
        <v>1.2727413369230124E-2</v>
      </c>
      <c r="BD20" s="49">
        <v>8.8725274421938907E-3</v>
      </c>
      <c r="BE20" s="49">
        <v>8.2330796732208566E-3</v>
      </c>
      <c r="BF20" s="49">
        <v>1.6063676991469801E-2</v>
      </c>
      <c r="BG20" s="49">
        <v>9.8599931150154044E-3</v>
      </c>
      <c r="BH20" s="49">
        <v>1.5335550813066213E-2</v>
      </c>
      <c r="BI20" s="49">
        <v>1.4103048362429057E-2</v>
      </c>
      <c r="BJ20" s="49">
        <v>1.4094829611084773E-2</v>
      </c>
      <c r="BK20" s="49">
        <v>1.7623092360509914E-2</v>
      </c>
      <c r="BL20" s="49">
        <v>7.0867028491813479E-3</v>
      </c>
      <c r="BM20" s="49">
        <v>1.3019652035489111E-2</v>
      </c>
      <c r="BN20" s="49">
        <v>1.2517143123400468E-2</v>
      </c>
      <c r="BO20" s="49">
        <v>1.2491652490454375E-3</v>
      </c>
      <c r="BP20" s="49">
        <v>1.2583059734857824E-3</v>
      </c>
      <c r="BQ20" s="49">
        <v>7.8580549325614805E-4</v>
      </c>
      <c r="BR20" s="49">
        <v>2.0654972086739051E-2</v>
      </c>
      <c r="BS20" s="49">
        <v>1.697755709596301E-3</v>
      </c>
      <c r="BT20" s="49">
        <v>1.2076418116501484E-2</v>
      </c>
      <c r="BU20" s="49">
        <v>1.5115016978584758E-3</v>
      </c>
      <c r="BV20" s="49">
        <v>9.7056799307939365E-4</v>
      </c>
      <c r="BW20" s="49">
        <v>1.4462824744275308E-3</v>
      </c>
      <c r="BX20" s="49">
        <v>1.0768225549556572E-3</v>
      </c>
      <c r="BY20" s="49">
        <v>6.4538879681455162E-3</v>
      </c>
      <c r="BZ20" s="49">
        <v>1.3080066078100723E-2</v>
      </c>
      <c r="CA20" s="49">
        <v>1.0812458943082068E-2</v>
      </c>
      <c r="CB20" s="49">
        <v>7.3608847312117906E-3</v>
      </c>
      <c r="CC20" s="49">
        <v>1.1526788353834215E-2</v>
      </c>
      <c r="CD20" s="49">
        <v>6.1578154205831383E-3</v>
      </c>
      <c r="CE20" s="49">
        <v>7.1612371382625342E-3</v>
      </c>
      <c r="CF20" s="49">
        <v>7.0762326414236468E-3</v>
      </c>
      <c r="CG20" s="49">
        <v>1.2183848783709459E-2</v>
      </c>
      <c r="CH20" s="49">
        <v>7.4805814599052571E-3</v>
      </c>
      <c r="CI20" s="49">
        <v>6.3162652292898906E-3</v>
      </c>
      <c r="CJ20" s="49">
        <v>1.1697568110243205E-2</v>
      </c>
      <c r="CK20" s="49">
        <v>5.2987604638110378E-3</v>
      </c>
      <c r="CL20" s="49">
        <v>1.5473020949130353E-3</v>
      </c>
      <c r="CM20" s="49">
        <v>1.463133274480931E-3</v>
      </c>
      <c r="CN20" s="49">
        <v>1.1439092455233313E-3</v>
      </c>
      <c r="CO20" s="49">
        <v>1.6637100288628057E-3</v>
      </c>
      <c r="CP20" s="49">
        <v>1.7635130093172986E-3</v>
      </c>
      <c r="CQ20" s="49">
        <v>5.8540316349049303E-4</v>
      </c>
      <c r="CR20" s="49">
        <v>9.1046629246094584E-4</v>
      </c>
      <c r="CS20" s="49">
        <v>1.4412188486037055E-3</v>
      </c>
      <c r="CT20" s="49">
        <v>8.9547538854145754E-4</v>
      </c>
      <c r="CU20" s="49">
        <v>1.3063330903722353E-3</v>
      </c>
      <c r="CV20" s="49">
        <v>8.1854055210989261E-4</v>
      </c>
      <c r="CW20" s="60">
        <v>1.291760844575316E-3</v>
      </c>
    </row>
    <row r="21" spans="1:101" s="12" customFormat="1" ht="14.25" customHeight="1">
      <c r="A21" s="11" t="s">
        <v>89</v>
      </c>
      <c r="B21" s="49" t="s">
        <v>88</v>
      </c>
      <c r="C21" s="68" t="s">
        <v>1200</v>
      </c>
      <c r="D21" s="52">
        <f t="shared" si="0"/>
        <v>0.16154081824839808</v>
      </c>
      <c r="E21" s="52">
        <f t="shared" si="1"/>
        <v>5.5870202966750972E-2</v>
      </c>
      <c r="F21" s="52">
        <f t="shared" si="2"/>
        <v>1.8163438983501482E-2</v>
      </c>
      <c r="G21" s="52">
        <f t="shared" si="3"/>
        <v>3.5491682144672401E-3</v>
      </c>
      <c r="H21" s="52">
        <f t="shared" si="4"/>
        <v>9.1226400452075862E-2</v>
      </c>
      <c r="I21" s="52">
        <f t="shared" si="5"/>
        <v>4.2721377537481522E-2</v>
      </c>
      <c r="J21" s="52">
        <f t="shared" si="6"/>
        <v>0.1866397597405762</v>
      </c>
      <c r="K21" s="52">
        <f t="shared" si="7"/>
        <v>3.1425236566896296E-2</v>
      </c>
      <c r="L21" s="52">
        <f t="shared" si="8"/>
        <v>6.8387348927815172E-2</v>
      </c>
      <c r="M21" s="52">
        <f t="shared" si="9"/>
        <v>6.3520345079377302E-2</v>
      </c>
      <c r="N21" s="52">
        <f t="shared" si="10"/>
        <v>0.14094744752179481</v>
      </c>
      <c r="O21" s="52">
        <f t="shared" si="11"/>
        <v>4.17970318914525E-2</v>
      </c>
      <c r="P21" s="52">
        <f t="shared" si="12"/>
        <v>2.1432963114714997E-2</v>
      </c>
      <c r="Q21" s="53">
        <f t="shared" si="13"/>
        <v>9.8027571484549207E-3</v>
      </c>
      <c r="R21" s="11">
        <v>0.11491898763836449</v>
      </c>
      <c r="S21" s="49">
        <v>0.13785145175872329</v>
      </c>
      <c r="T21" s="49">
        <v>0.20523856765458873</v>
      </c>
      <c r="U21" s="49">
        <v>0.21061565531110138</v>
      </c>
      <c r="V21" s="49">
        <v>0.21028657133870385</v>
      </c>
      <c r="W21" s="49">
        <v>0.24980434899750376</v>
      </c>
      <c r="X21" s="49">
        <v>7.2543300422047832E-2</v>
      </c>
      <c r="Y21" s="49">
        <v>9.4548776909052806E-2</v>
      </c>
      <c r="Z21" s="49">
        <v>0.19617262014681403</v>
      </c>
      <c r="AA21" s="49">
        <v>0.10428466895855758</v>
      </c>
      <c r="AB21" s="49">
        <v>0.17599660079527604</v>
      </c>
      <c r="AC21" s="49">
        <v>0.16622826905004323</v>
      </c>
      <c r="AD21" s="49">
        <v>1.9731832923629879E-2</v>
      </c>
      <c r="AE21" s="49">
        <v>2.3380378306710265E-2</v>
      </c>
      <c r="AF21" s="49">
        <v>1.8459968932327719E-2</v>
      </c>
      <c r="AG21" s="49">
        <v>1.8060509550504415E-2</v>
      </c>
      <c r="AH21" s="49">
        <v>2.434317580669176E-2</v>
      </c>
      <c r="AI21" s="49">
        <v>2.0365350467435862E-2</v>
      </c>
      <c r="AJ21" s="49">
        <v>1.3064224062353554E-2</v>
      </c>
      <c r="AK21" s="49">
        <v>1.5124535982345182E-2</v>
      </c>
      <c r="AL21" s="49">
        <v>1.3360420165996022E-2</v>
      </c>
      <c r="AM21" s="49">
        <v>1.5500195737960361E-2</v>
      </c>
      <c r="AN21" s="49">
        <v>1.8686365690632655E-2</v>
      </c>
      <c r="AO21" s="49">
        <v>1.7884310175430101E-2</v>
      </c>
      <c r="AP21" s="49">
        <v>4.0828391651149036E-2</v>
      </c>
      <c r="AQ21" s="49">
        <v>0.13819858342121208</v>
      </c>
      <c r="AR21" s="49">
        <v>7.8303975376803822E-2</v>
      </c>
      <c r="AS21" s="49">
        <v>0.10557049289198306</v>
      </c>
      <c r="AT21" s="49">
        <v>0.12180822253935067</v>
      </c>
      <c r="AU21" s="49">
        <v>3.633379843880289E-2</v>
      </c>
      <c r="AV21" s="49">
        <v>0.12049703988441757</v>
      </c>
      <c r="AW21" s="49">
        <v>9.5130720300398958E-2</v>
      </c>
      <c r="AX21" s="49">
        <v>0.12089507860639739</v>
      </c>
      <c r="AY21" s="49">
        <v>2.8067608284019115E-2</v>
      </c>
      <c r="AZ21" s="49">
        <v>0.15410396157122999</v>
      </c>
      <c r="BA21" s="49">
        <v>5.4978932459145549E-2</v>
      </c>
      <c r="BB21" s="49">
        <v>0.20505115970931748</v>
      </c>
      <c r="BC21" s="49">
        <v>0.14937848362259107</v>
      </c>
      <c r="BD21" s="49">
        <v>0.15884849008415508</v>
      </c>
      <c r="BE21" s="49">
        <v>0.16924764912995874</v>
      </c>
      <c r="BF21" s="49">
        <v>0.23942330406382692</v>
      </c>
      <c r="BG21" s="49">
        <v>0.16497431006359886</v>
      </c>
      <c r="BH21" s="49">
        <v>0.16427927991460861</v>
      </c>
      <c r="BI21" s="49">
        <v>0.21043243600966949</v>
      </c>
      <c r="BJ21" s="49">
        <v>0.17478759379062775</v>
      </c>
      <c r="BK21" s="49">
        <v>0.24537375912947115</v>
      </c>
      <c r="BL21" s="49">
        <v>0.17503635051993138</v>
      </c>
      <c r="BM21" s="49">
        <v>0.1828443008491579</v>
      </c>
      <c r="BN21" s="49">
        <v>0.12206194423628951</v>
      </c>
      <c r="BO21" s="49">
        <v>2.3669058677164078E-2</v>
      </c>
      <c r="BP21" s="49">
        <v>2.7556891367655652E-2</v>
      </c>
      <c r="BQ21" s="49">
        <v>2.9049296180249106E-2</v>
      </c>
      <c r="BR21" s="49">
        <v>0.21911503290214721</v>
      </c>
      <c r="BS21" s="49">
        <v>2.7865449211371358E-2</v>
      </c>
      <c r="BT21" s="49">
        <v>0.14013424817469927</v>
      </c>
      <c r="BU21" s="49">
        <v>3.3148515872044669E-2</v>
      </c>
      <c r="BV21" s="49">
        <v>3.0362207807222194E-2</v>
      </c>
      <c r="BW21" s="49">
        <v>3.6103833075767124E-2</v>
      </c>
      <c r="BX21" s="49">
        <v>2.6829283939674681E-2</v>
      </c>
      <c r="BY21" s="49">
        <v>0.10475242568949729</v>
      </c>
      <c r="BZ21" s="49">
        <v>0.17515109859972433</v>
      </c>
      <c r="CA21" s="49">
        <v>0.18443831896500015</v>
      </c>
      <c r="CB21" s="49">
        <v>0.13396207431622567</v>
      </c>
      <c r="CC21" s="49">
        <v>0.18747692784295525</v>
      </c>
      <c r="CD21" s="49">
        <v>0.12445135745091024</v>
      </c>
      <c r="CE21" s="49">
        <v>9.4451622477381536E-2</v>
      </c>
      <c r="CF21" s="49">
        <v>0.12275877318833586</v>
      </c>
      <c r="CG21" s="49">
        <v>0.18538621668708075</v>
      </c>
      <c r="CH21" s="49">
        <v>0.10608482091544946</v>
      </c>
      <c r="CI21" s="49">
        <v>0.10181733774281346</v>
      </c>
      <c r="CJ21" s="49">
        <v>0.19441596498276892</v>
      </c>
      <c r="CK21" s="49">
        <v>8.0974857092891789E-2</v>
      </c>
      <c r="CL21" s="49">
        <v>2.4576392234688361E-2</v>
      </c>
      <c r="CM21" s="49">
        <v>2.0325742885860931E-2</v>
      </c>
      <c r="CN21" s="49">
        <v>1.9165752283343739E-2</v>
      </c>
      <c r="CO21" s="49">
        <v>2.6791069762175265E-2</v>
      </c>
      <c r="CP21" s="49">
        <v>1.6985990736194508E-2</v>
      </c>
      <c r="CQ21" s="49">
        <v>2.8942360844810975E-2</v>
      </c>
      <c r="CR21" s="49">
        <v>1.479371931421152E-2</v>
      </c>
      <c r="CS21" s="49">
        <v>4.7651846739175857E-2</v>
      </c>
      <c r="CT21" s="49">
        <v>1.264952913208614E-2</v>
      </c>
      <c r="CU21" s="49">
        <v>1.428312707293759E-2</v>
      </c>
      <c r="CV21" s="49">
        <v>1.7259823307178773E-2</v>
      </c>
      <c r="CW21" s="60">
        <v>1.3770203063916332E-2</v>
      </c>
    </row>
    <row r="22" spans="1:101" s="12" customFormat="1" ht="14.25" customHeight="1">
      <c r="A22" s="11" t="s">
        <v>92</v>
      </c>
      <c r="B22" s="49" t="s">
        <v>91</v>
      </c>
      <c r="C22" s="68" t="s">
        <v>1200</v>
      </c>
      <c r="D22" s="52">
        <f t="shared" si="0"/>
        <v>7.9533741259169173E-4</v>
      </c>
      <c r="E22" s="52">
        <f t="shared" si="1"/>
        <v>1.9512783709165035E-4</v>
      </c>
      <c r="F22" s="52">
        <f t="shared" si="2"/>
        <v>7.7773274827112654E-4</v>
      </c>
      <c r="G22" s="52">
        <f t="shared" si="3"/>
        <v>1.2421525440866655E-4</v>
      </c>
      <c r="H22" s="52">
        <f t="shared" si="4"/>
        <v>8.1221177615893733E-4</v>
      </c>
      <c r="I22" s="52">
        <f t="shared" si="5"/>
        <v>1.7699707915513958E-4</v>
      </c>
      <c r="J22" s="52">
        <f t="shared" si="6"/>
        <v>7.5427969088974055E-4</v>
      </c>
      <c r="K22" s="52">
        <f t="shared" si="7"/>
        <v>1.0774110411387075E-4</v>
      </c>
      <c r="L22" s="52">
        <f t="shared" si="8"/>
        <v>7.1572430030620757E-4</v>
      </c>
      <c r="M22" s="52">
        <f t="shared" si="9"/>
        <v>6.6341092756921739E-5</v>
      </c>
      <c r="N22" s="52">
        <f t="shared" si="10"/>
        <v>7.2604018968289348E-4</v>
      </c>
      <c r="O22" s="52">
        <f t="shared" si="11"/>
        <v>1.4846334757839675E-4</v>
      </c>
      <c r="P22" s="52">
        <f t="shared" si="12"/>
        <v>6.5797617439148812E-4</v>
      </c>
      <c r="Q22" s="53">
        <f t="shared" si="13"/>
        <v>1.7202758469152591E-4</v>
      </c>
      <c r="R22" s="11">
        <v>5.245227887591367E-4</v>
      </c>
      <c r="S22" s="49">
        <v>8.2534301391725296E-4</v>
      </c>
      <c r="T22" s="49">
        <v>1.0215464228014648E-3</v>
      </c>
      <c r="U22" s="49">
        <v>8.4236549784782338E-4</v>
      </c>
      <c r="V22" s="49">
        <v>1.0120981240106374E-3</v>
      </c>
      <c r="W22" s="49">
        <v>9.2274176249839302E-4</v>
      </c>
      <c r="X22" s="49">
        <v>4.8419885389192069E-4</v>
      </c>
      <c r="Y22" s="49">
        <v>6.5218974266863586E-4</v>
      </c>
      <c r="Z22" s="49">
        <v>7.4267053403172158E-4</v>
      </c>
      <c r="AA22" s="49">
        <v>6.6557381744989633E-4</v>
      </c>
      <c r="AB22" s="49">
        <v>1.0945743848675827E-3</v>
      </c>
      <c r="AC22" s="49">
        <v>7.5622400835583426E-4</v>
      </c>
      <c r="AD22" s="49">
        <v>8.2363023916260086E-4</v>
      </c>
      <c r="AE22" s="49">
        <v>8.2941651347425338E-4</v>
      </c>
      <c r="AF22" s="49">
        <v>9.6753260051880136E-4</v>
      </c>
      <c r="AG22" s="49">
        <v>8.0406801274471198E-4</v>
      </c>
      <c r="AH22" s="49">
        <v>8.5727842820147412E-4</v>
      </c>
      <c r="AI22" s="49">
        <v>5.629044277347578E-4</v>
      </c>
      <c r="AJ22" s="49">
        <v>7.3096921127362852E-4</v>
      </c>
      <c r="AK22" s="49">
        <v>6.872468288151172E-4</v>
      </c>
      <c r="AL22" s="49">
        <v>7.853467953006962E-4</v>
      </c>
      <c r="AM22" s="49">
        <v>5.549945908368759E-4</v>
      </c>
      <c r="AN22" s="49">
        <v>8.4771213379705159E-4</v>
      </c>
      <c r="AO22" s="49">
        <v>8.8169319739355031E-4</v>
      </c>
      <c r="AP22" s="49">
        <v>7.8237485728823027E-4</v>
      </c>
      <c r="AQ22" s="49">
        <v>6.4189808547187297E-4</v>
      </c>
      <c r="AR22" s="49">
        <v>5.6052030483608054E-4</v>
      </c>
      <c r="AS22" s="49">
        <v>1.0702130088100885E-3</v>
      </c>
      <c r="AT22" s="49">
        <v>1.0366294163413115E-3</v>
      </c>
      <c r="AU22" s="49">
        <v>9.3726551853169084E-4</v>
      </c>
      <c r="AV22" s="49">
        <v>1.0757978701026313E-3</v>
      </c>
      <c r="AW22" s="49">
        <v>7.7403654724787936E-4</v>
      </c>
      <c r="AX22" s="49">
        <v>6.6412201403499502E-4</v>
      </c>
      <c r="AY22" s="49">
        <v>7.5571920189876146E-4</v>
      </c>
      <c r="AZ22" s="49">
        <v>7.8385634925782479E-4</v>
      </c>
      <c r="BA22" s="49">
        <v>6.6410814008588056E-4</v>
      </c>
      <c r="BB22" s="49">
        <v>7.4413580559693014E-4</v>
      </c>
      <c r="BC22" s="49">
        <v>7.8072726181035285E-4</v>
      </c>
      <c r="BD22" s="49">
        <v>5.6937380824824944E-4</v>
      </c>
      <c r="BE22" s="49">
        <v>7.008332127169262E-4</v>
      </c>
      <c r="BF22" s="49">
        <v>7.7522188075913249E-4</v>
      </c>
      <c r="BG22" s="49">
        <v>5.9371451635255161E-4</v>
      </c>
      <c r="BH22" s="49">
        <v>8.7209196580956955E-4</v>
      </c>
      <c r="BI22" s="49">
        <v>7.0405475663584552E-4</v>
      </c>
      <c r="BJ22" s="49">
        <v>7.375467488660415E-4</v>
      </c>
      <c r="BK22" s="49">
        <v>9.367843277798861E-4</v>
      </c>
      <c r="BL22" s="49">
        <v>7.6648173737955581E-4</v>
      </c>
      <c r="BM22" s="49">
        <v>8.7039026872184747E-4</v>
      </c>
      <c r="BN22" s="49">
        <v>6.1475421105130026E-4</v>
      </c>
      <c r="BO22" s="49">
        <v>6.7075514058821998E-4</v>
      </c>
      <c r="BP22" s="49">
        <v>7.1144702065840135E-4</v>
      </c>
      <c r="BQ22" s="49">
        <v>8.006380827690297E-4</v>
      </c>
      <c r="BR22" s="49">
        <v>8.3321126263649745E-4</v>
      </c>
      <c r="BS22" s="49">
        <v>7.1956738157839849E-4</v>
      </c>
      <c r="BT22" s="49">
        <v>7.4824278912721841E-4</v>
      </c>
      <c r="BU22" s="49">
        <v>6.2241779560513147E-4</v>
      </c>
      <c r="BV22" s="49">
        <v>7.1850472557184416E-4</v>
      </c>
      <c r="BW22" s="49">
        <v>6.9325389196582727E-4</v>
      </c>
      <c r="BX22" s="49">
        <v>7.7577034063697062E-4</v>
      </c>
      <c r="BY22" s="49">
        <v>6.8012896148565423E-4</v>
      </c>
      <c r="BZ22" s="49">
        <v>1.0355769367289603E-3</v>
      </c>
      <c r="CA22" s="49">
        <v>8.5110935688956842E-4</v>
      </c>
      <c r="CB22" s="49">
        <v>7.5007862773625149E-4</v>
      </c>
      <c r="CC22" s="49">
        <v>7.4820660210946392E-4</v>
      </c>
      <c r="CD22" s="49">
        <v>6.1269983854678211E-4</v>
      </c>
      <c r="CE22" s="49">
        <v>7.476969963559094E-4</v>
      </c>
      <c r="CF22" s="49">
        <v>5.4245159792376291E-4</v>
      </c>
      <c r="CG22" s="49">
        <v>7.4313213339680106E-4</v>
      </c>
      <c r="CH22" s="49">
        <v>7.2177368795250452E-4</v>
      </c>
      <c r="CI22" s="49">
        <v>4.8084845808304451E-4</v>
      </c>
      <c r="CJ22" s="49">
        <v>8.4462417426581183E-4</v>
      </c>
      <c r="CK22" s="49">
        <v>6.3428386620586401E-4</v>
      </c>
      <c r="CL22" s="49">
        <v>5.083730357060604E-4</v>
      </c>
      <c r="CM22" s="49">
        <v>4.0190301898881438E-4</v>
      </c>
      <c r="CN22" s="49">
        <v>7.1657551304711944E-4</v>
      </c>
      <c r="CO22" s="49">
        <v>6.8918272638932021E-4</v>
      </c>
      <c r="CP22" s="49">
        <v>7.5226709220568518E-4</v>
      </c>
      <c r="CQ22" s="49">
        <v>8.083559814877618E-4</v>
      </c>
      <c r="CR22" s="49">
        <v>8.2580191253796764E-4</v>
      </c>
      <c r="CS22" s="49">
        <v>9.6238756332936415E-4</v>
      </c>
      <c r="CT22" s="49">
        <v>5.2107825896178313E-4</v>
      </c>
      <c r="CU22" s="49">
        <v>7.0731153234869113E-4</v>
      </c>
      <c r="CV22" s="49">
        <v>4.2870876499517341E-4</v>
      </c>
      <c r="CW22" s="60">
        <v>5.7376869270011905E-4</v>
      </c>
    </row>
    <row r="23" spans="1:101" s="12" customFormat="1" ht="14.25" customHeight="1">
      <c r="A23" s="11" t="s">
        <v>94</v>
      </c>
      <c r="B23" s="49" t="s">
        <v>93</v>
      </c>
      <c r="C23" s="68" t="s">
        <v>1200</v>
      </c>
      <c r="D23" s="52">
        <f t="shared" si="0"/>
        <v>8.8080524971377637E-4</v>
      </c>
      <c r="E23" s="52">
        <f t="shared" si="1"/>
        <v>2.7291619213654891E-4</v>
      </c>
      <c r="F23" s="52">
        <f t="shared" si="2"/>
        <v>7.6115762466336708E-4</v>
      </c>
      <c r="G23" s="52">
        <f t="shared" si="3"/>
        <v>7.293032643814646E-5</v>
      </c>
      <c r="H23" s="52">
        <f t="shared" si="4"/>
        <v>8.4199881297987369E-4</v>
      </c>
      <c r="I23" s="52">
        <f t="shared" si="5"/>
        <v>3.6429510823441714E-4</v>
      </c>
      <c r="J23" s="52">
        <f t="shared" si="6"/>
        <v>9.8038428604087149E-4</v>
      </c>
      <c r="K23" s="52">
        <f t="shared" si="7"/>
        <v>2.2728145148388792E-4</v>
      </c>
      <c r="L23" s="52">
        <f t="shared" si="8"/>
        <v>8.3683846676878596E-4</v>
      </c>
      <c r="M23" s="52">
        <f t="shared" si="9"/>
        <v>2.5789893756849837E-4</v>
      </c>
      <c r="N23" s="52">
        <f t="shared" si="10"/>
        <v>8.6481854455945585E-4</v>
      </c>
      <c r="O23" s="52">
        <f t="shared" si="11"/>
        <v>3.5138093656886601E-4</v>
      </c>
      <c r="P23" s="52">
        <f t="shared" si="12"/>
        <v>6.7524250952186117E-4</v>
      </c>
      <c r="Q23" s="53">
        <f t="shared" si="13"/>
        <v>1.9039573585657592E-4</v>
      </c>
      <c r="R23" s="11">
        <v>6.2580163766002151E-4</v>
      </c>
      <c r="S23" s="49">
        <v>1.1802059278074929E-3</v>
      </c>
      <c r="T23" s="49">
        <v>9.316314283946502E-4</v>
      </c>
      <c r="U23" s="49">
        <v>1.1260359271650297E-3</v>
      </c>
      <c r="V23" s="49">
        <v>1.0369620987057745E-3</v>
      </c>
      <c r="W23" s="49">
        <v>1.0512998178801554E-3</v>
      </c>
      <c r="X23" s="49">
        <v>4.0210193424012762E-4</v>
      </c>
      <c r="Y23" s="49">
        <v>1.2092739390889113E-3</v>
      </c>
      <c r="Z23" s="49">
        <v>1.0408119019368093E-3</v>
      </c>
      <c r="AA23" s="49">
        <v>5.109870098084446E-4</v>
      </c>
      <c r="AB23" s="49">
        <v>7.5821528460051396E-4</v>
      </c>
      <c r="AC23" s="49">
        <v>6.9633608927738495E-4</v>
      </c>
      <c r="AD23" s="49">
        <v>7.2478189596913642E-4</v>
      </c>
      <c r="AE23" s="49">
        <v>6.2982648862709679E-4</v>
      </c>
      <c r="AF23" s="49">
        <v>9.0308657577091314E-4</v>
      </c>
      <c r="AG23" s="49">
        <v>6.9432878679003592E-4</v>
      </c>
      <c r="AH23" s="49">
        <v>7.490847024956051E-4</v>
      </c>
      <c r="AI23" s="49">
        <v>7.1746436552111209E-4</v>
      </c>
      <c r="AJ23" s="49">
        <v>7.4124306132286567E-4</v>
      </c>
      <c r="AK23" s="49">
        <v>7.5530699668541396E-4</v>
      </c>
      <c r="AL23" s="49">
        <v>8.0231100862121723E-4</v>
      </c>
      <c r="AM23" s="49">
        <v>7.6190280448349247E-4</v>
      </c>
      <c r="AN23" s="49">
        <v>8.6193785062224214E-4</v>
      </c>
      <c r="AO23" s="49">
        <v>7.9261695905127243E-4</v>
      </c>
      <c r="AP23" s="49">
        <v>7.864311159061165E-4</v>
      </c>
      <c r="AQ23" s="49">
        <v>7.2576174926713478E-4</v>
      </c>
      <c r="AR23" s="49">
        <v>5.6021393752391814E-4</v>
      </c>
      <c r="AS23" s="49">
        <v>6.6924735415111207E-4</v>
      </c>
      <c r="AT23" s="49">
        <v>4.4008921703424356E-4</v>
      </c>
      <c r="AU23" s="49">
        <v>8.543427211166485E-4</v>
      </c>
      <c r="AV23" s="49">
        <v>5.5946555423534738E-4</v>
      </c>
      <c r="AW23" s="49">
        <v>1.3205666736533885E-3</v>
      </c>
      <c r="AX23" s="49">
        <v>1.7378280863935597E-3</v>
      </c>
      <c r="AY23" s="49">
        <v>9.4030999992309242E-4</v>
      </c>
      <c r="AZ23" s="49">
        <v>8.8917727522228116E-4</v>
      </c>
      <c r="BA23" s="49">
        <v>6.2055207133164222E-4</v>
      </c>
      <c r="BB23" s="49">
        <v>1.1091279290335939E-3</v>
      </c>
      <c r="BC23" s="49">
        <v>6.3264843890420452E-4</v>
      </c>
      <c r="BD23" s="49">
        <v>6.6408096525052539E-4</v>
      </c>
      <c r="BE23" s="49">
        <v>9.2309686058380733E-4</v>
      </c>
      <c r="BF23" s="49">
        <v>1.2111645150921487E-3</v>
      </c>
      <c r="BG23" s="49">
        <v>6.7632452705225401E-4</v>
      </c>
      <c r="BH23" s="49">
        <v>8.9629257302346562E-4</v>
      </c>
      <c r="BI23" s="49">
        <v>1.2956128625986579E-3</v>
      </c>
      <c r="BJ23" s="49">
        <v>1.0842117564485072E-3</v>
      </c>
      <c r="BK23" s="49">
        <v>1.0867649807019093E-3</v>
      </c>
      <c r="BL23" s="49">
        <v>1.2108531923342729E-3</v>
      </c>
      <c r="BM23" s="49">
        <v>9.7443283146711175E-4</v>
      </c>
      <c r="BN23" s="49">
        <v>7.0195070519294821E-4</v>
      </c>
      <c r="BO23" s="49">
        <v>1.1612519469317607E-3</v>
      </c>
      <c r="BP23" s="49">
        <v>1.3700135733117115E-3</v>
      </c>
      <c r="BQ23" s="49">
        <v>6.8870925804135545E-4</v>
      </c>
      <c r="BR23" s="49">
        <v>1.1802468179854177E-3</v>
      </c>
      <c r="BS23" s="49">
        <v>7.7147002706063955E-4</v>
      </c>
      <c r="BT23" s="49">
        <v>8.2373426930383781E-4</v>
      </c>
      <c r="BU23" s="49">
        <v>6.73489674634538E-4</v>
      </c>
      <c r="BV23" s="49">
        <v>5.6222920663415719E-4</v>
      </c>
      <c r="BW23" s="49">
        <v>6.7099883876740147E-4</v>
      </c>
      <c r="BX23" s="49">
        <v>8.2439779372035359E-4</v>
      </c>
      <c r="BY23" s="49">
        <v>6.1356948964130895E-4</v>
      </c>
      <c r="BZ23" s="49">
        <v>1.2813340854088563E-3</v>
      </c>
      <c r="CA23" s="49">
        <v>1.5790172205059684E-3</v>
      </c>
      <c r="CB23" s="49">
        <v>8.3927343848491957E-4</v>
      </c>
      <c r="CC23" s="49">
        <v>1.1932794085577291E-3</v>
      </c>
      <c r="CD23" s="49">
        <v>8.3121460676270262E-4</v>
      </c>
      <c r="CE23" s="49">
        <v>8.0352439669412439E-4</v>
      </c>
      <c r="CF23" s="49">
        <v>9.08877510542423E-4</v>
      </c>
      <c r="CG23" s="49">
        <v>8.0204326583960359E-4</v>
      </c>
      <c r="CH23" s="49">
        <v>4.6436588958341919E-4</v>
      </c>
      <c r="CI23" s="49">
        <v>8.3254589110387175E-4</v>
      </c>
      <c r="CJ23" s="49">
        <v>4.3203996998085573E-4</v>
      </c>
      <c r="CK23" s="49">
        <v>4.1030685124899532E-4</v>
      </c>
      <c r="CL23" s="49">
        <v>4.4185395940759897E-4</v>
      </c>
      <c r="CM23" s="49">
        <v>4.7172284904707022E-4</v>
      </c>
      <c r="CN23" s="49">
        <v>7.048930017908568E-4</v>
      </c>
      <c r="CO23" s="49">
        <v>1.005243057231616E-3</v>
      </c>
      <c r="CP23" s="49">
        <v>6.9838784113005967E-4</v>
      </c>
      <c r="CQ23" s="49">
        <v>7.1255277631071686E-4</v>
      </c>
      <c r="CR23" s="49">
        <v>6.740591548655071E-4</v>
      </c>
      <c r="CS23" s="49">
        <v>9.205954738795186E-4</v>
      </c>
      <c r="CT23" s="49">
        <v>5.4621693128073534E-4</v>
      </c>
      <c r="CU23" s="49">
        <v>8.909550945301551E-4</v>
      </c>
      <c r="CV23" s="49">
        <v>4.2213201950097606E-4</v>
      </c>
      <c r="CW23" s="60">
        <v>6.1429795528752387E-4</v>
      </c>
    </row>
    <row r="24" spans="1:101" s="12" customFormat="1" ht="14.25" customHeight="1">
      <c r="A24" s="11" t="s">
        <v>96</v>
      </c>
      <c r="B24" s="49" t="s">
        <v>95</v>
      </c>
      <c r="C24" s="68" t="s">
        <v>1200</v>
      </c>
      <c r="D24" s="52">
        <f t="shared" si="0"/>
        <v>6.6935131023045033E-2</v>
      </c>
      <c r="E24" s="52">
        <f t="shared" si="1"/>
        <v>1.907226819492976E-2</v>
      </c>
      <c r="F24" s="52">
        <f t="shared" si="2"/>
        <v>3.5847940437524835E-3</v>
      </c>
      <c r="G24" s="52">
        <f t="shared" si="3"/>
        <v>1.673002910312442E-3</v>
      </c>
      <c r="H24" s="52">
        <f t="shared" si="4"/>
        <v>4.1280297496098489E-2</v>
      </c>
      <c r="I24" s="52">
        <f t="shared" si="5"/>
        <v>2.8859359969311261E-2</v>
      </c>
      <c r="J24" s="52">
        <f t="shared" si="6"/>
        <v>7.3289721028741497E-2</v>
      </c>
      <c r="K24" s="52">
        <f t="shared" si="7"/>
        <v>1.6632679928153728E-2</v>
      </c>
      <c r="L24" s="52">
        <f t="shared" si="8"/>
        <v>2.8824933863967967E-2</v>
      </c>
      <c r="M24" s="52">
        <f t="shared" si="9"/>
        <v>3.4939773396771012E-2</v>
      </c>
      <c r="N24" s="52">
        <f t="shared" si="10"/>
        <v>5.1608150930643026E-2</v>
      </c>
      <c r="O24" s="52">
        <f t="shared" si="11"/>
        <v>1.4299644019128669E-2</v>
      </c>
      <c r="P24" s="52">
        <f t="shared" si="12"/>
        <v>4.4847236784823245E-3</v>
      </c>
      <c r="Q24" s="53">
        <f t="shared" si="13"/>
        <v>2.4876913008693951E-3</v>
      </c>
      <c r="R24" s="11">
        <v>4.4663404603960184E-2</v>
      </c>
      <c r="S24" s="49">
        <v>5.2360116745532086E-2</v>
      </c>
      <c r="T24" s="49">
        <v>8.1428627261984243E-2</v>
      </c>
      <c r="U24" s="49">
        <v>8.3774280352622785E-2</v>
      </c>
      <c r="V24" s="49">
        <v>8.0468997006721915E-2</v>
      </c>
      <c r="W24" s="49">
        <v>9.4800275576437248E-2</v>
      </c>
      <c r="X24" s="49">
        <v>3.8566048134338567E-2</v>
      </c>
      <c r="Y24" s="49">
        <v>5.9588218868772198E-2</v>
      </c>
      <c r="Z24" s="49">
        <v>7.7703790055797001E-2</v>
      </c>
      <c r="AA24" s="49">
        <v>4.0841345078097169E-2</v>
      </c>
      <c r="AB24" s="49">
        <v>8.0389779221099439E-2</v>
      </c>
      <c r="AC24" s="49">
        <v>6.8636689371177395E-2</v>
      </c>
      <c r="AD24" s="49">
        <v>4.5557417741361704E-3</v>
      </c>
      <c r="AE24" s="49">
        <v>2.9780306023254152E-3</v>
      </c>
      <c r="AF24" s="49">
        <v>3.2426121723085053E-3</v>
      </c>
      <c r="AG24" s="49">
        <v>4.0510799891175465E-3</v>
      </c>
      <c r="AH24" s="49">
        <v>3.4443926312063291E-3</v>
      </c>
      <c r="AI24" s="49">
        <v>7.6774802688484292E-3</v>
      </c>
      <c r="AJ24" s="49">
        <v>1.2628771147905622E-3</v>
      </c>
      <c r="AK24" s="49">
        <v>4.0042797613954531E-3</v>
      </c>
      <c r="AL24" s="49">
        <v>4.5340110383798662E-3</v>
      </c>
      <c r="AM24" s="49">
        <v>2.7045959920334438E-3</v>
      </c>
      <c r="AN24" s="49">
        <v>3.2116566662443763E-3</v>
      </c>
      <c r="AO24" s="49">
        <v>1.3507705142437071E-3</v>
      </c>
      <c r="AP24" s="49">
        <v>8.4372606725576539E-3</v>
      </c>
      <c r="AQ24" s="49">
        <v>6.0519087492198767E-2</v>
      </c>
      <c r="AR24" s="49">
        <v>3.8037910823502656E-2</v>
      </c>
      <c r="AS24" s="49">
        <v>7.1622687962554221E-2</v>
      </c>
      <c r="AT24" s="49">
        <v>5.5644767431910117E-2</v>
      </c>
      <c r="AU24" s="49">
        <v>9.355474673078774E-3</v>
      </c>
      <c r="AV24" s="49">
        <v>7.8785912391946114E-2</v>
      </c>
      <c r="AW24" s="49">
        <v>2.4042188782207662E-2</v>
      </c>
      <c r="AX24" s="49">
        <v>3.5986422277830603E-2</v>
      </c>
      <c r="AY24" s="49">
        <v>9.0496824480503606E-3</v>
      </c>
      <c r="AZ24" s="49">
        <v>8.7704343779634472E-2</v>
      </c>
      <c r="BA24" s="49">
        <v>1.6177831217710457E-2</v>
      </c>
      <c r="BB24" s="49">
        <v>6.1944483180376611E-2</v>
      </c>
      <c r="BC24" s="49">
        <v>7.1684905370387658E-2</v>
      </c>
      <c r="BD24" s="49">
        <v>6.2759814485125479E-2</v>
      </c>
      <c r="BE24" s="49">
        <v>5.4702801204040918E-2</v>
      </c>
      <c r="BF24" s="49">
        <v>0.10083135046207506</v>
      </c>
      <c r="BG24" s="49">
        <v>4.9210839942238946E-2</v>
      </c>
      <c r="BH24" s="49">
        <v>7.3231988799236994E-2</v>
      </c>
      <c r="BI24" s="49">
        <v>7.8577382100225565E-2</v>
      </c>
      <c r="BJ24" s="49">
        <v>7.2214090817880106E-2</v>
      </c>
      <c r="BK24" s="49">
        <v>0.10035727011682156</v>
      </c>
      <c r="BL24" s="49">
        <v>6.417248145755873E-2</v>
      </c>
      <c r="BM24" s="49">
        <v>8.9789244408930255E-2</v>
      </c>
      <c r="BN24" s="49">
        <v>7.0690324016619802E-2</v>
      </c>
      <c r="BO24" s="49">
        <v>4.6708440720363174E-3</v>
      </c>
      <c r="BP24" s="49">
        <v>7.5793030194627516E-3</v>
      </c>
      <c r="BQ24" s="49">
        <v>5.0309861111389629E-3</v>
      </c>
      <c r="BR24" s="49">
        <v>9.9322208537562323E-2</v>
      </c>
      <c r="BS24" s="49">
        <v>5.2548211686825087E-3</v>
      </c>
      <c r="BT24" s="49">
        <v>6.6972047772173998E-2</v>
      </c>
      <c r="BU24" s="49">
        <v>7.4414255424263154E-3</v>
      </c>
      <c r="BV24" s="49">
        <v>4.6717553386628318E-3</v>
      </c>
      <c r="BW24" s="49">
        <v>7.2995128091908499E-3</v>
      </c>
      <c r="BX24" s="49">
        <v>5.6709567633686231E-3</v>
      </c>
      <c r="BY24" s="49">
        <v>6.1295021216290359E-2</v>
      </c>
      <c r="BZ24" s="49">
        <v>5.35816082413728E-2</v>
      </c>
      <c r="CA24" s="49">
        <v>5.5558380753139985E-2</v>
      </c>
      <c r="CB24" s="49">
        <v>3.6129026600262584E-2</v>
      </c>
      <c r="CC24" s="49">
        <v>7.6332239811030003E-2</v>
      </c>
      <c r="CD24" s="49">
        <v>6.0178382266907138E-2</v>
      </c>
      <c r="CE24" s="49">
        <v>4.5245057000542946E-2</v>
      </c>
      <c r="CF24" s="49">
        <v>4.1257006769032448E-2</v>
      </c>
      <c r="CG24" s="49">
        <v>6.4585537325017262E-2</v>
      </c>
      <c r="CH24" s="49">
        <v>5.4374657040940959E-2</v>
      </c>
      <c r="CI24" s="49">
        <v>3.5143516923894946E-2</v>
      </c>
      <c r="CJ24" s="49">
        <v>6.7041023652858869E-2</v>
      </c>
      <c r="CK24" s="49">
        <v>2.9871374782716342E-2</v>
      </c>
      <c r="CL24" s="49">
        <v>4.9739069837423681E-3</v>
      </c>
      <c r="CM24" s="49">
        <v>5.0622910551966225E-3</v>
      </c>
      <c r="CN24" s="49">
        <v>4.946804019719999E-3</v>
      </c>
      <c r="CO24" s="49">
        <v>5.7509089468596574E-3</v>
      </c>
      <c r="CP24" s="49">
        <v>2.2478261110529959E-3</v>
      </c>
      <c r="CQ24" s="49">
        <v>5.6395087132714485E-3</v>
      </c>
      <c r="CR24" s="49">
        <v>3.4395946898783895E-3</v>
      </c>
      <c r="CS24" s="49">
        <v>1.0932800188765338E-2</v>
      </c>
      <c r="CT24" s="49">
        <v>2.2782860726853274E-3</v>
      </c>
      <c r="CU24" s="49">
        <v>4.4280305863350286E-3</v>
      </c>
      <c r="CV24" s="49">
        <v>1.9322556843077341E-3</v>
      </c>
      <c r="CW24" s="60">
        <v>2.1844710899729777E-3</v>
      </c>
    </row>
    <row r="25" spans="1:101" s="12" customFormat="1" ht="14.25" customHeight="1">
      <c r="A25" s="11" t="s">
        <v>99</v>
      </c>
      <c r="B25" s="49" t="s">
        <v>97</v>
      </c>
      <c r="C25" s="68" t="s">
        <v>1200</v>
      </c>
      <c r="D25" s="52">
        <f t="shared" si="0"/>
        <v>1.3654094172846016E-3</v>
      </c>
      <c r="E25" s="52">
        <f t="shared" si="1"/>
        <v>1.0035765167111408E-3</v>
      </c>
      <c r="F25" s="52">
        <f t="shared" si="2"/>
        <v>7.3458405302228328E-3</v>
      </c>
      <c r="G25" s="52">
        <f t="shared" si="3"/>
        <v>1.3870981880302932E-3</v>
      </c>
      <c r="H25" s="52">
        <f t="shared" si="4"/>
        <v>5.3253853315580017E-3</v>
      </c>
      <c r="I25" s="52">
        <f t="shared" si="5"/>
        <v>1.878123271499805E-3</v>
      </c>
      <c r="J25" s="52">
        <f t="shared" si="6"/>
        <v>3.171107553765398E-3</v>
      </c>
      <c r="K25" s="52">
        <f t="shared" si="7"/>
        <v>1.2549795821337262E-3</v>
      </c>
      <c r="L25" s="52">
        <f t="shared" si="8"/>
        <v>5.1761560535433515E-3</v>
      </c>
      <c r="M25" s="52">
        <f t="shared" si="9"/>
        <v>2.9075165680573292E-3</v>
      </c>
      <c r="N25" s="52">
        <f t="shared" si="10"/>
        <v>3.7150213810567619E-3</v>
      </c>
      <c r="O25" s="52">
        <f t="shared" si="11"/>
        <v>1.1256717762188275E-3</v>
      </c>
      <c r="P25" s="52">
        <f t="shared" si="12"/>
        <v>7.7501212636999122E-3</v>
      </c>
      <c r="Q25" s="53">
        <f t="shared" si="13"/>
        <v>1.0301805593364239E-3</v>
      </c>
      <c r="R25" s="11">
        <v>2.388546824146754E-3</v>
      </c>
      <c r="S25" s="49">
        <v>3.3420052375563369E-3</v>
      </c>
      <c r="T25" s="49">
        <v>4.9120143284528764E-4</v>
      </c>
      <c r="U25" s="49">
        <v>3.6687935240372721E-4</v>
      </c>
      <c r="V25" s="49"/>
      <c r="W25" s="49"/>
      <c r="X25" s="49">
        <v>1.6516617343148349E-3</v>
      </c>
      <c r="Y25" s="49">
        <v>2.2152593966730063E-3</v>
      </c>
      <c r="Z25" s="49">
        <v>8.6296032216173204E-4</v>
      </c>
      <c r="AA25" s="49">
        <v>8.3089120828597554E-4</v>
      </c>
      <c r="AB25" s="49">
        <v>1.109696792022931E-3</v>
      </c>
      <c r="AC25" s="49">
        <v>3.9499187243543143E-4</v>
      </c>
      <c r="AD25" s="49">
        <v>8.5551867715327658E-3</v>
      </c>
      <c r="AE25" s="49">
        <v>6.4009924531145167E-3</v>
      </c>
      <c r="AF25" s="49">
        <v>7.5410855811097249E-3</v>
      </c>
      <c r="AG25" s="49">
        <v>6.32114652421351E-3</v>
      </c>
      <c r="AH25" s="49">
        <v>6.4270643686398761E-3</v>
      </c>
      <c r="AI25" s="49">
        <v>7.1808991896263868E-3</v>
      </c>
      <c r="AJ25" s="49">
        <v>6.8325371463607886E-3</v>
      </c>
      <c r="AK25" s="49">
        <v>6.6106281425086207E-3</v>
      </c>
      <c r="AL25" s="49">
        <v>6.9639052943707026E-3</v>
      </c>
      <c r="AM25" s="49">
        <v>1.1281656928205704E-2</v>
      </c>
      <c r="AN25" s="49">
        <v>7.3285843132807199E-3</v>
      </c>
      <c r="AO25" s="49">
        <v>6.7063996497106638E-3</v>
      </c>
      <c r="AP25" s="49">
        <v>6.3424914715552623E-3</v>
      </c>
      <c r="AQ25" s="49">
        <v>5.1310400581150595E-3</v>
      </c>
      <c r="AR25" s="49">
        <v>5.0352337785851175E-3</v>
      </c>
      <c r="AS25" s="49">
        <v>2.9609176458321464E-3</v>
      </c>
      <c r="AT25" s="49">
        <v>3.1059947136529561E-3</v>
      </c>
      <c r="AU25" s="49">
        <v>6.5957995388768636E-3</v>
      </c>
      <c r="AV25" s="49">
        <v>3.3529663135515742E-3</v>
      </c>
      <c r="AW25" s="49">
        <v>7.6438838632036576E-3</v>
      </c>
      <c r="AX25" s="49">
        <v>8.3238323986602938E-3</v>
      </c>
      <c r="AY25" s="49">
        <v>6.6317429679744223E-3</v>
      </c>
      <c r="AZ25" s="49">
        <v>3.0115331817592325E-3</v>
      </c>
      <c r="BA25" s="49">
        <v>5.7691880469294471E-3</v>
      </c>
      <c r="BB25" s="49">
        <v>4.5036106303295688E-3</v>
      </c>
      <c r="BC25" s="49">
        <v>1.860870310768332E-3</v>
      </c>
      <c r="BD25" s="49">
        <v>4.0844376398436015E-3</v>
      </c>
      <c r="BE25" s="49">
        <v>4.4000285670900341E-3</v>
      </c>
      <c r="BF25" s="49">
        <v>5.291533156999562E-3</v>
      </c>
      <c r="BG25" s="49">
        <v>1.7536771937353235E-3</v>
      </c>
      <c r="BH25" s="49">
        <v>3.2246021622100076E-3</v>
      </c>
      <c r="BI25" s="49">
        <v>1.5504168871483702E-3</v>
      </c>
      <c r="BJ25" s="49">
        <v>3.5435580578664846E-3</v>
      </c>
      <c r="BK25" s="49">
        <v>2.0890250246456249E-3</v>
      </c>
      <c r="BL25" s="49">
        <v>3.5349760886213841E-3</v>
      </c>
      <c r="BM25" s="49">
        <v>2.2165549259264834E-3</v>
      </c>
      <c r="BN25" s="49">
        <v>2.7602856291012601E-3</v>
      </c>
      <c r="BO25" s="49">
        <v>5.7820424498733342E-3</v>
      </c>
      <c r="BP25" s="49">
        <v>9.0871367617803706E-3</v>
      </c>
      <c r="BQ25" s="49">
        <v>7.1749785688347903E-3</v>
      </c>
      <c r="BR25" s="49">
        <v>2.1134283262798752E-3</v>
      </c>
      <c r="BS25" s="49">
        <v>8.2814379229777333E-3</v>
      </c>
      <c r="BT25" s="49">
        <v>8.5229818858813169E-4</v>
      </c>
      <c r="BU25" s="49">
        <v>5.0558184282576265E-3</v>
      </c>
      <c r="BV25" s="49">
        <v>4.418249517604369E-3</v>
      </c>
      <c r="BW25" s="49">
        <v>8.4479275240689124E-3</v>
      </c>
      <c r="BX25" s="49">
        <v>6.9018131966376729E-3</v>
      </c>
      <c r="BY25" s="49">
        <v>1.2384561285161376E-3</v>
      </c>
      <c r="BZ25" s="49">
        <v>4.7498931548059205E-3</v>
      </c>
      <c r="CA25" s="49">
        <v>5.9396083267486193E-3</v>
      </c>
      <c r="CB25" s="49">
        <v>3.5754486637527023E-3</v>
      </c>
      <c r="CC25" s="49">
        <v>3.1831900947061464E-3</v>
      </c>
      <c r="CD25" s="49">
        <v>3.7530792951520507E-3</v>
      </c>
      <c r="CE25" s="49">
        <v>4.0836327946355356E-3</v>
      </c>
      <c r="CF25" s="49">
        <v>4.2476082684967317E-3</v>
      </c>
      <c r="CG25" s="49">
        <v>4.0555685746831325E-3</v>
      </c>
      <c r="CH25" s="49">
        <v>3.2678908007974577E-3</v>
      </c>
      <c r="CI25" s="49">
        <v>1.2439471159810414E-3</v>
      </c>
      <c r="CJ25" s="49">
        <v>3.6417145295547589E-3</v>
      </c>
      <c r="CK25" s="49">
        <v>2.8386749533670505E-3</v>
      </c>
      <c r="CL25" s="49">
        <v>6.8084460396557744E-3</v>
      </c>
      <c r="CM25" s="49">
        <v>7.7270295310761447E-3</v>
      </c>
      <c r="CN25" s="49">
        <v>8.9588092682985898E-3</v>
      </c>
      <c r="CO25" s="49">
        <v>8.6869048343440076E-3</v>
      </c>
      <c r="CP25" s="49">
        <v>7.6802166090371221E-3</v>
      </c>
      <c r="CQ25" s="49">
        <v>8.9166115650238451E-3</v>
      </c>
      <c r="CR25" s="49">
        <v>7.7944429630295176E-3</v>
      </c>
      <c r="CS25" s="49">
        <v>9.4229920087458736E-3</v>
      </c>
      <c r="CT25" s="49">
        <v>6.5878687000057628E-3</v>
      </c>
      <c r="CU25" s="49">
        <v>6.6388500209186496E-3</v>
      </c>
      <c r="CV25" s="49">
        <v>6.5613397939216622E-3</v>
      </c>
      <c r="CW25" s="60">
        <v>7.217943830342001E-3</v>
      </c>
    </row>
    <row r="26" spans="1:101" s="12" customFormat="1" ht="14.25" customHeight="1">
      <c r="A26" s="11" t="s">
        <v>107</v>
      </c>
      <c r="B26" s="49" t="s">
        <v>105</v>
      </c>
      <c r="C26" s="68" t="s">
        <v>1200</v>
      </c>
      <c r="D26" s="52">
        <f t="shared" si="0"/>
        <v>9.4559150702473296E-2</v>
      </c>
      <c r="E26" s="52">
        <f t="shared" si="1"/>
        <v>3.6899562424125773E-2</v>
      </c>
      <c r="F26" s="52">
        <f t="shared" si="2"/>
        <v>2.9518815439649793E-3</v>
      </c>
      <c r="G26" s="52">
        <f t="shared" si="3"/>
        <v>1.3761470130905385E-3</v>
      </c>
      <c r="H26" s="52">
        <f t="shared" si="4"/>
        <v>7.0369760884005927E-2</v>
      </c>
      <c r="I26" s="52">
        <f t="shared" si="5"/>
        <v>7.2913140161064968E-2</v>
      </c>
      <c r="J26" s="52">
        <f t="shared" si="6"/>
        <v>8.2426115004920975E-2</v>
      </c>
      <c r="K26" s="52">
        <f t="shared" si="7"/>
        <v>3.6683775932788758E-2</v>
      </c>
      <c r="L26" s="52">
        <f t="shared" si="8"/>
        <v>4.0949133515275182E-2</v>
      </c>
      <c r="M26" s="52">
        <f t="shared" si="9"/>
        <v>5.5932370475858049E-2</v>
      </c>
      <c r="N26" s="52">
        <f t="shared" si="10"/>
        <v>4.6061169060418711E-2</v>
      </c>
      <c r="O26" s="52">
        <f t="shared" si="11"/>
        <v>1.6040558969476405E-2</v>
      </c>
      <c r="P26" s="52">
        <f t="shared" si="12"/>
        <v>2.9508277572692092E-3</v>
      </c>
      <c r="Q26" s="53">
        <f t="shared" si="13"/>
        <v>1.4667603448703132E-3</v>
      </c>
      <c r="R26" s="11">
        <v>5.4960636654761703E-2</v>
      </c>
      <c r="S26" s="49">
        <v>6.4012255553915778E-2</v>
      </c>
      <c r="T26" s="49">
        <v>0.1070308184544211</v>
      </c>
      <c r="U26" s="49">
        <v>7.3436614102086614E-2</v>
      </c>
      <c r="V26" s="49">
        <v>0.12026472683203104</v>
      </c>
      <c r="W26" s="49">
        <v>0.13535106553324325</v>
      </c>
      <c r="X26" s="49">
        <v>4.4496215973225797E-2</v>
      </c>
      <c r="Y26" s="49">
        <v>9.8614105584945377E-2</v>
      </c>
      <c r="Z26" s="49">
        <v>0.11498149169027541</v>
      </c>
      <c r="AA26" s="49">
        <v>5.4378337973296574E-2</v>
      </c>
      <c r="AB26" s="49">
        <v>0.16480345127383242</v>
      </c>
      <c r="AC26" s="49">
        <v>0.10238008880364445</v>
      </c>
      <c r="AD26" s="49">
        <v>4.9664641677540245E-3</v>
      </c>
      <c r="AE26" s="49">
        <v>5.2580496708665193E-3</v>
      </c>
      <c r="AF26" s="49">
        <v>3.0969187555399389E-3</v>
      </c>
      <c r="AG26" s="49">
        <v>3.5105270330909482E-3</v>
      </c>
      <c r="AH26" s="49">
        <v>2.9631643764626322E-3</v>
      </c>
      <c r="AI26" s="49">
        <v>1.5248270687508874E-3</v>
      </c>
      <c r="AJ26" s="49">
        <v>2.8251399765708641E-3</v>
      </c>
      <c r="AK26" s="49">
        <v>3.6096663153868435E-3</v>
      </c>
      <c r="AL26" s="49">
        <v>2.4508679804197599E-3</v>
      </c>
      <c r="AM26" s="49">
        <v>1.6670253565060314E-3</v>
      </c>
      <c r="AN26" s="49">
        <v>3.6712599199813364E-4</v>
      </c>
      <c r="AO26" s="49">
        <v>3.1828018342331776E-3</v>
      </c>
      <c r="AP26" s="49">
        <v>1.1089737895734444E-2</v>
      </c>
      <c r="AQ26" s="49">
        <v>0.13047094958180899</v>
      </c>
      <c r="AR26" s="49">
        <v>5.8175063872991123E-2</v>
      </c>
      <c r="AS26" s="49">
        <v>0.13439058208309895</v>
      </c>
      <c r="AT26" s="49">
        <v>8.3769475965731213E-2</v>
      </c>
      <c r="AU26" s="49">
        <v>8.2177020138169115E-3</v>
      </c>
      <c r="AV26" s="49">
        <v>0.14810978353355805</v>
      </c>
      <c r="AW26" s="49">
        <v>1.5680842783975329E-2</v>
      </c>
      <c r="AX26" s="49">
        <v>1.9362499924409787E-2</v>
      </c>
      <c r="AY26" s="49">
        <v>6.3219313074922125E-3</v>
      </c>
      <c r="AZ26" s="49">
        <v>0.22269165732723581</v>
      </c>
      <c r="BA26" s="49">
        <v>6.1569043182183193E-3</v>
      </c>
      <c r="BB26" s="49">
        <v>5.0525858436218242E-2</v>
      </c>
      <c r="BC26" s="49">
        <v>9.1727960720402596E-2</v>
      </c>
      <c r="BD26" s="49">
        <v>7.2006286339618031E-2</v>
      </c>
      <c r="BE26" s="49">
        <v>5.026918473426599E-2</v>
      </c>
      <c r="BF26" s="49">
        <v>9.2948598209690619E-2</v>
      </c>
      <c r="BG26" s="49">
        <v>3.0992089074878944E-2</v>
      </c>
      <c r="BH26" s="49">
        <v>0.11141785370139014</v>
      </c>
      <c r="BI26" s="49">
        <v>5.8078676523104861E-2</v>
      </c>
      <c r="BJ26" s="49">
        <v>8.8447426361419834E-2</v>
      </c>
      <c r="BK26" s="49">
        <v>0.11965570128231592</v>
      </c>
      <c r="BL26" s="49">
        <v>6.0282351150528109E-2</v>
      </c>
      <c r="BM26" s="49">
        <v>0.16276139352521846</v>
      </c>
      <c r="BN26" s="49">
        <v>0.11438178627878121</v>
      </c>
      <c r="BO26" s="49">
        <v>4.154511395406694E-3</v>
      </c>
      <c r="BP26" s="49">
        <v>3.8281399701835519E-3</v>
      </c>
      <c r="BQ26" s="49">
        <v>3.6479950438442488E-3</v>
      </c>
      <c r="BR26" s="49">
        <v>0.14055964611030175</v>
      </c>
      <c r="BS26" s="49">
        <v>4.9509178209523261E-3</v>
      </c>
      <c r="BT26" s="49">
        <v>0.1219195273652228</v>
      </c>
      <c r="BU26" s="49">
        <v>3.133300902665271E-3</v>
      </c>
      <c r="BV26" s="49">
        <v>3.9382353388013533E-3</v>
      </c>
      <c r="BW26" s="49">
        <v>6.2436105080424823E-3</v>
      </c>
      <c r="BX26" s="49">
        <v>2.8520269003854031E-3</v>
      </c>
      <c r="BY26" s="49">
        <v>8.177990454871506E-2</v>
      </c>
      <c r="BZ26" s="49">
        <v>3.7614263301562242E-2</v>
      </c>
      <c r="CA26" s="49">
        <v>4.6277520425866504E-2</v>
      </c>
      <c r="CB26" s="49">
        <v>3.0047358282937028E-2</v>
      </c>
      <c r="CC26" s="49">
        <v>6.5617545302745897E-2</v>
      </c>
      <c r="CD26" s="49">
        <v>6.3482846801980464E-2</v>
      </c>
      <c r="CE26" s="49">
        <v>4.1251051086458726E-2</v>
      </c>
      <c r="CF26" s="49">
        <v>4.3317781795113704E-2</v>
      </c>
      <c r="CG26" s="49">
        <v>4.6626152096262218E-2</v>
      </c>
      <c r="CH26" s="49">
        <v>7.0307360409261999E-2</v>
      </c>
      <c r="CI26" s="49">
        <v>2.3725162293847513E-2</v>
      </c>
      <c r="CJ26" s="49">
        <v>6.0528700166198622E-2</v>
      </c>
      <c r="CK26" s="49">
        <v>2.3938286762789678E-2</v>
      </c>
      <c r="CL26" s="49">
        <v>4.6012999908689369E-3</v>
      </c>
      <c r="CM26" s="49">
        <v>1.1294947211918475E-3</v>
      </c>
      <c r="CN26" s="49">
        <v>2.4581987483494132E-3</v>
      </c>
      <c r="CO26" s="49">
        <v>3.3284826799578103E-3</v>
      </c>
      <c r="CP26" s="49">
        <v>2.7038207534587008E-3</v>
      </c>
      <c r="CQ26" s="49">
        <v>4.7839654467245769E-3</v>
      </c>
      <c r="CR26" s="49">
        <v>1.7748446062735498E-3</v>
      </c>
      <c r="CS26" s="49">
        <v>6.0509263770542462E-3</v>
      </c>
      <c r="CT26" s="49">
        <v>2.459453486976757E-3</v>
      </c>
      <c r="CU26" s="49">
        <v>1.7971674150238368E-3</v>
      </c>
      <c r="CV26" s="49">
        <v>2.1159976455420375E-3</v>
      </c>
      <c r="CW26" s="60">
        <v>2.2062812158087984E-3</v>
      </c>
    </row>
    <row r="27" spans="1:101" s="12" customFormat="1" ht="14.25" customHeight="1">
      <c r="A27" s="11" t="s">
        <v>110</v>
      </c>
      <c r="B27" s="49" t="s">
        <v>109</v>
      </c>
      <c r="C27" s="68" t="s">
        <v>1200</v>
      </c>
      <c r="D27" s="52">
        <f t="shared" si="0"/>
        <v>2.7053785183109899E-2</v>
      </c>
      <c r="E27" s="52">
        <f t="shared" si="1"/>
        <v>9.4892568479073725E-3</v>
      </c>
      <c r="F27" s="52">
        <f t="shared" si="2"/>
        <v>1.184868062626471E-3</v>
      </c>
      <c r="G27" s="52">
        <f t="shared" si="3"/>
        <v>6.0306700698015516E-4</v>
      </c>
      <c r="H27" s="52">
        <f t="shared" si="4"/>
        <v>2.3545501716793909E-2</v>
      </c>
      <c r="I27" s="52">
        <f t="shared" si="5"/>
        <v>2.4478813306690952E-2</v>
      </c>
      <c r="J27" s="52">
        <f t="shared" si="6"/>
        <v>2.990658978701909E-2</v>
      </c>
      <c r="K27" s="52">
        <f t="shared" si="7"/>
        <v>1.3112916066472037E-2</v>
      </c>
      <c r="L27" s="52">
        <f t="shared" si="8"/>
        <v>1.6594305973623689E-2</v>
      </c>
      <c r="M27" s="52">
        <f t="shared" si="9"/>
        <v>2.3660840184815842E-2</v>
      </c>
      <c r="N27" s="52">
        <f t="shared" si="10"/>
        <v>1.8986193990844752E-2</v>
      </c>
      <c r="O27" s="52">
        <f t="shared" si="11"/>
        <v>6.8300409477125949E-3</v>
      </c>
      <c r="P27" s="52">
        <f t="shared" si="12"/>
        <v>1.2238043446083215E-3</v>
      </c>
      <c r="Q27" s="53">
        <f t="shared" si="13"/>
        <v>6.2530626474164371E-4</v>
      </c>
      <c r="R27" s="11">
        <v>1.4710825368668355E-2</v>
      </c>
      <c r="S27" s="49">
        <v>1.8191942267439514E-2</v>
      </c>
      <c r="T27" s="49">
        <v>3.3166676012545721E-2</v>
      </c>
      <c r="U27" s="49">
        <v>2.3305030446071667E-2</v>
      </c>
      <c r="V27" s="49">
        <v>3.1672271086992623E-2</v>
      </c>
      <c r="W27" s="49">
        <v>3.4753650727098483E-2</v>
      </c>
      <c r="X27" s="49">
        <v>1.6306321772708878E-2</v>
      </c>
      <c r="Y27" s="49">
        <v>3.0204035154201437E-2</v>
      </c>
      <c r="Z27" s="49">
        <v>3.1033150978824489E-2</v>
      </c>
      <c r="AA27" s="49">
        <v>1.8782838173925249E-2</v>
      </c>
      <c r="AB27" s="49">
        <v>4.7404420905061112E-2</v>
      </c>
      <c r="AC27" s="49">
        <v>2.5114259303781264E-2</v>
      </c>
      <c r="AD27" s="49">
        <v>1.6170375544701883E-3</v>
      </c>
      <c r="AE27" s="49">
        <v>2.2465674948949732E-3</v>
      </c>
      <c r="AF27" s="49">
        <v>6.2935359035273363E-4</v>
      </c>
      <c r="AG27" s="49">
        <v>6.8271705141207349E-4</v>
      </c>
      <c r="AH27" s="49">
        <v>8.1677212825329102E-4</v>
      </c>
      <c r="AI27" s="49">
        <v>6.15677648803213E-4</v>
      </c>
      <c r="AJ27" s="49">
        <v>1.0104211523373266E-3</v>
      </c>
      <c r="AK27" s="49">
        <v>1.4131816169334203E-3</v>
      </c>
      <c r="AL27" s="49">
        <v>5.8434149520965317E-4</v>
      </c>
      <c r="AM27" s="49">
        <v>1.8179686757169293E-3</v>
      </c>
      <c r="AN27" s="49">
        <v>1.9989906491052977E-3</v>
      </c>
      <c r="AO27" s="49">
        <v>7.853876940285521E-4</v>
      </c>
      <c r="AP27" s="49">
        <v>2.5156480351473474E-3</v>
      </c>
      <c r="AQ27" s="49">
        <v>3.8395047542529939E-2</v>
      </c>
      <c r="AR27" s="49">
        <v>1.9574668891006668E-2</v>
      </c>
      <c r="AS27" s="49">
        <v>4.3544632718850423E-2</v>
      </c>
      <c r="AT27" s="49">
        <v>3.3466662718497631E-2</v>
      </c>
      <c r="AU27" s="49">
        <v>2.8561243614288715E-3</v>
      </c>
      <c r="AV27" s="49">
        <v>5.2215117471962849E-2</v>
      </c>
      <c r="AW27" s="49">
        <v>3.7790279194720535E-3</v>
      </c>
      <c r="AX27" s="49">
        <v>6.9244141812861374E-3</v>
      </c>
      <c r="AY27" s="49">
        <v>3.0435887405015752E-4</v>
      </c>
      <c r="AZ27" s="49">
        <v>7.4479030244559569E-2</v>
      </c>
      <c r="BA27" s="49">
        <v>4.4912876427352149E-3</v>
      </c>
      <c r="BB27" s="49">
        <v>1.7390363455969979E-2</v>
      </c>
      <c r="BC27" s="49">
        <v>3.6519394296117134E-2</v>
      </c>
      <c r="BD27" s="49">
        <v>2.1718930797196539E-2</v>
      </c>
      <c r="BE27" s="49">
        <v>1.38226237168112E-2</v>
      </c>
      <c r="BF27" s="49">
        <v>3.5153943972997856E-2</v>
      </c>
      <c r="BG27" s="49">
        <v>1.1608301602013886E-2</v>
      </c>
      <c r="BH27" s="49">
        <v>3.9988652273106988E-2</v>
      </c>
      <c r="BI27" s="49">
        <v>2.4519463327432496E-2</v>
      </c>
      <c r="BJ27" s="49">
        <v>4.0261549949328568E-2</v>
      </c>
      <c r="BK27" s="49">
        <v>4.6204644056635734E-2</v>
      </c>
      <c r="BL27" s="49">
        <v>2.1201653211221562E-2</v>
      </c>
      <c r="BM27" s="49">
        <v>5.048955678539712E-2</v>
      </c>
      <c r="BN27" s="49">
        <v>4.8041871356350525E-2</v>
      </c>
      <c r="BO27" s="49">
        <v>1.479603346851663E-3</v>
      </c>
      <c r="BP27" s="49">
        <v>1.5542952374980536E-3</v>
      </c>
      <c r="BQ27" s="49">
        <v>7.1898989956926636E-4</v>
      </c>
      <c r="BR27" s="49">
        <v>6.2195531083549686E-2</v>
      </c>
      <c r="BS27" s="49">
        <v>1.7588752530841001E-3</v>
      </c>
      <c r="BT27" s="49">
        <v>5.1262249325027182E-2</v>
      </c>
      <c r="BU27" s="49">
        <v>2.6267717757539359E-3</v>
      </c>
      <c r="BV27" s="49">
        <v>1.1022821921250526E-3</v>
      </c>
      <c r="BW27" s="49">
        <v>8.5909106229638591E-4</v>
      </c>
      <c r="BX27" s="49">
        <v>2.310927474682247E-3</v>
      </c>
      <c r="BY27" s="49">
        <v>2.5221183676696114E-2</v>
      </c>
      <c r="BZ27" s="49">
        <v>1.4109619733866074E-2</v>
      </c>
      <c r="CA27" s="49">
        <v>1.8278922171545527E-2</v>
      </c>
      <c r="CB27" s="49">
        <v>1.1373180608102653E-2</v>
      </c>
      <c r="CC27" s="49">
        <v>2.913879102525057E-2</v>
      </c>
      <c r="CD27" s="49">
        <v>2.6930358757656318E-2</v>
      </c>
      <c r="CE27" s="49">
        <v>2.0677272300304653E-2</v>
      </c>
      <c r="CF27" s="49">
        <v>1.7218429333745486E-2</v>
      </c>
      <c r="CG27" s="49">
        <v>2.2097990676597869E-2</v>
      </c>
      <c r="CH27" s="49">
        <v>2.8556535770831174E-2</v>
      </c>
      <c r="CI27" s="49">
        <v>1.0771835402822266E-2</v>
      </c>
      <c r="CJ27" s="49">
        <v>1.91792620854482E-2</v>
      </c>
      <c r="CK27" s="49">
        <v>9.5021300239662536E-3</v>
      </c>
      <c r="CL27" s="49">
        <v>1.3119896614211947E-3</v>
      </c>
      <c r="CM27" s="49">
        <v>1.3460978811283626E-3</v>
      </c>
      <c r="CN27" s="49">
        <v>9.0906263576738739E-4</v>
      </c>
      <c r="CO27" s="49">
        <v>1.6521294644309232E-3</v>
      </c>
      <c r="CP27" s="49">
        <v>2.3051254156072421E-3</v>
      </c>
      <c r="CQ27" s="49">
        <v>6.5493133907689924E-4</v>
      </c>
      <c r="CR27" s="49">
        <v>9.5189377912921816E-4</v>
      </c>
      <c r="CS27" s="49">
        <v>2.3252711018735182E-3</v>
      </c>
      <c r="CT27" s="49">
        <v>3.1887033421281597E-4</v>
      </c>
      <c r="CU27" s="49">
        <v>8.4277464167324624E-4</v>
      </c>
      <c r="CV27" s="49">
        <v>1.3333073288341714E-3</v>
      </c>
      <c r="CW27" s="60">
        <v>7.3419855214487619E-4</v>
      </c>
    </row>
    <row r="28" spans="1:101" s="12" customFormat="1" ht="14.25" customHeight="1">
      <c r="A28" s="11" t="s">
        <v>113</v>
      </c>
      <c r="B28" s="49" t="s">
        <v>112</v>
      </c>
      <c r="C28" s="68" t="s">
        <v>1200</v>
      </c>
      <c r="D28" s="52">
        <f t="shared" si="0"/>
        <v>6.7625414495562253E-2</v>
      </c>
      <c r="E28" s="52">
        <f t="shared" si="1"/>
        <v>2.3379044226512661E-2</v>
      </c>
      <c r="F28" s="52">
        <f t="shared" si="2"/>
        <v>5.8755545962601056E-4</v>
      </c>
      <c r="G28" s="52">
        <f t="shared" si="3"/>
        <v>3.6557505242497136E-4</v>
      </c>
      <c r="H28" s="52">
        <f t="shared" si="4"/>
        <v>6.6406182298526337E-2</v>
      </c>
      <c r="I28" s="52">
        <f t="shared" si="5"/>
        <v>7.7416630443007284E-2</v>
      </c>
      <c r="J28" s="52">
        <f t="shared" si="6"/>
        <v>6.7661973942391027E-2</v>
      </c>
      <c r="K28" s="52">
        <f t="shared" si="7"/>
        <v>3.3873070879145602E-2</v>
      </c>
      <c r="L28" s="52">
        <f t="shared" si="8"/>
        <v>4.5580101780753036E-2</v>
      </c>
      <c r="M28" s="52">
        <f t="shared" si="9"/>
        <v>6.6411852346879741E-2</v>
      </c>
      <c r="N28" s="52">
        <f t="shared" si="10"/>
        <v>4.1437255425272719E-2</v>
      </c>
      <c r="O28" s="52">
        <f t="shared" si="11"/>
        <v>1.5410239432510806E-2</v>
      </c>
      <c r="P28" s="52">
        <f t="shared" si="12"/>
        <v>1.1994451844654255E-3</v>
      </c>
      <c r="Q28" s="53">
        <f t="shared" si="13"/>
        <v>1.7375583283910005E-3</v>
      </c>
      <c r="R28" s="11">
        <v>3.6846859143564135E-2</v>
      </c>
      <c r="S28" s="49">
        <v>4.6443020844881056E-2</v>
      </c>
      <c r="T28" s="49">
        <v>8.0634738512048082E-2</v>
      </c>
      <c r="U28" s="49">
        <v>5.6079678500230018E-2</v>
      </c>
      <c r="V28" s="49">
        <v>8.112273572492433E-2</v>
      </c>
      <c r="W28" s="49">
        <v>9.3423904218633391E-2</v>
      </c>
      <c r="X28" s="49">
        <v>3.8596584921303287E-2</v>
      </c>
      <c r="Y28" s="49">
        <v>0.10288547994191449</v>
      </c>
      <c r="Z28" s="49">
        <v>6.7954596325527361E-2</v>
      </c>
      <c r="AA28" s="49">
        <v>5.1745993302253462E-2</v>
      </c>
      <c r="AB28" s="49">
        <v>9.9302053533611601E-2</v>
      </c>
      <c r="AC28" s="49">
        <v>5.6469328977855705E-2</v>
      </c>
      <c r="AD28" s="49">
        <v>1.0259562391445442E-3</v>
      </c>
      <c r="AE28" s="49">
        <v>1.2371076273275507E-3</v>
      </c>
      <c r="AF28" s="49"/>
      <c r="AG28" s="49">
        <v>8.7916060697226588E-4</v>
      </c>
      <c r="AH28" s="49">
        <v>8.5741409352571972E-5</v>
      </c>
      <c r="AI28" s="49">
        <v>2.4850662336207535E-4</v>
      </c>
      <c r="AJ28" s="49">
        <v>6.4512986388570866E-4</v>
      </c>
      <c r="AK28" s="49"/>
      <c r="AL28" s="49">
        <v>4.2622208738838274E-4</v>
      </c>
      <c r="AM28" s="49">
        <v>5.2478165092809581E-4</v>
      </c>
      <c r="AN28" s="49">
        <v>5.3253059524855978E-4</v>
      </c>
      <c r="AO28" s="49">
        <v>2.7041789265035143E-4</v>
      </c>
      <c r="AP28" s="49">
        <v>2.3019979872689251E-3</v>
      </c>
      <c r="AQ28" s="49">
        <v>9.4897444527032887E-2</v>
      </c>
      <c r="AR28" s="49">
        <v>5.9285083939259603E-2</v>
      </c>
      <c r="AS28" s="49">
        <v>0.11502196559414124</v>
      </c>
      <c r="AT28" s="49">
        <v>8.2723755970285293E-2</v>
      </c>
      <c r="AU28" s="49">
        <v>5.270585975163126E-3</v>
      </c>
      <c r="AV28" s="49">
        <v>0.16676175613505159</v>
      </c>
      <c r="AW28" s="49">
        <v>1.0026930606171693E-2</v>
      </c>
      <c r="AX28" s="49">
        <v>1.3109389182129984E-2</v>
      </c>
      <c r="AY28" s="49">
        <v>1.9471245958208882E-3</v>
      </c>
      <c r="AZ28" s="49">
        <v>0.24106401341583589</v>
      </c>
      <c r="BA28" s="49">
        <v>4.4641396541549921E-3</v>
      </c>
      <c r="BB28" s="49">
        <v>3.4454825227674506E-2</v>
      </c>
      <c r="BC28" s="49">
        <v>7.6879026856543048E-2</v>
      </c>
      <c r="BD28" s="49">
        <v>4.399635108196992E-2</v>
      </c>
      <c r="BE28" s="49">
        <v>2.8948016461893936E-2</v>
      </c>
      <c r="BF28" s="49">
        <v>6.8030375745558605E-2</v>
      </c>
      <c r="BG28" s="49">
        <v>2.3408930066720006E-2</v>
      </c>
      <c r="BH28" s="49">
        <v>9.0309704114508546E-2</v>
      </c>
      <c r="BI28" s="49">
        <v>5.8586627711955525E-2</v>
      </c>
      <c r="BJ28" s="49">
        <v>8.7074021887571407E-2</v>
      </c>
      <c r="BK28" s="49">
        <v>0.11740125179050369</v>
      </c>
      <c r="BL28" s="49">
        <v>5.3740534501322372E-2</v>
      </c>
      <c r="BM28" s="49">
        <v>0.12911402186247087</v>
      </c>
      <c r="BN28" s="49">
        <v>0.12710363558421051</v>
      </c>
      <c r="BO28" s="49">
        <v>3.2465233166710686E-3</v>
      </c>
      <c r="BP28" s="49">
        <v>1.2564853111020596E-3</v>
      </c>
      <c r="BQ28" s="49">
        <v>1.5742975537480753E-3</v>
      </c>
      <c r="BR28" s="49">
        <v>0.15313992420543243</v>
      </c>
      <c r="BS28" s="49">
        <v>2.0893105134456619E-3</v>
      </c>
      <c r="BT28" s="49">
        <v>0.15966729975823443</v>
      </c>
      <c r="BU28" s="49">
        <v>2.9740669388302371E-3</v>
      </c>
      <c r="BV28" s="49">
        <v>2.0156806721217144E-3</v>
      </c>
      <c r="BW28" s="49">
        <v>2.1643777555516814E-3</v>
      </c>
      <c r="BX28" s="49">
        <v>5.7744976339561631E-4</v>
      </c>
      <c r="BY28" s="49">
        <v>9.1152169996292998E-2</v>
      </c>
      <c r="BZ28" s="49">
        <v>3.3525719771248005E-2</v>
      </c>
      <c r="CA28" s="49">
        <v>3.3022091683680824E-2</v>
      </c>
      <c r="CB28" s="49">
        <v>2.8337102499655899E-2</v>
      </c>
      <c r="CC28" s="49">
        <v>5.1404534216056896E-2</v>
      </c>
      <c r="CD28" s="49">
        <v>5.99092290618497E-2</v>
      </c>
      <c r="CE28" s="49">
        <v>4.6273915738798049E-2</v>
      </c>
      <c r="CF28" s="49">
        <v>3.1598170309712126E-2</v>
      </c>
      <c r="CG28" s="49">
        <v>3.9993439441197078E-2</v>
      </c>
      <c r="CH28" s="49">
        <v>7.4220192307457272E-2</v>
      </c>
      <c r="CI28" s="49">
        <v>2.2459694288295667E-2</v>
      </c>
      <c r="CJ28" s="49">
        <v>5.0276377544364488E-2</v>
      </c>
      <c r="CK28" s="49">
        <v>2.6226598240956713E-2</v>
      </c>
      <c r="CL28" s="49">
        <v>5.2789060464898002E-4</v>
      </c>
      <c r="CM28" s="49">
        <v>1.044267497859236E-3</v>
      </c>
      <c r="CN28" s="49">
        <v>6.7719014003754725E-4</v>
      </c>
      <c r="CO28" s="49">
        <v>2.5105727089494082E-4</v>
      </c>
      <c r="CP28" s="49"/>
      <c r="CQ28" s="49">
        <v>1.2574255419801979E-3</v>
      </c>
      <c r="CR28" s="49">
        <v>1.7249260045882714E-4</v>
      </c>
      <c r="CS28" s="49">
        <v>6.0119021328893284E-3</v>
      </c>
      <c r="CT28" s="49">
        <v>3.0652580180738604E-4</v>
      </c>
      <c r="CU28" s="49">
        <v>1.2577890623470742E-3</v>
      </c>
      <c r="CV28" s="49">
        <v>4.8791119173073811E-4</v>
      </c>
      <c r="CW28" s="60"/>
    </row>
    <row r="29" spans="1:101" s="88" customFormat="1" ht="14.25" customHeight="1">
      <c r="A29" s="82" t="s">
        <v>117</v>
      </c>
      <c r="B29" s="83" t="s">
        <v>115</v>
      </c>
      <c r="C29" s="84" t="s">
        <v>1200</v>
      </c>
      <c r="D29" s="85">
        <f t="shared" si="0"/>
        <v>1.5176513872100108</v>
      </c>
      <c r="E29" s="85">
        <f t="shared" si="1"/>
        <v>0.59609846783695575</v>
      </c>
      <c r="F29" s="85">
        <f t="shared" si="2"/>
        <v>1.6854507283464853E-3</v>
      </c>
      <c r="G29" s="85">
        <f t="shared" si="3"/>
        <v>1.3412323411930768E-3</v>
      </c>
      <c r="H29" s="85">
        <f t="shared" si="4"/>
        <v>1.9813199226243496</v>
      </c>
      <c r="I29" s="85">
        <f t="shared" si="5"/>
        <v>2.5430192057587613</v>
      </c>
      <c r="J29" s="85">
        <f t="shared" si="6"/>
        <v>1.8786080781208028</v>
      </c>
      <c r="K29" s="85">
        <f t="shared" si="7"/>
        <v>1.2453585307352051</v>
      </c>
      <c r="L29" s="85">
        <f t="shared" si="8"/>
        <v>1.5014471665427864</v>
      </c>
      <c r="M29" s="85">
        <f t="shared" si="9"/>
        <v>2.3132256542426042</v>
      </c>
      <c r="N29" s="85">
        <f t="shared" si="10"/>
        <v>0.78761580843957457</v>
      </c>
      <c r="O29" s="85">
        <f t="shared" si="11"/>
        <v>0.40776078873383309</v>
      </c>
      <c r="P29" s="85">
        <f t="shared" si="12"/>
        <v>3.6730447509023012E-3</v>
      </c>
      <c r="Q29" s="86">
        <f t="shared" si="13"/>
        <v>5.3824502471570756E-3</v>
      </c>
      <c r="R29" s="82">
        <v>0.717214584580254</v>
      </c>
      <c r="S29" s="83">
        <v>0.89721030103122945</v>
      </c>
      <c r="T29" s="83">
        <v>1.7406052701836534</v>
      </c>
      <c r="U29" s="83">
        <v>1.2189979626559144</v>
      </c>
      <c r="V29" s="83">
        <v>1.7902791425413238</v>
      </c>
      <c r="W29" s="83">
        <v>2.2678277954303323</v>
      </c>
      <c r="X29" s="83">
        <v>0.96488850835222906</v>
      </c>
      <c r="Y29" s="83">
        <v>2.4427790347035745</v>
      </c>
      <c r="Z29" s="83">
        <v>1.3767402017802604</v>
      </c>
      <c r="AA29" s="83">
        <v>1.2373097346030812</v>
      </c>
      <c r="AB29" s="83">
        <v>2.3750463795372032</v>
      </c>
      <c r="AC29" s="83">
        <v>1.1829177311210726</v>
      </c>
      <c r="AD29" s="83">
        <v>2.9745967077524837E-3</v>
      </c>
      <c r="AE29" s="83">
        <v>2.70915124967184E-3</v>
      </c>
      <c r="AF29" s="83">
        <v>3.6829923745513291E-3</v>
      </c>
      <c r="AG29" s="83">
        <v>2.1921034724462353E-3</v>
      </c>
      <c r="AH29" s="83">
        <v>1.0344959807697582E-3</v>
      </c>
      <c r="AI29" s="83">
        <v>1.8905865594122037E-4</v>
      </c>
      <c r="AJ29" s="83">
        <v>3.3985660961467082E-3</v>
      </c>
      <c r="AK29" s="83">
        <v>3.6311303238726028E-4</v>
      </c>
      <c r="AL29" s="83">
        <v>1.3995747133535528E-4</v>
      </c>
      <c r="AM29" s="83">
        <v>6.5418209565320455E-4</v>
      </c>
      <c r="AN29" s="83">
        <v>1.2017408751559431E-3</v>
      </c>
      <c r="AO29" s="83"/>
      <c r="AP29" s="83">
        <v>8.9706218855867895E-3</v>
      </c>
      <c r="AQ29" s="83">
        <v>3.294548297316839</v>
      </c>
      <c r="AR29" s="83">
        <v>1.6562452306910072</v>
      </c>
      <c r="AS29" s="83">
        <v>3.2379253688145773</v>
      </c>
      <c r="AT29" s="83">
        <v>1.9635102451221704</v>
      </c>
      <c r="AU29" s="83">
        <v>1.9795928157454373E-2</v>
      </c>
      <c r="AV29" s="83">
        <v>5.8471489598174466</v>
      </c>
      <c r="AW29" s="83">
        <v>0.1045250738678787</v>
      </c>
      <c r="AX29" s="83">
        <v>9.8437826882205759E-2</v>
      </c>
      <c r="AY29" s="83">
        <v>7.6635830663281095E-3</v>
      </c>
      <c r="AZ29" s="83">
        <v>7.489638180613392</v>
      </c>
      <c r="BA29" s="83">
        <v>4.7429755257307277E-2</v>
      </c>
      <c r="BB29" s="83">
        <v>0.56010138533298259</v>
      </c>
      <c r="BC29" s="83">
        <v>2.469715086876922</v>
      </c>
      <c r="BD29" s="83">
        <v>0.9491149552524718</v>
      </c>
      <c r="BE29" s="83">
        <v>0.54214161582972864</v>
      </c>
      <c r="BF29" s="83">
        <v>2.0709684962051509</v>
      </c>
      <c r="BG29" s="83">
        <v>0.4537599200985013</v>
      </c>
      <c r="BH29" s="83">
        <v>2.8272107331821292</v>
      </c>
      <c r="BI29" s="83">
        <v>1.375626929104139</v>
      </c>
      <c r="BJ29" s="83">
        <v>2.6773199320031407</v>
      </c>
      <c r="BK29" s="83">
        <v>3.5271469737095926</v>
      </c>
      <c r="BL29" s="83">
        <v>0.98656003572739726</v>
      </c>
      <c r="BM29" s="83">
        <v>4.1036308741274805</v>
      </c>
      <c r="BN29" s="83">
        <v>4.7713199158096238</v>
      </c>
      <c r="BO29" s="83">
        <v>2.8182645591106902E-2</v>
      </c>
      <c r="BP29" s="83">
        <v>6.8682781328407265E-3</v>
      </c>
      <c r="BQ29" s="83">
        <v>8.7676195109948913E-3</v>
      </c>
      <c r="BR29" s="83">
        <v>5.6487657712328163</v>
      </c>
      <c r="BS29" s="83">
        <v>2.6576873157959053E-2</v>
      </c>
      <c r="BT29" s="83">
        <v>5.0332886291710643</v>
      </c>
      <c r="BU29" s="83">
        <v>3.7039701544936493E-2</v>
      </c>
      <c r="BV29" s="83">
        <v>1.2538844351430519E-2</v>
      </c>
      <c r="BW29" s="83">
        <v>8.538101294334511E-3</v>
      </c>
      <c r="BX29" s="83">
        <v>6.0848990856650874E-3</v>
      </c>
      <c r="BY29" s="83">
        <v>2.4293947196306642</v>
      </c>
      <c r="BZ29" s="83">
        <v>0.50797308409654451</v>
      </c>
      <c r="CA29" s="83">
        <v>0.49473964472367216</v>
      </c>
      <c r="CB29" s="83">
        <v>0.43090962080554851</v>
      </c>
      <c r="CC29" s="83">
        <v>0.97011547862526426</v>
      </c>
      <c r="CD29" s="83">
        <v>1.487630392060264</v>
      </c>
      <c r="CE29" s="83">
        <v>0.95130344822442603</v>
      </c>
      <c r="CF29" s="83">
        <v>0.58113449116371052</v>
      </c>
      <c r="CG29" s="83">
        <v>0.7311065875869468</v>
      </c>
      <c r="CH29" s="83">
        <v>1.5532427725583058</v>
      </c>
      <c r="CI29" s="83">
        <v>0.42747812274094388</v>
      </c>
      <c r="CJ29" s="83">
        <v>0.96791517553171447</v>
      </c>
      <c r="CK29" s="83">
        <v>0.34784088315755335</v>
      </c>
      <c r="CL29" s="83">
        <v>6.2878877196279759E-3</v>
      </c>
      <c r="CM29" s="83">
        <v>2.0717374421318304E-3</v>
      </c>
      <c r="CN29" s="83">
        <v>7.9254950464918326E-4</v>
      </c>
      <c r="CO29" s="83">
        <v>2.4034900907050345E-3</v>
      </c>
      <c r="CP29" s="83">
        <v>2.0618387850995915E-3</v>
      </c>
      <c r="CQ29" s="83">
        <v>3.1436322076382329E-3</v>
      </c>
      <c r="CR29" s="83">
        <v>2.3291706685162265E-3</v>
      </c>
      <c r="CS29" s="83">
        <v>2.0032079337505847E-2</v>
      </c>
      <c r="CT29" s="83">
        <v>6.510953525980936E-4</v>
      </c>
      <c r="CU29" s="83">
        <v>5.5508901182368519E-4</v>
      </c>
      <c r="CV29" s="83">
        <v>2.8068619923873879E-3</v>
      </c>
      <c r="CW29" s="87">
        <v>9.4110489814453E-4</v>
      </c>
    </row>
    <row r="30" spans="1:101" s="12" customFormat="1" ht="14.25" customHeight="1">
      <c r="A30" s="11" t="s">
        <v>122</v>
      </c>
      <c r="B30" s="49" t="s">
        <v>121</v>
      </c>
      <c r="C30" s="68" t="s">
        <v>1200</v>
      </c>
      <c r="D30" s="52">
        <f t="shared" si="0"/>
        <v>2.989269451226927E-3</v>
      </c>
      <c r="E30" s="52">
        <f t="shared" si="1"/>
        <v>7.5452790521487729E-4</v>
      </c>
      <c r="F30" s="52">
        <f t="shared" si="2"/>
        <v>1.4418515071706313E-3</v>
      </c>
      <c r="G30" s="52">
        <f t="shared" si="3"/>
        <v>2.2802093479244614E-4</v>
      </c>
      <c r="H30" s="52">
        <f t="shared" si="4"/>
        <v>2.8183028246182387E-3</v>
      </c>
      <c r="I30" s="52">
        <f t="shared" si="5"/>
        <v>9.2302226545578508E-4</v>
      </c>
      <c r="J30" s="52">
        <f t="shared" si="6"/>
        <v>4.0886241141994328E-3</v>
      </c>
      <c r="K30" s="52">
        <f t="shared" si="7"/>
        <v>8.6871247943147629E-4</v>
      </c>
      <c r="L30" s="52">
        <f t="shared" si="8"/>
        <v>2.2684260743706173E-3</v>
      </c>
      <c r="M30" s="52">
        <f t="shared" si="9"/>
        <v>9.0545102257991899E-4</v>
      </c>
      <c r="N30" s="52">
        <f t="shared" si="10"/>
        <v>4.1239202625773441E-3</v>
      </c>
      <c r="O30" s="52">
        <f t="shared" si="11"/>
        <v>1.188358305532928E-3</v>
      </c>
      <c r="P30" s="52">
        <f t="shared" si="12"/>
        <v>1.4870260862013896E-3</v>
      </c>
      <c r="Q30" s="53">
        <f t="shared" si="13"/>
        <v>8.1668742896732571E-4</v>
      </c>
      <c r="R30" s="11">
        <v>2.6634757900426817E-3</v>
      </c>
      <c r="S30" s="49">
        <v>3.196869999769621E-3</v>
      </c>
      <c r="T30" s="49">
        <v>3.0469589770986717E-3</v>
      </c>
      <c r="U30" s="49">
        <v>3.850865422927386E-3</v>
      </c>
      <c r="V30" s="49">
        <v>3.8060654238105595E-3</v>
      </c>
      <c r="W30" s="49">
        <v>3.4782753597976273E-3</v>
      </c>
      <c r="X30" s="49">
        <v>1.4766716357717722E-3</v>
      </c>
      <c r="Y30" s="49">
        <v>3.0998582425694802E-3</v>
      </c>
      <c r="Z30" s="49">
        <v>3.1844340018187187E-3</v>
      </c>
      <c r="AA30" s="49">
        <v>1.5820115940533837E-3</v>
      </c>
      <c r="AB30" s="49">
        <v>3.1593199089950934E-3</v>
      </c>
      <c r="AC30" s="49">
        <v>3.3264270580681322E-3</v>
      </c>
      <c r="AD30" s="49">
        <v>1.8592329458557405E-3</v>
      </c>
      <c r="AE30" s="49">
        <v>1.4227311244625926E-3</v>
      </c>
      <c r="AF30" s="49">
        <v>1.4000022655100992E-3</v>
      </c>
      <c r="AG30" s="49">
        <v>1.351414691661997E-3</v>
      </c>
      <c r="AH30" s="49">
        <v>1.6220568696453113E-3</v>
      </c>
      <c r="AI30" s="49">
        <v>1.8049355246059155E-3</v>
      </c>
      <c r="AJ30" s="49">
        <v>1.128131517989006E-3</v>
      </c>
      <c r="AK30" s="49">
        <v>1.2977045885824525E-3</v>
      </c>
      <c r="AL30" s="49">
        <v>1.2130221411203337E-3</v>
      </c>
      <c r="AM30" s="49">
        <v>1.5392642335166184E-3</v>
      </c>
      <c r="AN30" s="49">
        <v>1.4264008702361585E-3</v>
      </c>
      <c r="AO30" s="49">
        <v>1.2373213128613557E-3</v>
      </c>
      <c r="AP30" s="49">
        <v>3.0694705031653921E-3</v>
      </c>
      <c r="AQ30" s="49">
        <v>3.1836998815142131E-3</v>
      </c>
      <c r="AR30" s="49">
        <v>2.7770615386548229E-3</v>
      </c>
      <c r="AS30" s="49">
        <v>1.8228323147333452E-3</v>
      </c>
      <c r="AT30" s="49">
        <v>2.2532825913824757E-3</v>
      </c>
      <c r="AU30" s="49">
        <v>1.7997156137123569E-3</v>
      </c>
      <c r="AV30" s="49">
        <v>2.2141499883435167E-3</v>
      </c>
      <c r="AW30" s="49">
        <v>3.9814425424956846E-3</v>
      </c>
      <c r="AX30" s="49">
        <v>4.9457225485619576E-3</v>
      </c>
      <c r="AY30" s="49">
        <v>2.1435564646703625E-3</v>
      </c>
      <c r="AZ30" s="49">
        <v>3.0658629066583516E-3</v>
      </c>
      <c r="BA30" s="49">
        <v>2.5628370015263868E-3</v>
      </c>
      <c r="BB30" s="49">
        <v>4.9781670850137776E-3</v>
      </c>
      <c r="BC30" s="49">
        <v>2.3040134395408644E-3</v>
      </c>
      <c r="BD30" s="49">
        <v>3.085041964295336E-3</v>
      </c>
      <c r="BE30" s="49">
        <v>3.9074129384696725E-3</v>
      </c>
      <c r="BF30" s="49">
        <v>5.3931311704797933E-3</v>
      </c>
      <c r="BG30" s="49">
        <v>4.1402244668066294E-3</v>
      </c>
      <c r="BH30" s="49">
        <v>4.5743904178795775E-3</v>
      </c>
      <c r="BI30" s="49">
        <v>4.9020504793674769E-3</v>
      </c>
      <c r="BJ30" s="49">
        <v>3.5867007115228736E-3</v>
      </c>
      <c r="BK30" s="49">
        <v>4.5240677653911416E-3</v>
      </c>
      <c r="BL30" s="49">
        <v>4.0708381964592684E-3</v>
      </c>
      <c r="BM30" s="49">
        <v>3.5974507351667811E-3</v>
      </c>
      <c r="BN30" s="49">
        <v>2.632526380396673E-3</v>
      </c>
      <c r="BO30" s="49">
        <v>2.1865449999708114E-3</v>
      </c>
      <c r="BP30" s="49">
        <v>2.9809940762633852E-3</v>
      </c>
      <c r="BQ30" s="49">
        <v>1.5161049690019172E-3</v>
      </c>
      <c r="BR30" s="49">
        <v>4.6867700594284221E-3</v>
      </c>
      <c r="BS30" s="49">
        <v>1.8148612838191944E-3</v>
      </c>
      <c r="BT30" s="49">
        <v>2.6180037009513493E-3</v>
      </c>
      <c r="BU30" s="49">
        <v>1.8824329335942905E-3</v>
      </c>
      <c r="BV30" s="49">
        <v>1.2874265333514534E-3</v>
      </c>
      <c r="BW30" s="49">
        <v>1.8314138566570602E-3</v>
      </c>
      <c r="BX30" s="49">
        <v>1.7449929117451508E-3</v>
      </c>
      <c r="BY30" s="49">
        <v>2.0390411872676941E-3</v>
      </c>
      <c r="BZ30" s="49">
        <v>5.6982170430492744E-3</v>
      </c>
      <c r="CA30" s="49">
        <v>5.8909328757453111E-3</v>
      </c>
      <c r="CB30" s="49">
        <v>4.1305636538925663E-3</v>
      </c>
      <c r="CC30" s="49">
        <v>4.4261062455190001E-3</v>
      </c>
      <c r="CD30" s="49">
        <v>2.6664952787459543E-3</v>
      </c>
      <c r="CE30" s="49">
        <v>2.7615216207606515E-3</v>
      </c>
      <c r="CF30" s="49">
        <v>4.1555980456212394E-3</v>
      </c>
      <c r="CG30" s="49">
        <v>5.4787019474048845E-3</v>
      </c>
      <c r="CH30" s="49">
        <v>2.9730008608149887E-3</v>
      </c>
      <c r="CI30" s="49">
        <v>3.3094362567172336E-3</v>
      </c>
      <c r="CJ30" s="49">
        <v>4.999683040054631E-3</v>
      </c>
      <c r="CK30" s="49">
        <v>2.9967862826024015E-3</v>
      </c>
      <c r="CL30" s="49">
        <v>1.4795534768999683E-3</v>
      </c>
      <c r="CM30" s="49">
        <v>1.1844758942709474E-3</v>
      </c>
      <c r="CN30" s="49">
        <v>1.3512432475796714E-3</v>
      </c>
      <c r="CO30" s="49">
        <v>1.5154557423705647E-3</v>
      </c>
      <c r="CP30" s="49">
        <v>1.3884947004364817E-3</v>
      </c>
      <c r="CQ30" s="49">
        <v>1.4296978341912601E-3</v>
      </c>
      <c r="CR30" s="49">
        <v>1.2221399484494621E-3</v>
      </c>
      <c r="CS30" s="49">
        <v>3.9587929247143303E-3</v>
      </c>
      <c r="CT30" s="49">
        <v>1.0297761121682853E-3</v>
      </c>
      <c r="CU30" s="49">
        <v>1.0262956050848156E-3</v>
      </c>
      <c r="CV30" s="49">
        <v>1.5509136250370296E-3</v>
      </c>
      <c r="CW30" s="60">
        <v>7.074739232138589E-4</v>
      </c>
    </row>
    <row r="31" spans="1:101" s="12" customFormat="1" ht="14.25" customHeight="1">
      <c r="A31" s="11" t="s">
        <v>127</v>
      </c>
      <c r="B31" s="49" t="s">
        <v>126</v>
      </c>
      <c r="C31" s="68" t="s">
        <v>1200</v>
      </c>
      <c r="D31" s="52">
        <f t="shared" si="0"/>
        <v>6.471827520578851E-4</v>
      </c>
      <c r="E31" s="52">
        <f t="shared" si="1"/>
        <v>1.409105088871563E-4</v>
      </c>
      <c r="F31" s="52">
        <f t="shared" si="2"/>
        <v>5.1897073430150339E-4</v>
      </c>
      <c r="G31" s="52">
        <f t="shared" si="3"/>
        <v>1.4202810638623396E-4</v>
      </c>
      <c r="H31" s="52">
        <f t="shared" si="4"/>
        <v>6.0814567454782692E-4</v>
      </c>
      <c r="I31" s="52">
        <f t="shared" si="5"/>
        <v>1.5337586562010343E-4</v>
      </c>
      <c r="J31" s="52">
        <f t="shared" si="6"/>
        <v>7.6153511237144215E-4</v>
      </c>
      <c r="K31" s="52">
        <f t="shared" si="7"/>
        <v>1.3628925067639584E-4</v>
      </c>
      <c r="L31" s="52">
        <f t="shared" si="8"/>
        <v>6.4716264925965077E-4</v>
      </c>
      <c r="M31" s="52">
        <f t="shared" si="9"/>
        <v>6.8944018006055166E-5</v>
      </c>
      <c r="N31" s="52">
        <f t="shared" si="10"/>
        <v>7.8035424032359526E-4</v>
      </c>
      <c r="O31" s="52">
        <f t="shared" si="11"/>
        <v>1.9511512292420179E-4</v>
      </c>
      <c r="P31" s="52">
        <f t="shared" si="12"/>
        <v>5.6994804907638827E-4</v>
      </c>
      <c r="Q31" s="53">
        <f t="shared" si="13"/>
        <v>1.1921323378984734E-4</v>
      </c>
      <c r="R31" s="11">
        <v>5.3944334994061318E-4</v>
      </c>
      <c r="S31" s="49">
        <v>6.6535979961526118E-4</v>
      </c>
      <c r="T31" s="49">
        <v>7.0962562311296625E-4</v>
      </c>
      <c r="U31" s="49">
        <v>9.3568289126039683E-4</v>
      </c>
      <c r="V31" s="49">
        <v>8.6566364722932658E-4</v>
      </c>
      <c r="W31" s="49">
        <v>6.0859225602510111E-4</v>
      </c>
      <c r="X31" s="49">
        <v>5.0285795621938666E-4</v>
      </c>
      <c r="Y31" s="49">
        <v>5.4679505567398006E-4</v>
      </c>
      <c r="Z31" s="49">
        <v>6.9885527807712379E-4</v>
      </c>
      <c r="AA31" s="49">
        <v>4.6404208553269173E-4</v>
      </c>
      <c r="AB31" s="49">
        <v>5.9360826441636752E-4</v>
      </c>
      <c r="AC31" s="49">
        <v>6.3566681759140669E-4</v>
      </c>
      <c r="AD31" s="49">
        <v>8.1842707209785258E-4</v>
      </c>
      <c r="AE31" s="49">
        <v>5.6771569010997806E-4</v>
      </c>
      <c r="AF31" s="49">
        <v>5.2594967680832678E-4</v>
      </c>
      <c r="AG31" s="49">
        <v>4.4533594932332567E-4</v>
      </c>
      <c r="AH31" s="49">
        <v>6.1305475878840811E-4</v>
      </c>
      <c r="AI31" s="49">
        <v>6.4474877448879764E-4</v>
      </c>
      <c r="AJ31" s="49">
        <v>3.3760737122537116E-4</v>
      </c>
      <c r="AK31" s="49">
        <v>5.1662009945450905E-4</v>
      </c>
      <c r="AL31" s="49">
        <v>3.136611556663159E-4</v>
      </c>
      <c r="AM31" s="49">
        <v>3.6480981584888857E-4</v>
      </c>
      <c r="AN31" s="49">
        <v>5.375708818044615E-4</v>
      </c>
      <c r="AO31" s="49">
        <v>5.421475660018065E-4</v>
      </c>
      <c r="AP31" s="49">
        <v>8.0410830995311644E-4</v>
      </c>
      <c r="AQ31" s="49">
        <v>5.4971855489759709E-4</v>
      </c>
      <c r="AR31" s="49">
        <v>8.1105627979560747E-4</v>
      </c>
      <c r="AS31" s="49">
        <v>3.7095523656204086E-4</v>
      </c>
      <c r="AT31" s="49">
        <v>4.1632131592417754E-4</v>
      </c>
      <c r="AU31" s="49">
        <v>5.4980045747582082E-4</v>
      </c>
      <c r="AV31" s="49">
        <v>4.7753170033572632E-4</v>
      </c>
      <c r="AW31" s="49">
        <v>7.4107550823350238E-4</v>
      </c>
      <c r="AX31" s="49">
        <v>7.6283942451081026E-4</v>
      </c>
      <c r="AY31" s="49">
        <v>4.9845325893618125E-4</v>
      </c>
      <c r="AZ31" s="49">
        <v>6.151352402322017E-4</v>
      </c>
      <c r="BA31" s="49">
        <v>7.0075280771714123E-4</v>
      </c>
      <c r="BB31" s="49">
        <v>8.211458124678402E-4</v>
      </c>
      <c r="BC31" s="49">
        <v>6.3781012798417116E-4</v>
      </c>
      <c r="BD31" s="49">
        <v>6.1723231626690438E-4</v>
      </c>
      <c r="BE31" s="49">
        <v>8.377294542974117E-4</v>
      </c>
      <c r="BF31" s="49">
        <v>6.8159277526919483E-4</v>
      </c>
      <c r="BG31" s="49">
        <v>9.1876699274741E-4</v>
      </c>
      <c r="BH31" s="49">
        <v>8.1319258502871744E-4</v>
      </c>
      <c r="BI31" s="49">
        <v>7.5236659108039576E-4</v>
      </c>
      <c r="BJ31" s="49">
        <v>5.3776767434755694E-4</v>
      </c>
      <c r="BK31" s="49">
        <v>1.0331896033005945E-3</v>
      </c>
      <c r="BL31" s="49">
        <v>7.5915732972117907E-4</v>
      </c>
      <c r="BM31" s="49">
        <v>7.2847008594592881E-4</v>
      </c>
      <c r="BN31" s="49">
        <v>6.7472428168138733E-4</v>
      </c>
      <c r="BO31" s="49">
        <v>7.275863257541215E-4</v>
      </c>
      <c r="BP31" s="49">
        <v>7.4545343433094933E-4</v>
      </c>
      <c r="BQ31" s="49">
        <v>6.6831418800690522E-4</v>
      </c>
      <c r="BR31" s="49">
        <v>7.0785181709482356E-4</v>
      </c>
      <c r="BS31" s="49">
        <v>5.7472567812249804E-4</v>
      </c>
      <c r="BT31" s="49">
        <v>5.7008605612179442E-4</v>
      </c>
      <c r="BU31" s="49">
        <v>6.3975317883240772E-4</v>
      </c>
      <c r="BV31" s="49">
        <v>5.0888994689476095E-4</v>
      </c>
      <c r="BW31" s="49">
        <v>6.4864720432519416E-4</v>
      </c>
      <c r="BX31" s="49">
        <v>6.2890286433283662E-4</v>
      </c>
      <c r="BY31" s="49">
        <v>6.7101681561812943E-4</v>
      </c>
      <c r="BZ31" s="49">
        <v>9.1244450966736104E-4</v>
      </c>
      <c r="CA31" s="49">
        <v>1.128617458819346E-3</v>
      </c>
      <c r="CB31" s="49">
        <v>7.991799477206408E-4</v>
      </c>
      <c r="CC31" s="49">
        <v>7.7879854694183929E-4</v>
      </c>
      <c r="CD31" s="49">
        <v>6.3853577637911331E-4</v>
      </c>
      <c r="CE31" s="49">
        <v>7.2957860518733236E-4</v>
      </c>
      <c r="CF31" s="49">
        <v>7.8251405514936825E-4</v>
      </c>
      <c r="CG31" s="49">
        <v>1.0500277182000871E-3</v>
      </c>
      <c r="CH31" s="49">
        <v>4.7639102062693966E-4</v>
      </c>
      <c r="CI31" s="49">
        <v>5.9370793727825258E-4</v>
      </c>
      <c r="CJ31" s="49">
        <v>9.0048773710047045E-4</v>
      </c>
      <c r="CK31" s="49">
        <v>5.7396757081239094E-4</v>
      </c>
      <c r="CL31" s="49">
        <v>3.8152756329422343E-4</v>
      </c>
      <c r="CM31" s="49">
        <v>5.4743643009680983E-4</v>
      </c>
      <c r="CN31" s="49">
        <v>4.3447234120916193E-4</v>
      </c>
      <c r="CO31" s="49">
        <v>6.1956392130439449E-4</v>
      </c>
      <c r="CP31" s="49">
        <v>5.3397571505134692E-4</v>
      </c>
      <c r="CQ31" s="49">
        <v>7.8286887584929753E-4</v>
      </c>
      <c r="CR31" s="49">
        <v>5.0332396852504702E-4</v>
      </c>
      <c r="CS31" s="49">
        <v>7.6585583048322935E-4</v>
      </c>
      <c r="CT31" s="49">
        <v>5.0929109988877557E-4</v>
      </c>
      <c r="CU31" s="49">
        <v>5.4077180115486012E-4</v>
      </c>
      <c r="CV31" s="49">
        <v>5.762672003714848E-4</v>
      </c>
      <c r="CW31" s="60">
        <v>6.4402184168802759E-4</v>
      </c>
    </row>
    <row r="32" spans="1:101" s="12" customFormat="1" ht="14.25" customHeight="1">
      <c r="A32" s="11" t="s">
        <v>130</v>
      </c>
      <c r="B32" s="49" t="s">
        <v>129</v>
      </c>
      <c r="C32" s="68" t="s">
        <v>1200</v>
      </c>
      <c r="D32" s="52">
        <f t="shared" si="0"/>
        <v>6.2586679460409453E-2</v>
      </c>
      <c r="E32" s="52">
        <f t="shared" si="1"/>
        <v>1.492502625561761E-2</v>
      </c>
      <c r="F32" s="52">
        <f t="shared" si="2"/>
        <v>1.7354895974161261E-3</v>
      </c>
      <c r="G32" s="52">
        <f t="shared" si="3"/>
        <v>6.8670324132814951E-4</v>
      </c>
      <c r="H32" s="52">
        <f t="shared" si="4"/>
        <v>3.4632778679351085E-2</v>
      </c>
      <c r="I32" s="52">
        <f t="shared" si="5"/>
        <v>3.362735189123444E-2</v>
      </c>
      <c r="J32" s="52">
        <f t="shared" si="6"/>
        <v>7.4155516915203598E-2</v>
      </c>
      <c r="K32" s="52">
        <f t="shared" si="7"/>
        <v>3.1727805415630708E-2</v>
      </c>
      <c r="L32" s="52">
        <f t="shared" si="8"/>
        <v>2.3988439439247552E-2</v>
      </c>
      <c r="M32" s="52">
        <f t="shared" si="9"/>
        <v>3.324025401509588E-2</v>
      </c>
      <c r="N32" s="52">
        <f t="shared" si="10"/>
        <v>3.7416190084747621E-2</v>
      </c>
      <c r="O32" s="52">
        <f t="shared" si="11"/>
        <v>1.0451205904115161E-2</v>
      </c>
      <c r="P32" s="52">
        <f t="shared" si="12"/>
        <v>2.0336627401790577E-3</v>
      </c>
      <c r="Q32" s="53">
        <f t="shared" si="13"/>
        <v>5.8936735554831826E-4</v>
      </c>
      <c r="R32" s="11">
        <v>5.6856644809170832E-2</v>
      </c>
      <c r="S32" s="49">
        <v>4.9312662662007622E-2</v>
      </c>
      <c r="T32" s="49">
        <v>7.5737363436659641E-2</v>
      </c>
      <c r="U32" s="49">
        <v>7.5582496492017703E-2</v>
      </c>
      <c r="V32" s="49">
        <v>9.1216746735093987E-2</v>
      </c>
      <c r="W32" s="49">
        <v>6.8149800322587467E-2</v>
      </c>
      <c r="X32" s="49">
        <v>4.2676586735266732E-2</v>
      </c>
      <c r="Y32" s="49">
        <v>6.3378012442290063E-2</v>
      </c>
      <c r="Z32" s="49">
        <v>5.875675143510261E-2</v>
      </c>
      <c r="AA32" s="49">
        <v>4.3531884745879892E-2</v>
      </c>
      <c r="AB32" s="49">
        <v>7.4621292066842621E-2</v>
      </c>
      <c r="AC32" s="49">
        <v>5.1219911641994256E-2</v>
      </c>
      <c r="AD32" s="49">
        <v>2.097640730251509E-3</v>
      </c>
      <c r="AE32" s="49">
        <v>1.9929076538737511E-3</v>
      </c>
      <c r="AF32" s="49">
        <v>3.3332541846298113E-3</v>
      </c>
      <c r="AG32" s="49">
        <v>1.7042799350624263E-3</v>
      </c>
      <c r="AH32" s="49">
        <v>1.4913326078753383E-3</v>
      </c>
      <c r="AI32" s="49">
        <v>1.5521433324681478E-3</v>
      </c>
      <c r="AJ32" s="49">
        <v>1.4140530562267595E-3</v>
      </c>
      <c r="AK32" s="49">
        <v>1.5435458221068755E-3</v>
      </c>
      <c r="AL32" s="49">
        <v>2.5760640594120147E-3</v>
      </c>
      <c r="AM32" s="49">
        <v>9.4821176501611092E-4</v>
      </c>
      <c r="AN32" s="49">
        <v>1.2148055800943372E-3</v>
      </c>
      <c r="AO32" s="49">
        <v>9.5763644197643483E-4</v>
      </c>
      <c r="AP32" s="49">
        <v>2.299831552716181E-3</v>
      </c>
      <c r="AQ32" s="49">
        <v>3.9182731128506204E-2</v>
      </c>
      <c r="AR32" s="49">
        <v>2.5546096362143382E-2</v>
      </c>
      <c r="AS32" s="49">
        <v>5.3977972347927693E-2</v>
      </c>
      <c r="AT32" s="49">
        <v>7.7596199867716778E-2</v>
      </c>
      <c r="AU32" s="49">
        <v>3.4460997690805946E-3</v>
      </c>
      <c r="AV32" s="49">
        <v>7.4032854543236132E-2</v>
      </c>
      <c r="AW32" s="49">
        <v>1.0003181751823487E-2</v>
      </c>
      <c r="AX32" s="49">
        <v>2.2625009129792081E-2</v>
      </c>
      <c r="AY32" s="49">
        <v>2.5191585299703038E-3</v>
      </c>
      <c r="AZ32" s="49">
        <v>9.7717720117580134E-2</v>
      </c>
      <c r="BA32" s="49">
        <v>6.6464890517201154E-3</v>
      </c>
      <c r="BB32" s="49">
        <v>5.7354442621849758E-2</v>
      </c>
      <c r="BC32" s="49">
        <v>8.3098311944465084E-2</v>
      </c>
      <c r="BD32" s="49">
        <v>4.1657943719356855E-2</v>
      </c>
      <c r="BE32" s="49">
        <v>4.1272841800511662E-2</v>
      </c>
      <c r="BF32" s="49">
        <v>9.4296479544550421E-2</v>
      </c>
      <c r="BG32" s="49">
        <v>2.8426120737578397E-2</v>
      </c>
      <c r="BH32" s="49">
        <v>6.8298631868299153E-2</v>
      </c>
      <c r="BI32" s="49">
        <v>9.3291766990341626E-2</v>
      </c>
      <c r="BJ32" s="49">
        <v>0.10061699299075731</v>
      </c>
      <c r="BK32" s="49">
        <v>0.12930518717830228</v>
      </c>
      <c r="BL32" s="49">
        <v>4.5085065513571068E-2</v>
      </c>
      <c r="BM32" s="49">
        <v>0.10716241807285951</v>
      </c>
      <c r="BN32" s="49">
        <v>8.3385951302168956E-2</v>
      </c>
      <c r="BO32" s="49">
        <v>4.0207724487938568E-3</v>
      </c>
      <c r="BP32" s="49">
        <v>3.2523573317270876E-3</v>
      </c>
      <c r="BQ32" s="49">
        <v>1.68987387170706E-3</v>
      </c>
      <c r="BR32" s="49">
        <v>7.6031217467339901E-2</v>
      </c>
      <c r="BS32" s="49">
        <v>4.7376686838828969E-3</v>
      </c>
      <c r="BT32" s="49">
        <v>7.3054465746137373E-2</v>
      </c>
      <c r="BU32" s="49">
        <v>4.3029867231812405E-3</v>
      </c>
      <c r="BV32" s="49">
        <v>2.7397955472810965E-3</v>
      </c>
      <c r="BW32" s="49">
        <v>2.83321061175517E-3</v>
      </c>
      <c r="BX32" s="49">
        <v>1.8289036821799382E-3</v>
      </c>
      <c r="BY32" s="49">
        <v>2.998406985481605E-2</v>
      </c>
      <c r="BZ32" s="49">
        <v>3.8812250373178772E-2</v>
      </c>
      <c r="CA32" s="49">
        <v>4.0849508626566028E-2</v>
      </c>
      <c r="CB32" s="49">
        <v>3.2290533859729881E-2</v>
      </c>
      <c r="CC32" s="49">
        <v>3.8846839274096358E-2</v>
      </c>
      <c r="CD32" s="49">
        <v>5.0891583377725189E-2</v>
      </c>
      <c r="CE32" s="49">
        <v>5.0882789062775297E-2</v>
      </c>
      <c r="CF32" s="49">
        <v>3.165980501559907E-2</v>
      </c>
      <c r="CG32" s="49">
        <v>3.2968636138334277E-2</v>
      </c>
      <c r="CH32" s="49">
        <v>4.4288407723941367E-2</v>
      </c>
      <c r="CI32" s="49">
        <v>2.1405743553976106E-2</v>
      </c>
      <c r="CJ32" s="49">
        <v>4.7224632589669774E-2</v>
      </c>
      <c r="CK32" s="49">
        <v>1.8873551421379239E-2</v>
      </c>
      <c r="CL32" s="49">
        <v>1.8827941230859936E-3</v>
      </c>
      <c r="CM32" s="49">
        <v>1.6880783363419324E-3</v>
      </c>
      <c r="CN32" s="49">
        <v>1.4001845313586238E-3</v>
      </c>
      <c r="CO32" s="49">
        <v>1.981503921066545E-3</v>
      </c>
      <c r="CP32" s="49">
        <v>2.9762673073318196E-3</v>
      </c>
      <c r="CQ32" s="49">
        <v>2.4599895722051336E-3</v>
      </c>
      <c r="CR32" s="49">
        <v>2.2670272235848637E-3</v>
      </c>
      <c r="CS32" s="49">
        <v>3.0502202662817945E-3</v>
      </c>
      <c r="CT32" s="49">
        <v>2.2296451069839344E-3</v>
      </c>
      <c r="CU32" s="49">
        <v>1.6569011245707501E-3</v>
      </c>
      <c r="CV32" s="49">
        <v>1.6772171852988326E-3</v>
      </c>
      <c r="CW32" s="60">
        <v>1.1341241840384672E-3</v>
      </c>
    </row>
    <row r="33" spans="1:101" s="12" customFormat="1" ht="14.25" customHeight="1">
      <c r="A33" s="11" t="s">
        <v>132</v>
      </c>
      <c r="B33" s="49" t="s">
        <v>131</v>
      </c>
      <c r="C33" s="68" t="s">
        <v>1200</v>
      </c>
      <c r="D33" s="52">
        <f t="shared" si="0"/>
        <v>1.1226889495540176E-3</v>
      </c>
      <c r="E33" s="52">
        <f t="shared" si="1"/>
        <v>2.7320504693954426E-4</v>
      </c>
      <c r="F33" s="52">
        <f t="shared" si="2"/>
        <v>2.5067233468257713E-4</v>
      </c>
      <c r="G33" s="52">
        <f t="shared" si="3"/>
        <v>9.7972511390555936E-5</v>
      </c>
      <c r="H33" s="52">
        <f t="shared" si="4"/>
        <v>9.22655487367776E-4</v>
      </c>
      <c r="I33" s="52">
        <f t="shared" si="5"/>
        <v>7.7382257648303109E-4</v>
      </c>
      <c r="J33" s="52">
        <f t="shared" si="6"/>
        <v>1.5137616953239416E-3</v>
      </c>
      <c r="K33" s="52">
        <f t="shared" si="7"/>
        <v>5.3045336239849138E-4</v>
      </c>
      <c r="L33" s="52">
        <f t="shared" si="8"/>
        <v>7.5006433049381021E-4</v>
      </c>
      <c r="M33" s="52">
        <f t="shared" si="9"/>
        <v>7.2262054952534828E-4</v>
      </c>
      <c r="N33" s="52">
        <f t="shared" si="10"/>
        <v>1.0115975552003153E-3</v>
      </c>
      <c r="O33" s="52">
        <f t="shared" si="11"/>
        <v>3.2016462254714638E-4</v>
      </c>
      <c r="P33" s="52">
        <f t="shared" si="12"/>
        <v>2.5631265120296874E-4</v>
      </c>
      <c r="Q33" s="53">
        <f t="shared" si="13"/>
        <v>6.1397766993983267E-5</v>
      </c>
      <c r="R33" s="11">
        <v>8.4569529517054831E-4</v>
      </c>
      <c r="S33" s="49">
        <v>8.208077965975491E-4</v>
      </c>
      <c r="T33" s="49">
        <v>1.5103385098226459E-3</v>
      </c>
      <c r="U33" s="49">
        <v>1.0421047501084344E-3</v>
      </c>
      <c r="V33" s="49">
        <v>1.2887584593141391E-3</v>
      </c>
      <c r="W33" s="49">
        <v>1.4013351611815753E-3</v>
      </c>
      <c r="X33" s="49">
        <v>7.6674690139394864E-4</v>
      </c>
      <c r="Y33" s="49">
        <v>1.1954726240642486E-3</v>
      </c>
      <c r="Z33" s="49">
        <v>1.0658249820565818E-3</v>
      </c>
      <c r="AA33" s="49">
        <v>8.8226327928390069E-4</v>
      </c>
      <c r="AB33" s="49">
        <v>1.5663859721558905E-3</v>
      </c>
      <c r="AC33" s="49">
        <v>1.0865336634987499E-3</v>
      </c>
      <c r="AD33" s="49">
        <v>2.1557125190579902E-4</v>
      </c>
      <c r="AE33" s="49">
        <v>3.2106534234865273E-4</v>
      </c>
      <c r="AF33" s="49">
        <v>1.1849168238338377E-4</v>
      </c>
      <c r="AG33" s="49">
        <v>1.4491914066364146E-4</v>
      </c>
      <c r="AH33" s="49">
        <v>2.5309331605850274E-4</v>
      </c>
      <c r="AI33" s="49">
        <v>2.7318870867918722E-4</v>
      </c>
      <c r="AJ33" s="49">
        <v>1.0460575214890753E-4</v>
      </c>
      <c r="AK33" s="49">
        <v>2.5776919650883327E-4</v>
      </c>
      <c r="AL33" s="49">
        <v>2.853262157491447E-4</v>
      </c>
      <c r="AM33" s="49">
        <v>3.7465180149167808E-4</v>
      </c>
      <c r="AN33" s="49">
        <v>2.3023655905647192E-4</v>
      </c>
      <c r="AO33" s="49">
        <v>4.2914904919672328E-4</v>
      </c>
      <c r="AP33" s="49">
        <v>1.7148796050912523E-4</v>
      </c>
      <c r="AQ33" s="49">
        <v>1.1192754973092145E-3</v>
      </c>
      <c r="AR33" s="49">
        <v>7.3604498100237215E-4</v>
      </c>
      <c r="AS33" s="49">
        <v>1.4721243590985885E-3</v>
      </c>
      <c r="AT33" s="49">
        <v>1.8545940489692752E-3</v>
      </c>
      <c r="AU33" s="49">
        <v>2.8299905426877939E-4</v>
      </c>
      <c r="AV33" s="49">
        <v>1.9171556221004467E-3</v>
      </c>
      <c r="AW33" s="49">
        <v>4.3736562806119642E-4</v>
      </c>
      <c r="AX33" s="49">
        <v>4.7752425319209669E-4</v>
      </c>
      <c r="AY33" s="49">
        <v>1.6906164007481796E-4</v>
      </c>
      <c r="AZ33" s="49">
        <v>2.2672347313363629E-3</v>
      </c>
      <c r="BA33" s="49">
        <v>1.6699807249103468E-4</v>
      </c>
      <c r="BB33" s="49">
        <v>1.0392887618176803E-3</v>
      </c>
      <c r="BC33" s="49">
        <v>1.3743564957486481E-3</v>
      </c>
      <c r="BD33" s="49">
        <v>1.2356836086147125E-3</v>
      </c>
      <c r="BE33" s="49">
        <v>1.1686714077000957E-3</v>
      </c>
      <c r="BF33" s="49">
        <v>1.7849532941210159E-3</v>
      </c>
      <c r="BG33" s="49">
        <v>7.372948434537915E-4</v>
      </c>
      <c r="BH33" s="49">
        <v>1.7037190147963807E-3</v>
      </c>
      <c r="BI33" s="49">
        <v>1.5917377662115068E-3</v>
      </c>
      <c r="BJ33" s="49">
        <v>1.9252188737572315E-3</v>
      </c>
      <c r="BK33" s="49">
        <v>2.5938014074340949E-3</v>
      </c>
      <c r="BL33" s="49">
        <v>9.576325466571806E-4</v>
      </c>
      <c r="BM33" s="49">
        <v>2.0527823235749606E-3</v>
      </c>
      <c r="BN33" s="49">
        <v>1.5843029576183272E-3</v>
      </c>
      <c r="BO33" s="49">
        <v>3.346515108080547E-4</v>
      </c>
      <c r="BP33" s="49">
        <v>1.2617889904153437E-4</v>
      </c>
      <c r="BQ33" s="49">
        <v>2.7713524666164285E-4</v>
      </c>
      <c r="BR33" s="49">
        <v>1.6907663920636899E-3</v>
      </c>
      <c r="BS33" s="49">
        <v>3.7202981452777082E-4</v>
      </c>
      <c r="BT33" s="49">
        <v>2.0007145725930648E-3</v>
      </c>
      <c r="BU33" s="49">
        <v>1.5785526073142439E-4</v>
      </c>
      <c r="BV33" s="49">
        <v>3.8326684628416059E-4</v>
      </c>
      <c r="BW33" s="49">
        <v>2.1143538276545721E-4</v>
      </c>
      <c r="BX33" s="49">
        <v>2.871656750187234E-4</v>
      </c>
      <c r="BY33" s="49">
        <v>1.5752694078118717E-3</v>
      </c>
      <c r="BZ33" s="49">
        <v>9.8867532278516519E-4</v>
      </c>
      <c r="CA33" s="49">
        <v>9.6637087844448364E-4</v>
      </c>
      <c r="CB33" s="49">
        <v>7.6872277671955641E-4</v>
      </c>
      <c r="CC33" s="49">
        <v>1.4485624789431608E-3</v>
      </c>
      <c r="CD33" s="49">
        <v>1.5459932785729614E-3</v>
      </c>
      <c r="CE33" s="49">
        <v>1.2197144011943501E-3</v>
      </c>
      <c r="CF33" s="49">
        <v>1.0691899949911621E-3</v>
      </c>
      <c r="CG33" s="49">
        <v>9.3053810235558881E-4</v>
      </c>
      <c r="CH33" s="49">
        <v>1.0697130225532335E-3</v>
      </c>
      <c r="CI33" s="49">
        <v>4.7908771792602066E-4</v>
      </c>
      <c r="CJ33" s="49">
        <v>1.1268586731851735E-3</v>
      </c>
      <c r="CK33" s="49">
        <v>5.2574401473292893E-4</v>
      </c>
      <c r="CL33" s="49">
        <v>1.7548557149594198E-4</v>
      </c>
      <c r="CM33" s="49">
        <v>2.0089988180940359E-4</v>
      </c>
      <c r="CN33" s="49">
        <v>3.3851379069692301E-4</v>
      </c>
      <c r="CO33" s="49">
        <v>3.1499425712265723E-4</v>
      </c>
      <c r="CP33" s="49">
        <v>2.4980242972820981E-4</v>
      </c>
      <c r="CQ33" s="49">
        <v>3.3035342564932658E-4</v>
      </c>
      <c r="CR33" s="49">
        <v>1.6460691819711272E-4</v>
      </c>
      <c r="CS33" s="49">
        <v>2.341252516535828E-4</v>
      </c>
      <c r="CT33" s="49">
        <v>2.9907351641179366E-4</v>
      </c>
      <c r="CU33" s="49">
        <v>2.0067100324771601E-4</v>
      </c>
      <c r="CV33" s="49">
        <v>3.0386951550446167E-4</v>
      </c>
      <c r="CW33" s="60">
        <v>2.6335625291849573E-4</v>
      </c>
    </row>
    <row r="34" spans="1:101" s="12" customFormat="1" ht="14.25" customHeight="1">
      <c r="A34" s="11" t="s">
        <v>135</v>
      </c>
      <c r="B34" s="49" t="s">
        <v>134</v>
      </c>
      <c r="C34" s="68" t="s">
        <v>1200</v>
      </c>
      <c r="D34" s="52">
        <f t="shared" si="0"/>
        <v>8.6506056351618973E-4</v>
      </c>
      <c r="E34" s="52">
        <f t="shared" si="1"/>
        <v>1.5003522341126006E-4</v>
      </c>
      <c r="F34" s="52">
        <f t="shared" si="2"/>
        <v>6.8714419240245214E-4</v>
      </c>
      <c r="G34" s="52">
        <f t="shared" si="3"/>
        <v>7.0363996578183993E-5</v>
      </c>
      <c r="H34" s="52">
        <f t="shared" si="4"/>
        <v>9.2994979787931287E-4</v>
      </c>
      <c r="I34" s="52">
        <f t="shared" si="5"/>
        <v>2.3759435833429826E-4</v>
      </c>
      <c r="J34" s="52">
        <f t="shared" si="6"/>
        <v>9.4386832351477286E-4</v>
      </c>
      <c r="K34" s="52">
        <f t="shared" si="7"/>
        <v>1.8096705034629387E-4</v>
      </c>
      <c r="L34" s="52">
        <f t="shared" si="8"/>
        <v>8.0002093072156777E-4</v>
      </c>
      <c r="M34" s="52">
        <f t="shared" si="9"/>
        <v>1.6483779455500605E-4</v>
      </c>
      <c r="N34" s="52">
        <f t="shared" si="10"/>
        <v>9.3542548991343473E-4</v>
      </c>
      <c r="O34" s="52">
        <f t="shared" si="11"/>
        <v>1.4747355561621622E-4</v>
      </c>
      <c r="P34" s="52">
        <f t="shared" si="12"/>
        <v>8.5432772548898344E-4</v>
      </c>
      <c r="Q34" s="53">
        <f t="shared" si="13"/>
        <v>1.604317664145998E-4</v>
      </c>
      <c r="R34" s="11">
        <v>7.5982382520735261E-4</v>
      </c>
      <c r="S34" s="49">
        <v>7.6368853461457049E-4</v>
      </c>
      <c r="T34" s="49">
        <v>9.7320650012754084E-4</v>
      </c>
      <c r="U34" s="49">
        <v>8.375359444033172E-4</v>
      </c>
      <c r="V34" s="49">
        <v>1.0243200318749389E-3</v>
      </c>
      <c r="W34" s="49">
        <v>8.9173876556553934E-4</v>
      </c>
      <c r="X34" s="49">
        <v>6.1191586228647723E-4</v>
      </c>
      <c r="Y34" s="49">
        <v>1.0252932758821032E-3</v>
      </c>
      <c r="Z34" s="49">
        <v>1.1282516674371407E-3</v>
      </c>
      <c r="AA34" s="49">
        <v>7.4104710857710173E-4</v>
      </c>
      <c r="AB34" s="49">
        <v>8.7396139608286803E-4</v>
      </c>
      <c r="AC34" s="49">
        <v>7.4994385013532551E-4</v>
      </c>
      <c r="AD34" s="49">
        <v>6.7677524759223004E-4</v>
      </c>
      <c r="AE34" s="49">
        <v>7.3318207372185021E-4</v>
      </c>
      <c r="AF34" s="49">
        <v>6.819023927713652E-4</v>
      </c>
      <c r="AG34" s="49">
        <v>8.3446264437183758E-4</v>
      </c>
      <c r="AH34" s="49">
        <v>6.9438092807965011E-4</v>
      </c>
      <c r="AI34" s="49">
        <v>7.7082182475205884E-4</v>
      </c>
      <c r="AJ34" s="49">
        <v>5.9565149042722378E-4</v>
      </c>
      <c r="AK34" s="49">
        <v>7.1661658644483778E-4</v>
      </c>
      <c r="AL34" s="49">
        <v>6.1356407540302099E-4</v>
      </c>
      <c r="AM34" s="49">
        <v>6.0393989426291996E-4</v>
      </c>
      <c r="AN34" s="49">
        <v>6.4445152789911742E-4</v>
      </c>
      <c r="AO34" s="49">
        <v>6.7998162310331208E-4</v>
      </c>
      <c r="AP34" s="49">
        <v>9.7414412984326518E-4</v>
      </c>
      <c r="AQ34" s="49">
        <v>1.1598365622732206E-3</v>
      </c>
      <c r="AR34" s="49">
        <v>8.7189611248840177E-4</v>
      </c>
      <c r="AS34" s="49">
        <v>1.1194552361657836E-3</v>
      </c>
      <c r="AT34" s="49">
        <v>9.8319126599686561E-4</v>
      </c>
      <c r="AU34" s="49">
        <v>6.0512116043697666E-4</v>
      </c>
      <c r="AV34" s="49">
        <v>1.0080358395592093E-3</v>
      </c>
      <c r="AW34" s="49">
        <v>8.3516323643669118E-4</v>
      </c>
      <c r="AX34" s="49">
        <v>9.5044274518960622E-4</v>
      </c>
      <c r="AY34" s="49">
        <v>6.9452683525887443E-4</v>
      </c>
      <c r="AZ34" s="49">
        <v>1.3928169516697279E-3</v>
      </c>
      <c r="BA34" s="49">
        <v>5.6476749923313301E-4</v>
      </c>
      <c r="BB34" s="49">
        <v>8.273283394813559E-4</v>
      </c>
      <c r="BC34" s="49">
        <v>1.1427435824151256E-3</v>
      </c>
      <c r="BD34" s="49">
        <v>7.9247365273069743E-4</v>
      </c>
      <c r="BE34" s="49">
        <v>8.3410325626465456E-4</v>
      </c>
      <c r="BF34" s="49">
        <v>9.1886157625929677E-4</v>
      </c>
      <c r="BG34" s="49">
        <v>7.3394509645186641E-4</v>
      </c>
      <c r="BH34" s="49">
        <v>1.0116331765412222E-3</v>
      </c>
      <c r="BI34" s="49">
        <v>8.1152308932795148E-4</v>
      </c>
      <c r="BJ34" s="49">
        <v>9.1918338109886455E-4</v>
      </c>
      <c r="BK34" s="49">
        <v>1.1005864295507678E-3</v>
      </c>
      <c r="BL34" s="49">
        <v>8.7186064174742811E-4</v>
      </c>
      <c r="BM34" s="49">
        <v>1.3621776603080457E-3</v>
      </c>
      <c r="BN34" s="49">
        <v>1.1419257812397879E-3</v>
      </c>
      <c r="BO34" s="49">
        <v>6.4803390312176293E-4</v>
      </c>
      <c r="BP34" s="49">
        <v>9.2662275389594664E-4</v>
      </c>
      <c r="BQ34" s="49">
        <v>6.1538969972910022E-4</v>
      </c>
      <c r="BR34" s="49">
        <v>9.3858966776169282E-4</v>
      </c>
      <c r="BS34" s="49">
        <v>6.5779073710728537E-4</v>
      </c>
      <c r="BT34" s="49">
        <v>8.1737134986078618E-4</v>
      </c>
      <c r="BU34" s="49">
        <v>6.4207809769800477E-4</v>
      </c>
      <c r="BV34" s="49">
        <v>6.5000282978204451E-4</v>
      </c>
      <c r="BW34" s="49">
        <v>7.6213020941611788E-4</v>
      </c>
      <c r="BX34" s="49">
        <v>9.0712435556428064E-4</v>
      </c>
      <c r="BY34" s="49">
        <v>8.9319178348200529E-4</v>
      </c>
      <c r="BZ34" s="49">
        <v>1.0182891835682102E-3</v>
      </c>
      <c r="CA34" s="49">
        <v>8.3019371922345056E-4</v>
      </c>
      <c r="CB34" s="49">
        <v>8.4495804701474348E-4</v>
      </c>
      <c r="CC34" s="49">
        <v>1.2286590997357485E-3</v>
      </c>
      <c r="CD34" s="49">
        <v>8.0695931752760002E-4</v>
      </c>
      <c r="CE34" s="49">
        <v>1.0194294982739781E-3</v>
      </c>
      <c r="CF34" s="49">
        <v>8.2613559829011556E-4</v>
      </c>
      <c r="CG34" s="49">
        <v>7.8050672531955803E-4</v>
      </c>
      <c r="CH34" s="49">
        <v>1.0851080497499548E-3</v>
      </c>
      <c r="CI34" s="49">
        <v>9.3920733554686965E-4</v>
      </c>
      <c r="CJ34" s="49">
        <v>1.0726323626090994E-3</v>
      </c>
      <c r="CK34" s="49">
        <v>7.7302694210188989E-4</v>
      </c>
      <c r="CL34" s="49">
        <v>6.637623497640319E-4</v>
      </c>
      <c r="CM34" s="49">
        <v>7.8236274911414798E-4</v>
      </c>
      <c r="CN34" s="49">
        <v>8.7515619206909065E-4</v>
      </c>
      <c r="CO34" s="49">
        <v>6.9022037521271318E-4</v>
      </c>
      <c r="CP34" s="49">
        <v>1.1159893829735918E-3</v>
      </c>
      <c r="CQ34" s="49">
        <v>1.1738006950245039E-3</v>
      </c>
      <c r="CR34" s="49">
        <v>8.570848116031158E-4</v>
      </c>
      <c r="CS34" s="49">
        <v>8.4285031278806218E-4</v>
      </c>
      <c r="CT34" s="49">
        <v>8.9864162632157679E-4</v>
      </c>
      <c r="CU34" s="49">
        <v>8.7078730790727686E-4</v>
      </c>
      <c r="CV34" s="49">
        <v>8.286964587660388E-4</v>
      </c>
      <c r="CW34" s="60">
        <v>6.5258044432365072E-4</v>
      </c>
    </row>
    <row r="35" spans="1:101" s="12" customFormat="1" ht="14.25" customHeight="1">
      <c r="A35" s="11" t="s">
        <v>138</v>
      </c>
      <c r="B35" s="49" t="s">
        <v>137</v>
      </c>
      <c r="C35" s="68" t="s">
        <v>1200</v>
      </c>
      <c r="D35" s="52">
        <f t="shared" si="0"/>
        <v>2.3716033460188701E-2</v>
      </c>
      <c r="E35" s="52">
        <f t="shared" si="1"/>
        <v>6.9548045673606925E-3</v>
      </c>
      <c r="F35" s="52">
        <f t="shared" si="2"/>
        <v>4.4294422789488194E-3</v>
      </c>
      <c r="G35" s="52">
        <f t="shared" si="3"/>
        <v>1.2989680519622162E-3</v>
      </c>
      <c r="H35" s="52">
        <f t="shared" si="4"/>
        <v>1.9631618404393997E-2</v>
      </c>
      <c r="I35" s="52">
        <f t="shared" si="5"/>
        <v>1.2385087652342714E-2</v>
      </c>
      <c r="J35" s="52">
        <f t="shared" si="6"/>
        <v>2.9500466909195357E-2</v>
      </c>
      <c r="K35" s="52">
        <f t="shared" si="7"/>
        <v>1.0608343989569252E-2</v>
      </c>
      <c r="L35" s="52">
        <f t="shared" si="8"/>
        <v>1.6019773592746159E-2</v>
      </c>
      <c r="M35" s="52">
        <f t="shared" si="9"/>
        <v>1.2955879560810495E-2</v>
      </c>
      <c r="N35" s="52">
        <f t="shared" si="10"/>
        <v>1.6735519089475459E-2</v>
      </c>
      <c r="O35" s="52">
        <f t="shared" si="11"/>
        <v>4.4301147840100459E-3</v>
      </c>
      <c r="P35" s="52">
        <f t="shared" si="12"/>
        <v>4.8799601810653502E-3</v>
      </c>
      <c r="Q35" s="53">
        <f t="shared" si="13"/>
        <v>1.3712873861682364E-3</v>
      </c>
      <c r="R35" s="11">
        <v>1.3421350427345949E-2</v>
      </c>
      <c r="S35" s="49">
        <v>1.8486561431985331E-2</v>
      </c>
      <c r="T35" s="49">
        <v>3.1240178766383759E-2</v>
      </c>
      <c r="U35" s="49">
        <v>2.2563942543039169E-2</v>
      </c>
      <c r="V35" s="49">
        <v>3.0764752497210071E-2</v>
      </c>
      <c r="W35" s="49">
        <v>3.222391723751368E-2</v>
      </c>
      <c r="X35" s="49">
        <v>1.5804132807099552E-2</v>
      </c>
      <c r="Y35" s="49">
        <v>2.7035445819322799E-2</v>
      </c>
      <c r="Z35" s="49">
        <v>2.7899464708231077E-2</v>
      </c>
      <c r="AA35" s="49">
        <v>1.5901913529159342E-2</v>
      </c>
      <c r="AB35" s="49">
        <v>3.0321591843844614E-2</v>
      </c>
      <c r="AC35" s="49">
        <v>1.8929149911129067E-2</v>
      </c>
      <c r="AD35" s="49">
        <v>7.1677734690719797E-3</v>
      </c>
      <c r="AE35" s="49">
        <v>3.4397531955174918E-3</v>
      </c>
      <c r="AF35" s="49">
        <v>5.4488917768242776E-3</v>
      </c>
      <c r="AG35" s="49">
        <v>4.2578187353160884E-3</v>
      </c>
      <c r="AH35" s="49">
        <v>4.1056475983076912E-3</v>
      </c>
      <c r="AI35" s="49">
        <v>6.211911365612121E-3</v>
      </c>
      <c r="AJ35" s="49">
        <v>4.6404339282814138E-3</v>
      </c>
      <c r="AK35" s="49">
        <v>4.1723080715064522E-3</v>
      </c>
      <c r="AL35" s="49">
        <v>2.8558536615429608E-3</v>
      </c>
      <c r="AM35" s="49">
        <v>4.1661071691269915E-3</v>
      </c>
      <c r="AN35" s="49">
        <v>2.744795221880039E-3</v>
      </c>
      <c r="AO35" s="49">
        <v>3.9420131543983286E-3</v>
      </c>
      <c r="AP35" s="49">
        <v>1.0010927514391239E-2</v>
      </c>
      <c r="AQ35" s="49">
        <v>2.2396156816612077E-2</v>
      </c>
      <c r="AR35" s="49">
        <v>1.2542146448015141E-2</v>
      </c>
      <c r="AS35" s="49">
        <v>2.283893861246062E-2</v>
      </c>
      <c r="AT35" s="49">
        <v>2.2553335814911386E-2</v>
      </c>
      <c r="AU35" s="49">
        <v>8.1427439881575827E-3</v>
      </c>
      <c r="AV35" s="49">
        <v>4.2736334439027114E-2</v>
      </c>
      <c r="AW35" s="49">
        <v>1.2861422163593384E-2</v>
      </c>
      <c r="AX35" s="49">
        <v>1.8375611080633559E-2</v>
      </c>
      <c r="AY35" s="49">
        <v>8.5064101472064717E-3</v>
      </c>
      <c r="AZ35" s="49">
        <v>4.4088045129232242E-2</v>
      </c>
      <c r="BA35" s="49">
        <v>1.052734869848717E-2</v>
      </c>
      <c r="BB35" s="49">
        <v>2.0972370860613022E-2</v>
      </c>
      <c r="BC35" s="49">
        <v>3.0788526844404123E-2</v>
      </c>
      <c r="BD35" s="49">
        <v>2.1928340397657897E-2</v>
      </c>
      <c r="BE35" s="49">
        <v>1.5412135491053117E-2</v>
      </c>
      <c r="BF35" s="49">
        <v>3.8604164634819131E-2</v>
      </c>
      <c r="BG35" s="49">
        <v>1.6736687707953588E-2</v>
      </c>
      <c r="BH35" s="49">
        <v>3.6040554150939687E-2</v>
      </c>
      <c r="BI35" s="49">
        <v>2.6520896936909608E-2</v>
      </c>
      <c r="BJ35" s="49">
        <v>3.3729685469065754E-2</v>
      </c>
      <c r="BK35" s="49">
        <v>4.7519425501376118E-2</v>
      </c>
      <c r="BL35" s="49">
        <v>2.1810788996281961E-2</v>
      </c>
      <c r="BM35" s="49">
        <v>4.394202591927026E-2</v>
      </c>
      <c r="BN35" s="49">
        <v>3.8066692820546526E-2</v>
      </c>
      <c r="BO35" s="49">
        <v>5.2512288576147346E-3</v>
      </c>
      <c r="BP35" s="49">
        <v>7.8939011374749204E-3</v>
      </c>
      <c r="BQ35" s="49">
        <v>7.9708370450885836E-3</v>
      </c>
      <c r="BR35" s="49">
        <v>3.7165971639738608E-2</v>
      </c>
      <c r="BS35" s="49">
        <v>6.4088701156090324E-3</v>
      </c>
      <c r="BT35" s="49">
        <v>3.4994140600126046E-2</v>
      </c>
      <c r="BU35" s="49">
        <v>8.8624478342832456E-3</v>
      </c>
      <c r="BV35" s="49">
        <v>6.8560285087241107E-3</v>
      </c>
      <c r="BW35" s="49">
        <v>1.1600329233405034E-2</v>
      </c>
      <c r="BX35" s="49">
        <v>8.7153001813273998E-3</v>
      </c>
      <c r="BY35" s="49">
        <v>1.8451535139015641E-2</v>
      </c>
      <c r="BZ35" s="49">
        <v>2.0690276074930142E-2</v>
      </c>
      <c r="CA35" s="49">
        <v>2.0250975462022529E-2</v>
      </c>
      <c r="CB35" s="49">
        <v>1.5860682984754536E-2</v>
      </c>
      <c r="CC35" s="49">
        <v>2.015875206383004E-2</v>
      </c>
      <c r="CD35" s="49">
        <v>2.2615502506356099E-2</v>
      </c>
      <c r="CE35" s="49">
        <v>1.5148956493321713E-2</v>
      </c>
      <c r="CF35" s="49">
        <v>1.6391724644223872E-2</v>
      </c>
      <c r="CG35" s="49">
        <v>1.8497439234475221E-2</v>
      </c>
      <c r="CH35" s="49">
        <v>1.3996795272825605E-2</v>
      </c>
      <c r="CI35" s="49">
        <v>8.9747378397908653E-3</v>
      </c>
      <c r="CJ35" s="49">
        <v>1.9300856967495034E-2</v>
      </c>
      <c r="CK35" s="49">
        <v>8.9395295296798502E-3</v>
      </c>
      <c r="CL35" s="49">
        <v>5.3436736432992066E-3</v>
      </c>
      <c r="CM35" s="49">
        <v>3.6264966093382807E-3</v>
      </c>
      <c r="CN35" s="49">
        <v>5.5329717214685978E-3</v>
      </c>
      <c r="CO35" s="49">
        <v>5.500628382897616E-3</v>
      </c>
      <c r="CP35" s="49">
        <v>3.0915389095131298E-3</v>
      </c>
      <c r="CQ35" s="49">
        <v>6.5618920627855777E-3</v>
      </c>
      <c r="CR35" s="49">
        <v>5.4062312252285685E-3</v>
      </c>
      <c r="CS35" s="49">
        <v>7.5462308706561064E-3</v>
      </c>
      <c r="CT35" s="49">
        <v>4.4413016367240675E-3</v>
      </c>
      <c r="CU35" s="49">
        <v>4.7340496816766445E-3</v>
      </c>
      <c r="CV35" s="49">
        <v>3.3454005371076749E-3</v>
      </c>
      <c r="CW35" s="60">
        <v>3.4291068920887418E-3</v>
      </c>
    </row>
    <row r="36" spans="1:101" s="12" customFormat="1" ht="14.25" customHeight="1">
      <c r="A36" s="11" t="s">
        <v>141</v>
      </c>
      <c r="B36" s="49" t="s">
        <v>140</v>
      </c>
      <c r="C36" s="68" t="s">
        <v>1200</v>
      </c>
      <c r="D36" s="52">
        <f t="shared" si="0"/>
        <v>2.1895693773768634E-3</v>
      </c>
      <c r="E36" s="52">
        <f t="shared" si="1"/>
        <v>6.9682183797972503E-4</v>
      </c>
      <c r="F36" s="52">
        <f t="shared" si="2"/>
        <v>1.0310688265257322E-3</v>
      </c>
      <c r="G36" s="52">
        <f t="shared" si="3"/>
        <v>4.3398827404864289E-4</v>
      </c>
      <c r="H36" s="52">
        <f t="shared" si="4"/>
        <v>1.8722612790179588E-3</v>
      </c>
      <c r="I36" s="52">
        <f t="shared" si="5"/>
        <v>8.7550229428759387E-4</v>
      </c>
      <c r="J36" s="52">
        <f t="shared" si="6"/>
        <v>1.639939361903258E-3</v>
      </c>
      <c r="K36" s="52">
        <f t="shared" si="7"/>
        <v>3.971430492241647E-4</v>
      </c>
      <c r="L36" s="52">
        <f t="shared" si="8"/>
        <v>1.4882719558199015E-3</v>
      </c>
      <c r="M36" s="52">
        <f t="shared" si="9"/>
        <v>3.6173233012501177E-4</v>
      </c>
      <c r="N36" s="52">
        <f t="shared" si="10"/>
        <v>1.720095143290797E-3</v>
      </c>
      <c r="O36" s="52">
        <f t="shared" si="11"/>
        <v>4.2622314483854804E-4</v>
      </c>
      <c r="P36" s="52">
        <f t="shared" si="12"/>
        <v>1.2104860005406665E-3</v>
      </c>
      <c r="Q36" s="53">
        <f t="shared" si="13"/>
        <v>4.0831381538596599E-4</v>
      </c>
      <c r="R36" s="11">
        <v>1.8955454984631525E-3</v>
      </c>
      <c r="S36" s="49">
        <v>1.7964801082464954E-3</v>
      </c>
      <c r="T36" s="49">
        <v>3.2185535195144201E-3</v>
      </c>
      <c r="U36" s="49">
        <v>1.4523580483520825E-3</v>
      </c>
      <c r="V36" s="49">
        <v>2.3256264006723095E-3</v>
      </c>
      <c r="W36" s="49">
        <v>2.0424061789651362E-3</v>
      </c>
      <c r="X36" s="49">
        <v>2.2651325812909915E-3</v>
      </c>
      <c r="Y36" s="49">
        <v>1.7622993603333655E-3</v>
      </c>
      <c r="Z36" s="49">
        <v>3.2173642493810934E-3</v>
      </c>
      <c r="AA36" s="49">
        <v>1.33476418926576E-3</v>
      </c>
      <c r="AB36" s="49">
        <v>3.29184522958145E-3</v>
      </c>
      <c r="AC36" s="49">
        <v>1.6724571644561072E-3</v>
      </c>
      <c r="AD36" s="49">
        <v>9.5029803319043773E-4</v>
      </c>
      <c r="AE36" s="49">
        <v>8.3558099374404652E-4</v>
      </c>
      <c r="AF36" s="49">
        <v>2.1908659553802738E-3</v>
      </c>
      <c r="AG36" s="49">
        <v>7.9828897648154891E-4</v>
      </c>
      <c r="AH36" s="49">
        <v>7.3507274000344949E-4</v>
      </c>
      <c r="AI36" s="49">
        <v>7.8884231402691612E-4</v>
      </c>
      <c r="AJ36" s="49">
        <v>1.2719014001553127E-3</v>
      </c>
      <c r="AK36" s="49">
        <v>7.0400672490069781E-4</v>
      </c>
      <c r="AL36" s="49">
        <v>8.496645105654111E-4</v>
      </c>
      <c r="AM36" s="49">
        <v>6.73136351578791E-4</v>
      </c>
      <c r="AN36" s="49">
        <v>1.1783404989356829E-3</v>
      </c>
      <c r="AO36" s="49">
        <v>1.3968274193462155E-3</v>
      </c>
      <c r="AP36" s="49">
        <v>9.098499818755596E-4</v>
      </c>
      <c r="AQ36" s="49">
        <v>1.6192731920831611E-3</v>
      </c>
      <c r="AR36" s="49">
        <v>1.1967062633207507E-3</v>
      </c>
      <c r="AS36" s="49">
        <v>3.0962881665160392E-3</v>
      </c>
      <c r="AT36" s="49">
        <v>2.8827573004005327E-3</v>
      </c>
      <c r="AU36" s="49">
        <v>1.4503504796214064E-3</v>
      </c>
      <c r="AV36" s="49">
        <v>2.270557690166054E-3</v>
      </c>
      <c r="AW36" s="49">
        <v>1.2484452420625817E-3</v>
      </c>
      <c r="AX36" s="49">
        <v>2.869675303591732E-3</v>
      </c>
      <c r="AY36" s="49">
        <v>8.4892809627449823E-4</v>
      </c>
      <c r="AZ36" s="49">
        <v>2.9436206060210373E-3</v>
      </c>
      <c r="BA36" s="49">
        <v>1.1306830262821509E-3</v>
      </c>
      <c r="BB36" s="49">
        <v>1.7999736861842523E-3</v>
      </c>
      <c r="BC36" s="49">
        <v>1.2539664950958918E-3</v>
      </c>
      <c r="BD36" s="49">
        <v>1.5573229755371154E-3</v>
      </c>
      <c r="BE36" s="49">
        <v>1.3813588811209109E-3</v>
      </c>
      <c r="BF36" s="49">
        <v>2.4379122258825869E-3</v>
      </c>
      <c r="BG36" s="49">
        <v>1.0374619761152725E-3</v>
      </c>
      <c r="BH36" s="49">
        <v>2.0325117132648017E-3</v>
      </c>
      <c r="BI36" s="49">
        <v>1.4409217860617955E-3</v>
      </c>
      <c r="BJ36" s="49">
        <v>1.5991140399131685E-3</v>
      </c>
      <c r="BK36" s="49">
        <v>1.4818014845007089E-3</v>
      </c>
      <c r="BL36" s="49">
        <v>1.5158491757747336E-3</v>
      </c>
      <c r="BM36" s="49">
        <v>2.141077903387854E-3</v>
      </c>
      <c r="BN36" s="49">
        <v>1.6821864134236627E-3</v>
      </c>
      <c r="BO36" s="49">
        <v>9.44121846264384E-4</v>
      </c>
      <c r="BP36" s="49">
        <v>1.7840507803159858E-3</v>
      </c>
      <c r="BQ36" s="49">
        <v>1.3218778901237522E-3</v>
      </c>
      <c r="BR36" s="49">
        <v>2.1955293800655553E-3</v>
      </c>
      <c r="BS36" s="49">
        <v>1.4932297057688552E-3</v>
      </c>
      <c r="BT36" s="49">
        <v>1.7082035003216488E-3</v>
      </c>
      <c r="BU36" s="49">
        <v>1.2730982221405758E-3</v>
      </c>
      <c r="BV36" s="49">
        <v>1.0616964114334583E-3</v>
      </c>
      <c r="BW36" s="49">
        <v>1.8410090207639164E-3</v>
      </c>
      <c r="BX36" s="49">
        <v>1.2739925999076822E-3</v>
      </c>
      <c r="BY36" s="49">
        <v>1.2802676993093434E-3</v>
      </c>
      <c r="BZ36" s="49">
        <v>2.3182805374551614E-3</v>
      </c>
      <c r="CA36" s="49">
        <v>2.0712317864805575E-3</v>
      </c>
      <c r="CB36" s="49">
        <v>1.6344157582751089E-3</v>
      </c>
      <c r="CC36" s="49">
        <v>2.5159445872724282E-3</v>
      </c>
      <c r="CD36" s="49">
        <v>1.6138167659272482E-3</v>
      </c>
      <c r="CE36" s="49">
        <v>1.8753466565649256E-3</v>
      </c>
      <c r="CF36" s="49">
        <v>1.8284240999272988E-3</v>
      </c>
      <c r="CG36" s="49">
        <v>1.4405252998666172E-3</v>
      </c>
      <c r="CH36" s="49">
        <v>1.4024373153911209E-3</v>
      </c>
      <c r="CI36" s="49">
        <v>1.1367905135921076E-3</v>
      </c>
      <c r="CJ36" s="49">
        <v>1.1699837142094746E-3</v>
      </c>
      <c r="CK36" s="49">
        <v>1.633944684527513E-3</v>
      </c>
      <c r="CL36" s="49">
        <v>9.0796792230907696E-4</v>
      </c>
      <c r="CM36" s="49">
        <v>4.4629724487879705E-4</v>
      </c>
      <c r="CN36" s="49">
        <v>1.031770120399345E-3</v>
      </c>
      <c r="CO36" s="49">
        <v>1.979322721009636E-3</v>
      </c>
      <c r="CP36" s="49">
        <v>9.8490136970718462E-4</v>
      </c>
      <c r="CQ36" s="49">
        <v>1.510753435672161E-3</v>
      </c>
      <c r="CR36" s="49">
        <v>1.6972673760510359E-3</v>
      </c>
      <c r="CS36" s="49">
        <v>1.2532707368932202E-3</v>
      </c>
      <c r="CT36" s="49">
        <v>1.2698758976064266E-3</v>
      </c>
      <c r="CU36" s="49">
        <v>9.556106551000781E-4</v>
      </c>
      <c r="CV36" s="49">
        <v>1.0385492234512722E-3</v>
      </c>
      <c r="CW36" s="60">
        <v>1.4502453034097636E-3</v>
      </c>
    </row>
    <row r="37" spans="1:101" s="12" customFormat="1" ht="14.25" customHeight="1">
      <c r="A37" s="11" t="s">
        <v>145</v>
      </c>
      <c r="B37" s="49" t="s">
        <v>144</v>
      </c>
      <c r="C37" s="68" t="s">
        <v>1200</v>
      </c>
      <c r="D37" s="52">
        <f t="shared" si="0"/>
        <v>1.0926855239361863E-2</v>
      </c>
      <c r="E37" s="52">
        <f t="shared" si="1"/>
        <v>3.5072626105392326E-3</v>
      </c>
      <c r="F37" s="52">
        <f t="shared" si="2"/>
        <v>1.0358879304178078E-3</v>
      </c>
      <c r="G37" s="52">
        <f t="shared" si="3"/>
        <v>1.9953425023668642E-4</v>
      </c>
      <c r="H37" s="52">
        <f t="shared" si="4"/>
        <v>7.5687445242316326E-3</v>
      </c>
      <c r="I37" s="52">
        <f t="shared" si="5"/>
        <v>6.3307041615151332E-3</v>
      </c>
      <c r="J37" s="52">
        <f t="shared" si="6"/>
        <v>9.0078364578201047E-3</v>
      </c>
      <c r="K37" s="52">
        <f t="shared" si="7"/>
        <v>3.1155280968486517E-3</v>
      </c>
      <c r="L37" s="52">
        <f t="shared" si="8"/>
        <v>4.6202856293501059E-3</v>
      </c>
      <c r="M37" s="52">
        <f t="shared" si="9"/>
        <v>5.237172883918324E-3</v>
      </c>
      <c r="N37" s="52">
        <f t="shared" si="10"/>
        <v>6.4232754877959772E-3</v>
      </c>
      <c r="O37" s="52">
        <f t="shared" si="11"/>
        <v>2.6317955800475843E-3</v>
      </c>
      <c r="P37" s="52">
        <f t="shared" si="12"/>
        <v>9.6904886900799991E-4</v>
      </c>
      <c r="Q37" s="53">
        <f t="shared" si="13"/>
        <v>2.5043202528890712E-4</v>
      </c>
      <c r="R37" s="11">
        <v>6.7496577759153659E-3</v>
      </c>
      <c r="S37" s="49">
        <v>8.5545481004385068E-3</v>
      </c>
      <c r="T37" s="49">
        <v>1.2795139726028273E-2</v>
      </c>
      <c r="U37" s="49">
        <v>1.1268791703825037E-2</v>
      </c>
      <c r="V37" s="49">
        <v>1.2363744326019445E-2</v>
      </c>
      <c r="W37" s="49">
        <v>1.511463602531392E-2</v>
      </c>
      <c r="X37" s="49">
        <v>6.7165485564111421E-3</v>
      </c>
      <c r="Y37" s="49">
        <v>1.8142608827206152E-2</v>
      </c>
      <c r="Z37" s="49">
        <v>1.0416967501380313E-2</v>
      </c>
      <c r="AA37" s="49">
        <v>7.5466352099749952E-3</v>
      </c>
      <c r="AB37" s="49">
        <v>1.2658262501020132E-2</v>
      </c>
      <c r="AC37" s="49">
        <v>8.7947226188090782E-3</v>
      </c>
      <c r="AD37" s="49">
        <v>1.2397280031136617E-3</v>
      </c>
      <c r="AE37" s="49">
        <v>1.5162405861600438E-3</v>
      </c>
      <c r="AF37" s="49">
        <v>9.4875342481205434E-4</v>
      </c>
      <c r="AG37" s="49">
        <v>7.9707770866362495E-4</v>
      </c>
      <c r="AH37" s="49">
        <v>1.1595373607716114E-3</v>
      </c>
      <c r="AI37" s="49">
        <v>9.3104020214441433E-4</v>
      </c>
      <c r="AJ37" s="49">
        <v>9.0593978483371888E-4</v>
      </c>
      <c r="AK37" s="49">
        <v>9.9269183540467792E-4</v>
      </c>
      <c r="AL37" s="49">
        <v>1.0209469132128922E-3</v>
      </c>
      <c r="AM37" s="49">
        <v>8.8747827515005522E-4</v>
      </c>
      <c r="AN37" s="49">
        <v>1.1439367560155389E-3</v>
      </c>
      <c r="AO37" s="49">
        <v>8.8728431473140057E-4</v>
      </c>
      <c r="AP37" s="49">
        <v>1.104851150640757E-3</v>
      </c>
      <c r="AQ37" s="49">
        <v>8.793924588274802E-3</v>
      </c>
      <c r="AR37" s="49">
        <v>1.5327809784629925E-2</v>
      </c>
      <c r="AS37" s="49">
        <v>1.4890351744689112E-2</v>
      </c>
      <c r="AT37" s="49">
        <v>1.1727971250852882E-2</v>
      </c>
      <c r="AU37" s="49">
        <v>1.4176786011897149E-3</v>
      </c>
      <c r="AV37" s="49">
        <v>1.1791118523040293E-2</v>
      </c>
      <c r="AW37" s="49">
        <v>2.6057352616634119E-3</v>
      </c>
      <c r="AX37" s="49">
        <v>3.2493139462034864E-3</v>
      </c>
      <c r="AY37" s="49">
        <v>1.202374010283254E-3</v>
      </c>
      <c r="AZ37" s="49">
        <v>1.7121762716619277E-2</v>
      </c>
      <c r="BA37" s="49">
        <v>1.5920427126926869E-3</v>
      </c>
      <c r="BB37" s="49">
        <v>5.9897630467815773E-3</v>
      </c>
      <c r="BC37" s="49">
        <v>9.6732518813520685E-3</v>
      </c>
      <c r="BD37" s="49">
        <v>7.2061726572477704E-3</v>
      </c>
      <c r="BE37" s="49">
        <v>5.8601687097729876E-3</v>
      </c>
      <c r="BF37" s="49">
        <v>1.0629892888522889E-2</v>
      </c>
      <c r="BG37" s="49">
        <v>4.6529447300210844E-3</v>
      </c>
      <c r="BH37" s="49">
        <v>9.0734615251245737E-3</v>
      </c>
      <c r="BI37" s="49">
        <v>7.1000205808312306E-3</v>
      </c>
      <c r="BJ37" s="49">
        <v>1.1593550269234211E-2</v>
      </c>
      <c r="BK37" s="49">
        <v>1.3851614453590151E-2</v>
      </c>
      <c r="BL37" s="49">
        <v>8.1666541163663026E-3</v>
      </c>
      <c r="BM37" s="49">
        <v>1.4296542634996407E-2</v>
      </c>
      <c r="BN37" s="49">
        <v>1.0493715454553198E-2</v>
      </c>
      <c r="BO37" s="49">
        <v>9.720509102097173E-4</v>
      </c>
      <c r="BP37" s="49">
        <v>1.1879079072769966E-3</v>
      </c>
      <c r="BQ37" s="49">
        <v>1.0087269053106786E-3</v>
      </c>
      <c r="BR37" s="49">
        <v>1.2333880534488693E-2</v>
      </c>
      <c r="BS37" s="49">
        <v>1.0971456270679816E-3</v>
      </c>
      <c r="BT37" s="49">
        <v>1.2130919085587603E-2</v>
      </c>
      <c r="BU37" s="49">
        <v>1.0875037397253989E-3</v>
      </c>
      <c r="BV37" s="49">
        <v>1.0675288625347531E-3</v>
      </c>
      <c r="BW37" s="49">
        <v>1.2880417881455802E-3</v>
      </c>
      <c r="BX37" s="49">
        <v>9.8899401730163298E-4</v>
      </c>
      <c r="BY37" s="49">
        <v>1.1787012719999037E-2</v>
      </c>
      <c r="BZ37" s="49">
        <v>4.6133708268630618E-3</v>
      </c>
      <c r="CA37" s="49">
        <v>4.7324368618950445E-3</v>
      </c>
      <c r="CB37" s="49">
        <v>4.4346095970587288E-3</v>
      </c>
      <c r="CC37" s="49">
        <v>8.0193196882888361E-3</v>
      </c>
      <c r="CD37" s="49">
        <v>9.1859597726167037E-3</v>
      </c>
      <c r="CE37" s="49">
        <v>6.7486310580330043E-3</v>
      </c>
      <c r="CF37" s="49">
        <v>5.2406192577418454E-3</v>
      </c>
      <c r="CG37" s="49">
        <v>7.1691031615014524E-3</v>
      </c>
      <c r="CH37" s="49">
        <v>1.1897647845677744E-2</v>
      </c>
      <c r="CI37" s="49">
        <v>3.1899387212713636E-3</v>
      </c>
      <c r="CJ37" s="49">
        <v>8.4672251022472368E-3</v>
      </c>
      <c r="CK37" s="49">
        <v>3.3804439603567129E-3</v>
      </c>
      <c r="CL37" s="49">
        <v>9.5957917121978456E-4</v>
      </c>
      <c r="CM37" s="49">
        <v>9.3517871027604972E-4</v>
      </c>
      <c r="CN37" s="49">
        <v>1.0732332469414717E-3</v>
      </c>
      <c r="CO37" s="49">
        <v>6.7612193561799574E-4</v>
      </c>
      <c r="CP37" s="49">
        <v>9.1291504411887276E-4</v>
      </c>
      <c r="CQ37" s="49">
        <v>1.2986759973296273E-3</v>
      </c>
      <c r="CR37" s="49">
        <v>1.0518028078855093E-3</v>
      </c>
      <c r="CS37" s="49">
        <v>1.5353767949301074E-3</v>
      </c>
      <c r="CT37" s="49">
        <v>7.6699494942389541E-4</v>
      </c>
      <c r="CU37" s="49">
        <v>7.8399413932940326E-4</v>
      </c>
      <c r="CV37" s="49">
        <v>6.9184152805801865E-4</v>
      </c>
      <c r="CW37" s="60">
        <v>9.428721029652613E-4</v>
      </c>
    </row>
    <row r="38" spans="1:101" s="12" customFormat="1" ht="14.25" customHeight="1">
      <c r="A38" s="11" t="s">
        <v>147</v>
      </c>
      <c r="B38" s="49" t="s">
        <v>146</v>
      </c>
      <c r="C38" s="68" t="s">
        <v>1200</v>
      </c>
      <c r="D38" s="52">
        <f t="shared" si="0"/>
        <v>1.3049213533464955E-2</v>
      </c>
      <c r="E38" s="52">
        <f t="shared" si="1"/>
        <v>5.5555746624309978E-3</v>
      </c>
      <c r="F38" s="52">
        <f t="shared" si="2"/>
        <v>6.5692744800647412E-4</v>
      </c>
      <c r="G38" s="52">
        <f t="shared" si="3"/>
        <v>3.3541035071007699E-4</v>
      </c>
      <c r="H38" s="52">
        <f t="shared" si="4"/>
        <v>1.0181792256930345E-2</v>
      </c>
      <c r="I38" s="52">
        <f t="shared" si="5"/>
        <v>9.9499455905015695E-3</v>
      </c>
      <c r="J38" s="52">
        <f t="shared" si="6"/>
        <v>1.1672270774413502E-2</v>
      </c>
      <c r="K38" s="52">
        <f t="shared" si="7"/>
        <v>4.7121776865208503E-3</v>
      </c>
      <c r="L38" s="52">
        <f t="shared" si="8"/>
        <v>6.3931644719803791E-3</v>
      </c>
      <c r="M38" s="52">
        <f t="shared" si="9"/>
        <v>8.2660909757108145E-3</v>
      </c>
      <c r="N38" s="52">
        <f t="shared" si="10"/>
        <v>8.2300437478433526E-3</v>
      </c>
      <c r="O38" s="52">
        <f t="shared" si="11"/>
        <v>3.7303565777124441E-3</v>
      </c>
      <c r="P38" s="52">
        <f t="shared" si="12"/>
        <v>6.4801414894473928E-4</v>
      </c>
      <c r="Q38" s="53">
        <f t="shared" si="13"/>
        <v>4.1476391102044551E-4</v>
      </c>
      <c r="R38" s="11">
        <v>7.3291901486190044E-3</v>
      </c>
      <c r="S38" s="49">
        <v>1.0090363177395725E-2</v>
      </c>
      <c r="T38" s="49">
        <v>1.642778921872174E-2</v>
      </c>
      <c r="U38" s="49">
        <v>1.1576104894604538E-2</v>
      </c>
      <c r="V38" s="49">
        <v>1.5049395272326432E-2</v>
      </c>
      <c r="W38" s="49">
        <v>1.4658538512408503E-2</v>
      </c>
      <c r="X38" s="49">
        <v>8.6143698596767258E-3</v>
      </c>
      <c r="Y38" s="49">
        <v>2.7225641189635216E-2</v>
      </c>
      <c r="Z38" s="49">
        <v>1.0997460236157226E-2</v>
      </c>
      <c r="AA38" s="49">
        <v>8.801305817514796E-3</v>
      </c>
      <c r="AB38" s="49">
        <v>1.7089171355543744E-2</v>
      </c>
      <c r="AC38" s="49">
        <v>8.7312327189757941E-3</v>
      </c>
      <c r="AD38" s="49">
        <v>1.2146346438842593E-3</v>
      </c>
      <c r="AE38" s="49">
        <v>8.672526262468275E-4</v>
      </c>
      <c r="AF38" s="49">
        <v>8.5369901146284627E-4</v>
      </c>
      <c r="AG38" s="49">
        <v>9.090075438367935E-4</v>
      </c>
      <c r="AH38" s="49">
        <v>4.7848958345884875E-4</v>
      </c>
      <c r="AI38" s="49">
        <v>7.3830285819829133E-4</v>
      </c>
      <c r="AJ38" s="49">
        <v>3.3113354168924441E-4</v>
      </c>
      <c r="AK38" s="49">
        <v>2.3531883023573572E-4</v>
      </c>
      <c r="AL38" s="49">
        <v>5.7382354152947014E-4</v>
      </c>
      <c r="AM38" s="49">
        <v>2.9633528532791266E-5</v>
      </c>
      <c r="AN38" s="49">
        <v>8.1930446618625895E-4</v>
      </c>
      <c r="AO38" s="49">
        <v>8.3252920081632173E-4</v>
      </c>
      <c r="AP38" s="49">
        <v>1.1723969145912021E-3</v>
      </c>
      <c r="AQ38" s="49">
        <v>1.0361882989874569E-2</v>
      </c>
      <c r="AR38" s="49">
        <v>2.3561734963530208E-2</v>
      </c>
      <c r="AS38" s="49">
        <v>1.9776892900100363E-2</v>
      </c>
      <c r="AT38" s="49">
        <v>1.3305896411601809E-2</v>
      </c>
      <c r="AU38" s="49">
        <v>7.3916041205933185E-4</v>
      </c>
      <c r="AV38" s="49">
        <v>1.8847215950073961E-2</v>
      </c>
      <c r="AW38" s="49">
        <v>1.5160546381004028E-3</v>
      </c>
      <c r="AX38" s="49">
        <v>3.243206324313051E-3</v>
      </c>
      <c r="AY38" s="49">
        <v>6.4716895349954239E-4</v>
      </c>
      <c r="AZ38" s="49">
        <v>2.6978617730071638E-2</v>
      </c>
      <c r="BA38" s="49">
        <v>2.0312788953480701E-3</v>
      </c>
      <c r="BB38" s="49">
        <v>5.5054023399915336E-3</v>
      </c>
      <c r="BC38" s="49">
        <v>1.149912210028859E-2</v>
      </c>
      <c r="BD38" s="49">
        <v>6.9402507592172301E-3</v>
      </c>
      <c r="BE38" s="49">
        <v>7.3178121046852482E-3</v>
      </c>
      <c r="BF38" s="49">
        <v>1.5502097973568232E-2</v>
      </c>
      <c r="BG38" s="49">
        <v>6.5705872971021364E-3</v>
      </c>
      <c r="BH38" s="49">
        <v>1.483974302904888E-2</v>
      </c>
      <c r="BI38" s="49">
        <v>9.1131995483452362E-3</v>
      </c>
      <c r="BJ38" s="49">
        <v>1.5442070600158762E-2</v>
      </c>
      <c r="BK38" s="49">
        <v>1.8252102632569996E-2</v>
      </c>
      <c r="BL38" s="49">
        <v>1.044489792337289E-2</v>
      </c>
      <c r="BM38" s="49">
        <v>1.8639962984613297E-2</v>
      </c>
      <c r="BN38" s="49">
        <v>1.5284182151743439E-2</v>
      </c>
      <c r="BO38" s="49">
        <v>1.39546008805045E-3</v>
      </c>
      <c r="BP38" s="49">
        <v>1.3468939849889949E-3</v>
      </c>
      <c r="BQ38" s="49">
        <v>7.9876676551873175E-4</v>
      </c>
      <c r="BR38" s="49">
        <v>2.1203508288145986E-2</v>
      </c>
      <c r="BS38" s="49">
        <v>9.0697739556773113E-4</v>
      </c>
      <c r="BT38" s="49">
        <v>1.5969923971779935E-2</v>
      </c>
      <c r="BU38" s="49">
        <v>5.7873026728863226E-4</v>
      </c>
      <c r="BV38" s="49">
        <v>1.1040350055945788E-3</v>
      </c>
      <c r="BW38" s="49">
        <v>5.0533777211264315E-4</v>
      </c>
      <c r="BX38" s="49">
        <v>4.0044135330010393E-4</v>
      </c>
      <c r="BY38" s="49">
        <v>1.722371661967333E-2</v>
      </c>
      <c r="BZ38" s="49">
        <v>8.0424390384855934E-3</v>
      </c>
      <c r="CA38" s="49">
        <v>4.1782245263902486E-3</v>
      </c>
      <c r="CB38" s="49">
        <v>5.2180640848873226E-3</v>
      </c>
      <c r="CC38" s="49">
        <v>8.7640968938651302E-3</v>
      </c>
      <c r="CD38" s="49">
        <v>1.0232855371230525E-2</v>
      </c>
      <c r="CE38" s="49">
        <v>7.1721349226724403E-3</v>
      </c>
      <c r="CF38" s="49">
        <v>7.3276714264869968E-3</v>
      </c>
      <c r="CG38" s="49">
        <v>7.2487168014625245E-3</v>
      </c>
      <c r="CH38" s="49">
        <v>1.649036378774392E-2</v>
      </c>
      <c r="CI38" s="49">
        <v>4.8400255077730922E-3</v>
      </c>
      <c r="CJ38" s="49">
        <v>1.3909469087419191E-2</v>
      </c>
      <c r="CK38" s="49">
        <v>5.3364635257032323E-3</v>
      </c>
      <c r="CL38" s="49">
        <v>3.4080586222216965E-4</v>
      </c>
      <c r="CM38" s="49">
        <v>8.8712003073562837E-4</v>
      </c>
      <c r="CN38" s="49">
        <v>1.0197387826592441E-3</v>
      </c>
      <c r="CO38" s="49">
        <v>5.48118113489716E-4</v>
      </c>
      <c r="CP38" s="49">
        <v>4.5393050610435115E-4</v>
      </c>
      <c r="CQ38" s="49">
        <v>5.9341020906414626E-4</v>
      </c>
      <c r="CR38" s="49">
        <v>7.6789264719043975E-4</v>
      </c>
      <c r="CS38" s="49">
        <v>1.3096243144929743E-3</v>
      </c>
      <c r="CT38" s="49">
        <v>1.9653149611168605E-4</v>
      </c>
      <c r="CU38" s="49">
        <v>2.5818387535391955E-4</v>
      </c>
      <c r="CV38" s="49">
        <v>1.308095211129997E-3</v>
      </c>
      <c r="CW38" s="60">
        <v>9.2718738782599877E-5</v>
      </c>
    </row>
    <row r="39" spans="1:101" s="12" customFormat="1" ht="14.25" customHeight="1">
      <c r="A39" s="11" t="s">
        <v>149</v>
      </c>
      <c r="B39" s="49" t="s">
        <v>148</v>
      </c>
      <c r="C39" s="68" t="s">
        <v>1200</v>
      </c>
      <c r="D39" s="52">
        <f t="shared" si="0"/>
        <v>2.857641374116927E-2</v>
      </c>
      <c r="E39" s="52">
        <f t="shared" si="1"/>
        <v>8.653309726844154E-3</v>
      </c>
      <c r="F39" s="52">
        <f t="shared" si="2"/>
        <v>1.3835475198361799E-3</v>
      </c>
      <c r="G39" s="52">
        <f t="shared" si="3"/>
        <v>7.6266191889772308E-4</v>
      </c>
      <c r="H39" s="52">
        <f t="shared" si="4"/>
        <v>1.6309478849606217E-2</v>
      </c>
      <c r="I39" s="52">
        <f t="shared" si="5"/>
        <v>9.1256991304465608E-3</v>
      </c>
      <c r="J39" s="52">
        <f t="shared" si="6"/>
        <v>3.2991277748993665E-2</v>
      </c>
      <c r="K39" s="52">
        <f t="shared" si="7"/>
        <v>6.5177385614416236E-3</v>
      </c>
      <c r="L39" s="52">
        <f t="shared" si="8"/>
        <v>1.2744385026600857E-2</v>
      </c>
      <c r="M39" s="52">
        <f t="shared" si="9"/>
        <v>1.4268009525013496E-2</v>
      </c>
      <c r="N39" s="52">
        <f t="shared" si="10"/>
        <v>2.9626416303423452E-2</v>
      </c>
      <c r="O39" s="52">
        <f t="shared" si="11"/>
        <v>8.5180218256368252E-3</v>
      </c>
      <c r="P39" s="52">
        <f t="shared" si="12"/>
        <v>1.8245943172084597E-3</v>
      </c>
      <c r="Q39" s="53">
        <f t="shared" si="13"/>
        <v>1.973918565598462E-3</v>
      </c>
      <c r="R39" s="11">
        <v>2.0176854544029579E-2</v>
      </c>
      <c r="S39" s="49">
        <v>3.0686647656307756E-2</v>
      </c>
      <c r="T39" s="49">
        <v>3.8773249091045327E-2</v>
      </c>
      <c r="U39" s="49">
        <v>3.2901088693391839E-2</v>
      </c>
      <c r="V39" s="49">
        <v>3.6574507114185133E-2</v>
      </c>
      <c r="W39" s="49">
        <v>3.7808742732677474E-2</v>
      </c>
      <c r="X39" s="49">
        <v>1.5718530730397921E-2</v>
      </c>
      <c r="Y39" s="49">
        <v>1.7547633200918226E-2</v>
      </c>
      <c r="Z39" s="49">
        <v>3.6438888049762329E-2</v>
      </c>
      <c r="AA39" s="49">
        <v>1.7491106216427865E-2</v>
      </c>
      <c r="AB39" s="49">
        <v>3.0772865281070837E-2</v>
      </c>
      <c r="AC39" s="49">
        <v>2.8026851583816979E-2</v>
      </c>
      <c r="AD39" s="49">
        <v>2.1190556448865703E-3</v>
      </c>
      <c r="AE39" s="49">
        <v>3.1568262489766867E-3</v>
      </c>
      <c r="AF39" s="49">
        <v>7.7684589392149322E-4</v>
      </c>
      <c r="AG39" s="49">
        <v>1.033999120343595E-3</v>
      </c>
      <c r="AH39" s="49">
        <v>5.4163898151910047E-4</v>
      </c>
      <c r="AI39" s="49">
        <v>7.8399397708981528E-4</v>
      </c>
      <c r="AJ39" s="49">
        <v>8.9649950419606124E-4</v>
      </c>
      <c r="AK39" s="49">
        <v>1.2870881197471972E-3</v>
      </c>
      <c r="AL39" s="49">
        <v>8.3829588269333072E-4</v>
      </c>
      <c r="AM39" s="49">
        <v>2.0620364509980507E-3</v>
      </c>
      <c r="AN39" s="49">
        <v>1.3381374431433576E-3</v>
      </c>
      <c r="AO39" s="49">
        <v>1.7681529705189016E-3</v>
      </c>
      <c r="AP39" s="49">
        <v>4.6286951800604348E-3</v>
      </c>
      <c r="AQ39" s="49">
        <v>2.6476387164105372E-2</v>
      </c>
      <c r="AR39" s="49">
        <v>1.6591653443315531E-2</v>
      </c>
      <c r="AS39" s="49">
        <v>2.1369902768924844E-2</v>
      </c>
      <c r="AT39" s="49">
        <v>2.1110242300939795E-2</v>
      </c>
      <c r="AU39" s="49">
        <v>5.9942415866647333E-3</v>
      </c>
      <c r="AV39" s="49">
        <v>2.564204684555086E-2</v>
      </c>
      <c r="AW39" s="49">
        <v>1.2773240067401711E-2</v>
      </c>
      <c r="AX39" s="49">
        <v>2.4493470801799481E-2</v>
      </c>
      <c r="AY39" s="49">
        <v>2.6931625757786941E-3</v>
      </c>
      <c r="AZ39" s="49">
        <v>2.6142576857275824E-2</v>
      </c>
      <c r="BA39" s="49">
        <v>7.7981266034573109E-3</v>
      </c>
      <c r="BB39" s="49">
        <v>3.0536103063891921E-2</v>
      </c>
      <c r="BC39" s="49">
        <v>2.36869864375173E-2</v>
      </c>
      <c r="BD39" s="49">
        <v>2.7619851314736824E-2</v>
      </c>
      <c r="BE39" s="49">
        <v>2.60259442736731E-2</v>
      </c>
      <c r="BF39" s="49">
        <v>4.1214423263152521E-2</v>
      </c>
      <c r="BG39" s="49">
        <v>2.9939725497640818E-2</v>
      </c>
      <c r="BH39" s="49">
        <v>3.1948408647634492E-2</v>
      </c>
      <c r="BI39" s="49">
        <v>4.067860713942012E-2</v>
      </c>
      <c r="BJ39" s="49">
        <v>3.481816296912249E-2</v>
      </c>
      <c r="BK39" s="49">
        <v>4.5245112517723111E-2</v>
      </c>
      <c r="BL39" s="49">
        <v>3.0494977748364929E-2</v>
      </c>
      <c r="BM39" s="49">
        <v>3.3687030115046299E-2</v>
      </c>
      <c r="BN39" s="49">
        <v>2.6068551862136257E-2</v>
      </c>
      <c r="BO39" s="49">
        <v>4.2728990747776261E-3</v>
      </c>
      <c r="BP39" s="49">
        <v>3.057154109964311E-3</v>
      </c>
      <c r="BQ39" s="49">
        <v>2.9688821667212305E-3</v>
      </c>
      <c r="BR39" s="49">
        <v>4.3914106316398263E-2</v>
      </c>
      <c r="BS39" s="49">
        <v>3.3242747077987227E-3</v>
      </c>
      <c r="BT39" s="49">
        <v>2.7867083792048539E-2</v>
      </c>
      <c r="BU39" s="49">
        <v>4.8202545706984767E-3</v>
      </c>
      <c r="BV39" s="49">
        <v>2.9775736064445208E-3</v>
      </c>
      <c r="BW39" s="49">
        <v>3.80473309319061E-3</v>
      </c>
      <c r="BX39" s="49">
        <v>3.439262240901081E-3</v>
      </c>
      <c r="BY39" s="49">
        <v>2.641784477813065E-2</v>
      </c>
      <c r="BZ39" s="49">
        <v>4.0033643134225735E-2</v>
      </c>
      <c r="CA39" s="49">
        <v>3.7846577477554051E-2</v>
      </c>
      <c r="CB39" s="49">
        <v>2.5062931030907301E-2</v>
      </c>
      <c r="CC39" s="49">
        <v>3.995255980985115E-2</v>
      </c>
      <c r="CD39" s="49">
        <v>2.543906740718848E-2</v>
      </c>
      <c r="CE39" s="49">
        <v>2.4353197781641651E-2</v>
      </c>
      <c r="CF39" s="49">
        <v>2.6182442437144196E-2</v>
      </c>
      <c r="CG39" s="49">
        <v>3.4196879738469139E-2</v>
      </c>
      <c r="CH39" s="49">
        <v>2.1150926403093091E-2</v>
      </c>
      <c r="CI39" s="49">
        <v>2.0409354212581905E-2</v>
      </c>
      <c r="CJ39" s="49">
        <v>4.1815051426173575E-2</v>
      </c>
      <c r="CK39" s="49">
        <v>1.9074364782251153E-2</v>
      </c>
      <c r="CL39" s="49">
        <v>2.4177055371039026E-3</v>
      </c>
      <c r="CM39" s="49">
        <v>1.3214116884553866E-3</v>
      </c>
      <c r="CN39" s="49">
        <v>1.7657399147648304E-3</v>
      </c>
      <c r="CO39" s="49">
        <v>2.3897872090861555E-3</v>
      </c>
      <c r="CP39" s="49">
        <v>1.4521891108297865E-3</v>
      </c>
      <c r="CQ39" s="49">
        <v>1.2366758973553589E-3</v>
      </c>
      <c r="CR39" s="49">
        <v>2.1862124337176733E-4</v>
      </c>
      <c r="CS39" s="49">
        <v>7.7234563137905882E-3</v>
      </c>
      <c r="CT39" s="49">
        <v>5.2591892877268626E-4</v>
      </c>
      <c r="CU39" s="49">
        <v>1.0743200776450318E-3</v>
      </c>
      <c r="CV39" s="49">
        <v>1.0512575164304504E-3</v>
      </c>
      <c r="CW39" s="60">
        <v>7.1804836889557077E-4</v>
      </c>
    </row>
    <row r="40" spans="1:101" s="12" customFormat="1" ht="14.25" customHeight="1">
      <c r="A40" s="11" t="s">
        <v>152</v>
      </c>
      <c r="B40" s="49" t="s">
        <v>150</v>
      </c>
      <c r="C40" s="68" t="s">
        <v>1200</v>
      </c>
      <c r="D40" s="52">
        <f t="shared" si="0"/>
        <v>5.1797118587533553E-2</v>
      </c>
      <c r="E40" s="52">
        <f t="shared" si="1"/>
        <v>1.0765792507473749E-2</v>
      </c>
      <c r="F40" s="52">
        <f t="shared" si="2"/>
        <v>1.0181453886098947E-3</v>
      </c>
      <c r="G40" s="52">
        <f t="shared" si="3"/>
        <v>7.2056337496632678E-4</v>
      </c>
      <c r="H40" s="52">
        <f t="shared" si="4"/>
        <v>2.9085249317464357E-2</v>
      </c>
      <c r="I40" s="52">
        <f t="shared" si="5"/>
        <v>2.6897269982038237E-2</v>
      </c>
      <c r="J40" s="52">
        <f t="shared" si="6"/>
        <v>4.5031967078285634E-2</v>
      </c>
      <c r="K40" s="52">
        <f t="shared" si="7"/>
        <v>1.6912671667178886E-2</v>
      </c>
      <c r="L40" s="52">
        <f t="shared" si="8"/>
        <v>1.9751206646450119E-2</v>
      </c>
      <c r="M40" s="52">
        <f t="shared" si="9"/>
        <v>2.6949102571289664E-2</v>
      </c>
      <c r="N40" s="52">
        <f t="shared" si="10"/>
        <v>2.7770836546364711E-2</v>
      </c>
      <c r="O40" s="52">
        <f t="shared" si="11"/>
        <v>9.1796723536633051E-3</v>
      </c>
      <c r="P40" s="52">
        <f t="shared" si="12"/>
        <v>1.0678861108592485E-3</v>
      </c>
      <c r="Q40" s="53">
        <f t="shared" si="13"/>
        <v>4.4266121021275991E-4</v>
      </c>
      <c r="R40" s="11">
        <v>3.6073619179225518E-2</v>
      </c>
      <c r="S40" s="49">
        <v>4.3703520782481152E-2</v>
      </c>
      <c r="T40" s="49">
        <v>6.2862703160624034E-2</v>
      </c>
      <c r="U40" s="49">
        <v>4.7125245586795872E-2</v>
      </c>
      <c r="V40" s="49">
        <v>5.9516209387872922E-2</v>
      </c>
      <c r="W40" s="49">
        <v>6.8984861406087422E-2</v>
      </c>
      <c r="X40" s="49">
        <v>3.7784254199287777E-2</v>
      </c>
      <c r="Y40" s="49">
        <v>6.2673458346292385E-2</v>
      </c>
      <c r="Z40" s="49">
        <v>5.4569683374297857E-2</v>
      </c>
      <c r="AA40" s="49">
        <v>4.2662054963496093E-2</v>
      </c>
      <c r="AB40" s="49">
        <v>5.8053290703463177E-2</v>
      </c>
      <c r="AC40" s="49">
        <v>4.7556521960478437E-2</v>
      </c>
      <c r="AD40" s="49">
        <v>7.3567865822506985E-4</v>
      </c>
      <c r="AE40" s="49">
        <v>1.4675319744999751E-3</v>
      </c>
      <c r="AF40" s="49">
        <v>2.0111114484824288E-5</v>
      </c>
      <c r="AG40" s="49">
        <v>1.3045946908625354E-3</v>
      </c>
      <c r="AH40" s="49">
        <v>2.4138523068999128E-3</v>
      </c>
      <c r="AI40" s="49">
        <v>1.5306376261006885E-3</v>
      </c>
      <c r="AJ40" s="49">
        <v>9.7921723271510142E-4</v>
      </c>
      <c r="AK40" s="49">
        <v>1.8976211266870642E-3</v>
      </c>
      <c r="AL40" s="49">
        <v>4.1889507647776533E-4</v>
      </c>
      <c r="AM40" s="49">
        <v>2.1813262666152996E-4</v>
      </c>
      <c r="AN40" s="49">
        <v>7.6209031671868588E-4</v>
      </c>
      <c r="AO40" s="49">
        <v>4.6938191298558589E-4</v>
      </c>
      <c r="AP40" s="49">
        <v>2.7721267202598138E-3</v>
      </c>
      <c r="AQ40" s="49">
        <v>4.2525587931233177E-2</v>
      </c>
      <c r="AR40" s="49">
        <v>3.3986875736770505E-2</v>
      </c>
      <c r="AS40" s="49">
        <v>5.8897329024797572E-2</v>
      </c>
      <c r="AT40" s="49">
        <v>5.7163413008967309E-2</v>
      </c>
      <c r="AU40" s="49">
        <v>2.6036106506400923E-3</v>
      </c>
      <c r="AV40" s="49">
        <v>5.3675066663572274E-2</v>
      </c>
      <c r="AW40" s="49">
        <v>6.4472901769986333E-3</v>
      </c>
      <c r="AX40" s="49">
        <v>1.1280497443274905E-2</v>
      </c>
      <c r="AY40" s="49">
        <v>1.8725982637558909E-3</v>
      </c>
      <c r="AZ40" s="49">
        <v>7.2923699992791177E-2</v>
      </c>
      <c r="BA40" s="49">
        <v>4.8748961965109083E-3</v>
      </c>
      <c r="BB40" s="49">
        <v>2.7069395033575742E-2</v>
      </c>
      <c r="BC40" s="49">
        <v>5.1044469724753246E-2</v>
      </c>
      <c r="BD40" s="49">
        <v>3.6356541783049645E-2</v>
      </c>
      <c r="BE40" s="49">
        <v>2.2798964494004429E-2</v>
      </c>
      <c r="BF40" s="49">
        <v>5.4377073886423842E-2</v>
      </c>
      <c r="BG40" s="49">
        <v>2.1903841637717306E-2</v>
      </c>
      <c r="BH40" s="49">
        <v>5.1850665664983517E-2</v>
      </c>
      <c r="BI40" s="49">
        <v>4.2778152269635883E-2</v>
      </c>
      <c r="BJ40" s="49">
        <v>5.0891732291185307E-2</v>
      </c>
      <c r="BK40" s="49">
        <v>7.2493394071018069E-2</v>
      </c>
      <c r="BL40" s="49">
        <v>3.7382005488629633E-2</v>
      </c>
      <c r="BM40" s="49">
        <v>7.1437368594451003E-2</v>
      </c>
      <c r="BN40" s="49">
        <v>6.181880598899106E-2</v>
      </c>
      <c r="BO40" s="49">
        <v>1.8109589641779015E-3</v>
      </c>
      <c r="BP40" s="49">
        <v>1.8348606585879667E-3</v>
      </c>
      <c r="BQ40" s="49">
        <v>7.4030639707622285E-4</v>
      </c>
      <c r="BR40" s="49">
        <v>5.730653665889459E-2</v>
      </c>
      <c r="BS40" s="49">
        <v>1.3828884540703639E-3</v>
      </c>
      <c r="BT40" s="49">
        <v>5.633652928442065E-2</v>
      </c>
      <c r="BU40" s="49">
        <v>2.5697033458233986E-3</v>
      </c>
      <c r="BV40" s="49">
        <v>6.646040805221037E-4</v>
      </c>
      <c r="BW40" s="49">
        <v>2.396241132223885E-3</v>
      </c>
      <c r="BX40" s="49">
        <v>1.5058708859264646E-3</v>
      </c>
      <c r="BY40" s="49">
        <v>4.8647173906686783E-2</v>
      </c>
      <c r="BZ40" s="49">
        <v>2.241253681545791E-2</v>
      </c>
      <c r="CA40" s="49">
        <v>2.7485801337119739E-2</v>
      </c>
      <c r="CB40" s="49">
        <v>2.5884379467138618E-2</v>
      </c>
      <c r="CC40" s="49">
        <v>3.1343450152853544E-2</v>
      </c>
      <c r="CD40" s="49">
        <v>4.6213485109936628E-2</v>
      </c>
      <c r="CE40" s="49">
        <v>2.6988271749046031E-2</v>
      </c>
      <c r="CF40" s="49">
        <v>1.8845669180266367E-2</v>
      </c>
      <c r="CG40" s="49">
        <v>2.894505562562533E-2</v>
      </c>
      <c r="CH40" s="49">
        <v>4.0222200217995795E-2</v>
      </c>
      <c r="CI40" s="49">
        <v>1.7606169948578235E-2</v>
      </c>
      <c r="CJ40" s="49">
        <v>3.2809555347074609E-2</v>
      </c>
      <c r="CK40" s="49">
        <v>1.4493463605283743E-2</v>
      </c>
      <c r="CL40" s="49">
        <v>9.6715512632957617E-4</v>
      </c>
      <c r="CM40" s="49">
        <v>1.1279580696002068E-3</v>
      </c>
      <c r="CN40" s="49">
        <v>8.6813826496751957E-4</v>
      </c>
      <c r="CO40" s="49">
        <v>1.0860347856461257E-3</v>
      </c>
      <c r="CP40" s="49">
        <v>1.6464108721871739E-3</v>
      </c>
      <c r="CQ40" s="49">
        <v>1.1098193801684431E-3</v>
      </c>
      <c r="CR40" s="49">
        <v>4.3656124568066664E-4</v>
      </c>
      <c r="CS40" s="49">
        <v>2.1024853669692786E-3</v>
      </c>
      <c r="CT40" s="49">
        <v>7.8907126820967617E-4</v>
      </c>
      <c r="CU40" s="49">
        <v>6.0319463428749138E-4</v>
      </c>
      <c r="CV40" s="49">
        <v>1.0573743114843902E-3</v>
      </c>
      <c r="CW40" s="60">
        <v>1.0204300047804349E-3</v>
      </c>
    </row>
    <row r="41" spans="1:101" s="12" customFormat="1" ht="14.25" customHeight="1">
      <c r="A41" s="11" t="s">
        <v>155</v>
      </c>
      <c r="B41" s="49" t="s">
        <v>154</v>
      </c>
      <c r="C41" s="68" t="s">
        <v>1200</v>
      </c>
      <c r="D41" s="52">
        <f t="shared" si="0"/>
        <v>9.7734276672505516E-4</v>
      </c>
      <c r="E41" s="52">
        <f t="shared" si="1"/>
        <v>2.38613235680827E-4</v>
      </c>
      <c r="F41" s="52">
        <f t="shared" si="2"/>
        <v>6.828706014547105E-4</v>
      </c>
      <c r="G41" s="52">
        <f t="shared" si="3"/>
        <v>1.6810265260912863E-4</v>
      </c>
      <c r="H41" s="52">
        <f t="shared" si="4"/>
        <v>8.6315860667241417E-4</v>
      </c>
      <c r="I41" s="52">
        <f t="shared" si="5"/>
        <v>2.1690628049047086E-4</v>
      </c>
      <c r="J41" s="52">
        <f t="shared" si="6"/>
        <v>9.2725756465284815E-4</v>
      </c>
      <c r="K41" s="52">
        <f t="shared" si="7"/>
        <v>1.9030993933445437E-4</v>
      </c>
      <c r="L41" s="52">
        <f t="shared" si="8"/>
        <v>5.6245778554973142E-4</v>
      </c>
      <c r="M41" s="52">
        <f t="shared" si="9"/>
        <v>1.5825379434970935E-4</v>
      </c>
      <c r="N41" s="52">
        <f t="shared" si="10"/>
        <v>8.1259685987125196E-4</v>
      </c>
      <c r="O41" s="52">
        <f t="shared" si="11"/>
        <v>2.1546168057452161E-4</v>
      </c>
      <c r="P41" s="52">
        <f t="shared" si="12"/>
        <v>5.6995688508634204E-4</v>
      </c>
      <c r="Q41" s="53">
        <f t="shared" si="13"/>
        <v>1.3241257853006402E-4</v>
      </c>
      <c r="R41" s="11">
        <v>1.2573125596624039E-3</v>
      </c>
      <c r="S41" s="49">
        <v>8.0865837102364266E-4</v>
      </c>
      <c r="T41" s="49">
        <v>1.1751129746423654E-3</v>
      </c>
      <c r="U41" s="49">
        <v>1.0143877264718751E-3</v>
      </c>
      <c r="V41" s="49">
        <v>1.2615979470209492E-3</v>
      </c>
      <c r="W41" s="49">
        <v>1.1277575930340421E-3</v>
      </c>
      <c r="X41" s="49">
        <v>6.0174455787520413E-4</v>
      </c>
      <c r="Y41" s="49">
        <v>1.1124089355419599E-3</v>
      </c>
      <c r="Z41" s="49">
        <v>9.9518942857652892E-4</v>
      </c>
      <c r="AA41" s="49">
        <v>6.982975096166635E-4</v>
      </c>
      <c r="AB41" s="49">
        <v>6.1520515515019311E-4</v>
      </c>
      <c r="AC41" s="49">
        <v>1.0604404420848314E-3</v>
      </c>
      <c r="AD41" s="49">
        <v>7.146333695074278E-4</v>
      </c>
      <c r="AE41" s="49">
        <v>6.2733188603505887E-4</v>
      </c>
      <c r="AF41" s="49">
        <v>5.8162575929144623E-4</v>
      </c>
      <c r="AG41" s="49">
        <v>6.7841231311304632E-4</v>
      </c>
      <c r="AH41" s="49">
        <v>7.6482536446512508E-4</v>
      </c>
      <c r="AI41" s="49">
        <v>8.4649160261332729E-4</v>
      </c>
      <c r="AJ41" s="49">
        <v>8.1217384467729839E-4</v>
      </c>
      <c r="AK41" s="49">
        <v>8.7702382374662169E-4</v>
      </c>
      <c r="AL41" s="49">
        <v>6.989118688193771E-4</v>
      </c>
      <c r="AM41" s="49">
        <v>3.3342551662169523E-4</v>
      </c>
      <c r="AN41" s="49">
        <v>8.3051147355966753E-4</v>
      </c>
      <c r="AO41" s="49">
        <v>4.2908039500643515E-4</v>
      </c>
      <c r="AP41" s="49">
        <v>5.2743975865848151E-4</v>
      </c>
      <c r="AQ41" s="49">
        <v>1.0596944458320726E-3</v>
      </c>
      <c r="AR41" s="49">
        <v>9.8135881061809445E-4</v>
      </c>
      <c r="AS41" s="49">
        <v>1.2724971217664184E-3</v>
      </c>
      <c r="AT41" s="49">
        <v>8.4293326267858508E-4</v>
      </c>
      <c r="AU41" s="49">
        <v>6.8406502432962011E-4</v>
      </c>
      <c r="AV41" s="49">
        <v>8.1474283731436739E-4</v>
      </c>
      <c r="AW41" s="49">
        <v>9.4889199006738484E-4</v>
      </c>
      <c r="AX41" s="49">
        <v>1.0156654998662545E-3</v>
      </c>
      <c r="AY41" s="49">
        <v>5.2461607429330382E-4</v>
      </c>
      <c r="AZ41" s="49">
        <v>8.8663874588258674E-4</v>
      </c>
      <c r="BA41" s="49">
        <v>7.9935970876179787E-4</v>
      </c>
      <c r="BB41" s="49">
        <v>1.0611878879805414E-3</v>
      </c>
      <c r="BC41" s="49">
        <v>1.3993509529328036E-3</v>
      </c>
      <c r="BD41" s="49">
        <v>1.0299316860790627E-3</v>
      </c>
      <c r="BE41" s="49">
        <v>7.8258055138382798E-4</v>
      </c>
      <c r="BF41" s="49">
        <v>7.3175843113146494E-4</v>
      </c>
      <c r="BG41" s="49">
        <v>9.8849571004246042E-4</v>
      </c>
      <c r="BH41" s="49">
        <v>8.0024977778707536E-4</v>
      </c>
      <c r="BI41" s="49">
        <v>8.2239746926303045E-4</v>
      </c>
      <c r="BJ41" s="49">
        <v>8.2514229164674913E-4</v>
      </c>
      <c r="BK41" s="49">
        <v>9.6003746239799236E-4</v>
      </c>
      <c r="BL41" s="49">
        <v>7.2650289736476839E-4</v>
      </c>
      <c r="BM41" s="49">
        <v>9.9945565782440173E-4</v>
      </c>
      <c r="BN41" s="49">
        <v>8.6663336071454971E-4</v>
      </c>
      <c r="BO41" s="49">
        <v>4.1707773138066932E-4</v>
      </c>
      <c r="BP41" s="49">
        <v>8.2370063052493176E-4</v>
      </c>
      <c r="BQ41" s="49">
        <v>3.7307212085729982E-4</v>
      </c>
      <c r="BR41" s="49">
        <v>6.8832521595194865E-4</v>
      </c>
      <c r="BS41" s="49">
        <v>5.4853278750168161E-4</v>
      </c>
      <c r="BT41" s="49">
        <v>5.0131423515584368E-4</v>
      </c>
      <c r="BU41" s="49">
        <v>4.4257902441216388E-4</v>
      </c>
      <c r="BV41" s="49">
        <v>5.3775809592770084E-4</v>
      </c>
      <c r="BW41" s="49">
        <v>6.0686329110719425E-4</v>
      </c>
      <c r="BX41" s="49">
        <v>4.2409457136709488E-4</v>
      </c>
      <c r="BY41" s="49">
        <v>5.1954236169569987E-4</v>
      </c>
      <c r="BZ41" s="49">
        <v>8.2626410003418824E-4</v>
      </c>
      <c r="CA41" s="49">
        <v>9.7299257681643663E-4</v>
      </c>
      <c r="CB41" s="49">
        <v>8.4686719031658742E-4</v>
      </c>
      <c r="CC41" s="49">
        <v>9.4089709097756337E-4</v>
      </c>
      <c r="CD41" s="49">
        <v>6.9825545091625394E-4</v>
      </c>
      <c r="CE41" s="49">
        <v>6.7577922812610486E-4</v>
      </c>
      <c r="CF41" s="49">
        <v>5.3876899682107286E-4</v>
      </c>
      <c r="CG41" s="49">
        <v>1.0817564160692404E-3</v>
      </c>
      <c r="CH41" s="49">
        <v>1.1350766941428099E-3</v>
      </c>
      <c r="CI41" s="49">
        <v>5.1361550013264811E-4</v>
      </c>
      <c r="CJ41" s="49">
        <v>9.7147497972419853E-4</v>
      </c>
      <c r="CK41" s="49">
        <v>5.4941409437791891E-4</v>
      </c>
      <c r="CL41" s="49">
        <v>4.485756325452042E-4</v>
      </c>
      <c r="CM41" s="49">
        <v>3.7134776769360867E-4</v>
      </c>
      <c r="CN41" s="49">
        <v>4.854052717545066E-4</v>
      </c>
      <c r="CO41" s="49">
        <v>6.2621347774676351E-4</v>
      </c>
      <c r="CP41" s="49">
        <v>8.2327326675506836E-4</v>
      </c>
      <c r="CQ41" s="49">
        <v>6.6555569046624968E-4</v>
      </c>
      <c r="CR41" s="49">
        <v>5.565976630674095E-4</v>
      </c>
      <c r="CS41" s="49">
        <v>7.0689759845699441E-4</v>
      </c>
      <c r="CT41" s="49">
        <v>4.5388773855824227E-4</v>
      </c>
      <c r="CU41" s="49">
        <v>4.6708821963137867E-4</v>
      </c>
      <c r="CV41" s="49">
        <v>6.7892824755764211E-4</v>
      </c>
      <c r="CW41" s="60">
        <v>5.5571204680303528E-4</v>
      </c>
    </row>
    <row r="42" spans="1:101" s="12" customFormat="1" ht="14.25" customHeight="1">
      <c r="A42" s="11" t="s">
        <v>157</v>
      </c>
      <c r="B42" s="49" t="s">
        <v>156</v>
      </c>
      <c r="C42" s="68" t="s">
        <v>1200</v>
      </c>
      <c r="D42" s="52">
        <f t="shared" si="0"/>
        <v>1.5953873442769825E-2</v>
      </c>
      <c r="E42" s="52">
        <f t="shared" si="1"/>
        <v>4.6081449893778529E-3</v>
      </c>
      <c r="F42" s="52">
        <f t="shared" si="2"/>
        <v>8.8980816301669635E-4</v>
      </c>
      <c r="G42" s="52">
        <f t="shared" si="3"/>
        <v>6.2550066342647486E-4</v>
      </c>
      <c r="H42" s="52">
        <f t="shared" si="4"/>
        <v>1.1957730827740881E-2</v>
      </c>
      <c r="I42" s="52">
        <f t="shared" si="5"/>
        <v>1.1183926574626848E-2</v>
      </c>
      <c r="J42" s="52">
        <f t="shared" si="6"/>
        <v>1.442805128975661E-2</v>
      </c>
      <c r="K42" s="52">
        <f t="shared" si="7"/>
        <v>6.0177833080183847E-3</v>
      </c>
      <c r="L42" s="52">
        <f t="shared" si="8"/>
        <v>8.6729890538386912E-3</v>
      </c>
      <c r="M42" s="52">
        <f t="shared" si="9"/>
        <v>1.0987612777248494E-2</v>
      </c>
      <c r="N42" s="52">
        <f t="shared" si="10"/>
        <v>9.66755386534374E-3</v>
      </c>
      <c r="O42" s="52">
        <f t="shared" si="11"/>
        <v>3.9447735248403998E-3</v>
      </c>
      <c r="P42" s="52">
        <f t="shared" si="12"/>
        <v>1.2326555112864145E-3</v>
      </c>
      <c r="Q42" s="53">
        <f t="shared" si="13"/>
        <v>8.4999952054413367E-4</v>
      </c>
      <c r="R42" s="11">
        <v>9.7206781996512556E-3</v>
      </c>
      <c r="S42" s="49">
        <v>1.0754308137473176E-2</v>
      </c>
      <c r="T42" s="49">
        <v>1.867654653505299E-2</v>
      </c>
      <c r="U42" s="49">
        <v>1.4854097399863441E-2</v>
      </c>
      <c r="V42" s="49">
        <v>2.1869533520431181E-2</v>
      </c>
      <c r="W42" s="49">
        <v>2.0383317993172664E-2</v>
      </c>
      <c r="X42" s="49">
        <v>1.0461035970462997E-2</v>
      </c>
      <c r="Y42" s="49">
        <v>1.9720056585371022E-2</v>
      </c>
      <c r="Z42" s="49">
        <v>1.4213921383464509E-2</v>
      </c>
      <c r="AA42" s="49">
        <v>1.2466532458281285E-2</v>
      </c>
      <c r="AB42" s="49">
        <v>2.2649991317755046E-2</v>
      </c>
      <c r="AC42" s="49">
        <v>1.5676461812258354E-2</v>
      </c>
      <c r="AD42" s="49">
        <v>1.3524260990298896E-3</v>
      </c>
      <c r="AE42" s="49">
        <v>5.966158393932552E-4</v>
      </c>
      <c r="AF42" s="49">
        <v>2.0786466554184573E-3</v>
      </c>
      <c r="AG42" s="49">
        <v>1.5007509285197351E-4</v>
      </c>
      <c r="AH42" s="49">
        <v>6.8913387128107602E-4</v>
      </c>
      <c r="AI42" s="49">
        <v>5.3877876086707579E-4</v>
      </c>
      <c r="AJ42" s="49">
        <v>3.8067444924226346E-4</v>
      </c>
      <c r="AK42" s="49">
        <v>5.9232669378069382E-4</v>
      </c>
      <c r="AL42" s="49">
        <v>1.5640016688387339E-3</v>
      </c>
      <c r="AM42" s="49">
        <v>1.7558359860490023E-3</v>
      </c>
      <c r="AN42" s="49">
        <v>4.297972829198774E-4</v>
      </c>
      <c r="AO42" s="49">
        <v>5.493855565280579E-4</v>
      </c>
      <c r="AP42" s="49">
        <v>9.7369798513347494E-4</v>
      </c>
      <c r="AQ42" s="49">
        <v>2.2128621371593736E-2</v>
      </c>
      <c r="AR42" s="49">
        <v>1.2030593968389769E-2</v>
      </c>
      <c r="AS42" s="49">
        <v>2.0374900303786619E-2</v>
      </c>
      <c r="AT42" s="49">
        <v>1.7395955379711645E-2</v>
      </c>
      <c r="AU42" s="49">
        <v>1.7531123398454634E-3</v>
      </c>
      <c r="AV42" s="49">
        <v>2.9338951047970983E-2</v>
      </c>
      <c r="AW42" s="49">
        <v>2.5771612627688493E-3</v>
      </c>
      <c r="AX42" s="49">
        <v>3.8673210421989877E-3</v>
      </c>
      <c r="AY42" s="49">
        <v>6.4808505489265646E-4</v>
      </c>
      <c r="AZ42" s="49">
        <v>2.9003127993238408E-2</v>
      </c>
      <c r="BA42" s="49">
        <v>3.4012421833599861E-3</v>
      </c>
      <c r="BB42" s="49">
        <v>7.8977550219850364E-3</v>
      </c>
      <c r="BC42" s="49">
        <v>1.4916170059614821E-2</v>
      </c>
      <c r="BD42" s="49">
        <v>9.6310184994883464E-3</v>
      </c>
      <c r="BE42" s="49">
        <v>8.3067453550435804E-3</v>
      </c>
      <c r="BF42" s="49">
        <v>1.9321643274306331E-2</v>
      </c>
      <c r="BG42" s="49">
        <v>6.5386686627956396E-3</v>
      </c>
      <c r="BH42" s="49">
        <v>1.7496724498456649E-2</v>
      </c>
      <c r="BI42" s="49">
        <v>1.2203140950418048E-2</v>
      </c>
      <c r="BJ42" s="49">
        <v>1.8916802030150736E-2</v>
      </c>
      <c r="BK42" s="49">
        <v>2.1799847148368443E-2</v>
      </c>
      <c r="BL42" s="49">
        <v>1.1211486009331624E-2</v>
      </c>
      <c r="BM42" s="49">
        <v>2.489661396712007E-2</v>
      </c>
      <c r="BN42" s="49">
        <v>2.1672833270715591E-2</v>
      </c>
      <c r="BO42" s="49">
        <v>1.0450155677040264E-3</v>
      </c>
      <c r="BP42" s="49">
        <v>1.3332643453334828E-3</v>
      </c>
      <c r="BQ42" s="49">
        <v>1.275068636271217E-3</v>
      </c>
      <c r="BR42" s="49">
        <v>2.6228873486516632E-2</v>
      </c>
      <c r="BS42" s="49">
        <v>8.5151205181821673E-4</v>
      </c>
      <c r="BT42" s="49">
        <v>2.4958494208648631E-2</v>
      </c>
      <c r="BU42" s="49">
        <v>1.7658478735774726E-3</v>
      </c>
      <c r="BV42" s="49">
        <v>1.5652657712324201E-3</v>
      </c>
      <c r="BW42" s="49">
        <v>1.7982259059810862E-3</v>
      </c>
      <c r="BX42" s="49">
        <v>7.1207751824683041E-4</v>
      </c>
      <c r="BY42" s="49">
        <v>2.0869390010018717E-2</v>
      </c>
      <c r="BZ42" s="49">
        <v>6.4589500767405841E-3</v>
      </c>
      <c r="CA42" s="49">
        <v>9.4536160837389062E-3</v>
      </c>
      <c r="CB42" s="49">
        <v>7.8093864279420895E-3</v>
      </c>
      <c r="CC42" s="49">
        <v>8.9755237887365232E-3</v>
      </c>
      <c r="CD42" s="49">
        <v>1.9224690098522419E-2</v>
      </c>
      <c r="CE42" s="49">
        <v>8.9037298453260808E-3</v>
      </c>
      <c r="CF42" s="49">
        <v>7.1654252977050364E-3</v>
      </c>
      <c r="CG42" s="49">
        <v>1.2467698334467075E-2</v>
      </c>
      <c r="CH42" s="49">
        <v>1.3372587449832668E-2</v>
      </c>
      <c r="CI42" s="49">
        <v>5.8236296646058099E-3</v>
      </c>
      <c r="CJ42" s="49">
        <v>1.117227936204097E-2</v>
      </c>
      <c r="CK42" s="49">
        <v>5.1831299544667243E-3</v>
      </c>
      <c r="CL42" s="49">
        <v>1.1908831752677394E-5</v>
      </c>
      <c r="CM42" s="49">
        <v>4.6060782587373466E-4</v>
      </c>
      <c r="CN42" s="49">
        <v>2.3778584221484087E-3</v>
      </c>
      <c r="CO42" s="49">
        <v>1.5806263362343734E-3</v>
      </c>
      <c r="CP42" s="49">
        <v>9.5128488367171745E-4</v>
      </c>
      <c r="CQ42" s="49">
        <v>1.028388256897326E-3</v>
      </c>
      <c r="CR42" s="49">
        <v>2.6025112872595881E-3</v>
      </c>
      <c r="CS42" s="49">
        <v>2.3123596600948134E-3</v>
      </c>
      <c r="CT42" s="49">
        <v>6.5335184709026798E-4</v>
      </c>
      <c r="CU42" s="49">
        <v>7.8695785761056375E-4</v>
      </c>
      <c r="CV42" s="49">
        <v>4.4964692311121393E-4</v>
      </c>
      <c r="CW42" s="60">
        <v>1.5763640036922874E-3</v>
      </c>
    </row>
    <row r="43" spans="1:101" s="12" customFormat="1" ht="14.25" customHeight="1">
      <c r="A43" s="11" t="s">
        <v>161</v>
      </c>
      <c r="B43" s="49" t="s">
        <v>160</v>
      </c>
      <c r="C43" s="68" t="s">
        <v>1200</v>
      </c>
      <c r="D43" s="52">
        <f t="shared" si="0"/>
        <v>1.3275778654755141E-2</v>
      </c>
      <c r="E43" s="52">
        <f t="shared" si="1"/>
        <v>3.555010858714304E-3</v>
      </c>
      <c r="F43" s="52">
        <f t="shared" si="2"/>
        <v>4.1097813441146627E-4</v>
      </c>
      <c r="G43" s="52">
        <f t="shared" si="3"/>
        <v>1.4908418690320037E-4</v>
      </c>
      <c r="H43" s="52">
        <f t="shared" si="4"/>
        <v>7.9409714845158508E-3</v>
      </c>
      <c r="I43" s="52">
        <f t="shared" si="5"/>
        <v>6.0134933333760602E-3</v>
      </c>
      <c r="J43" s="52">
        <f t="shared" si="6"/>
        <v>1.2711415876434535E-2</v>
      </c>
      <c r="K43" s="52">
        <f t="shared" si="7"/>
        <v>2.8962499787997019E-3</v>
      </c>
      <c r="L43" s="52">
        <f t="shared" si="8"/>
        <v>5.0745552022845577E-3</v>
      </c>
      <c r="M43" s="52">
        <f t="shared" si="9"/>
        <v>6.3944940672899372E-3</v>
      </c>
      <c r="N43" s="52">
        <f t="shared" si="10"/>
        <v>9.4491168863833803E-3</v>
      </c>
      <c r="O43" s="52">
        <f t="shared" si="11"/>
        <v>2.051939132953865E-3</v>
      </c>
      <c r="P43" s="52">
        <f t="shared" si="12"/>
        <v>6.5066422421253668E-4</v>
      </c>
      <c r="Q43" s="53">
        <f t="shared" si="13"/>
        <v>5.3003435835614204E-4</v>
      </c>
      <c r="R43" s="11">
        <v>1.0203029365178928E-2</v>
      </c>
      <c r="S43" s="49">
        <v>1.0539359902516525E-2</v>
      </c>
      <c r="T43" s="49">
        <v>1.7080841984607867E-2</v>
      </c>
      <c r="U43" s="49">
        <v>1.5801793825326118E-2</v>
      </c>
      <c r="V43" s="49">
        <v>1.6403136912736819E-2</v>
      </c>
      <c r="W43" s="49">
        <v>1.7339482734675844E-2</v>
      </c>
      <c r="X43" s="49">
        <v>7.347480429176898E-3</v>
      </c>
      <c r="Y43" s="49">
        <v>1.0339412379423461E-2</v>
      </c>
      <c r="Z43" s="49">
        <v>1.4962276953314141E-2</v>
      </c>
      <c r="AA43" s="49">
        <v>9.4295559693418057E-3</v>
      </c>
      <c r="AB43" s="49">
        <v>1.6937554731660604E-2</v>
      </c>
      <c r="AC43" s="49">
        <v>1.2925418669102684E-2</v>
      </c>
      <c r="AD43" s="49">
        <v>3.3275063261082449E-4</v>
      </c>
      <c r="AE43" s="49">
        <v>7.1967487909557813E-4</v>
      </c>
      <c r="AF43" s="49">
        <v>2.8613324083921814E-4</v>
      </c>
      <c r="AG43" s="49">
        <v>3.7396085432390427E-4</v>
      </c>
      <c r="AH43" s="49">
        <v>4.9234240132055144E-4</v>
      </c>
      <c r="AI43" s="49">
        <v>3.8508945810483372E-4</v>
      </c>
      <c r="AJ43" s="49">
        <v>2.0908065974425594E-4</v>
      </c>
      <c r="AK43" s="49">
        <v>3.4174409993072185E-4</v>
      </c>
      <c r="AL43" s="49">
        <v>3.0120133443954129E-4</v>
      </c>
      <c r="AM43" s="49">
        <v>3.8785482833603001E-4</v>
      </c>
      <c r="AN43" s="49">
        <v>6.5463395742313085E-4</v>
      </c>
      <c r="AO43" s="49">
        <v>4.4727126676900528E-4</v>
      </c>
      <c r="AP43" s="49">
        <v>1.7791244414884961E-3</v>
      </c>
      <c r="AQ43" s="49">
        <v>1.3316052432205842E-2</v>
      </c>
      <c r="AR43" s="49">
        <v>8.8456869890352358E-3</v>
      </c>
      <c r="AS43" s="49">
        <v>1.2188553606287693E-2</v>
      </c>
      <c r="AT43" s="49">
        <v>1.2686187668035058E-2</v>
      </c>
      <c r="AU43" s="49">
        <v>2.4766867806510287E-3</v>
      </c>
      <c r="AV43" s="49">
        <v>1.5220319114394082E-2</v>
      </c>
      <c r="AW43" s="49">
        <v>3.3781919491165406E-3</v>
      </c>
      <c r="AX43" s="49">
        <v>5.4580101411630623E-3</v>
      </c>
      <c r="AY43" s="49">
        <v>5.3064520947864401E-4</v>
      </c>
      <c r="AZ43" s="49">
        <v>1.7405777447295521E-2</v>
      </c>
      <c r="BA43" s="49">
        <v>2.0064220350390067E-3</v>
      </c>
      <c r="BB43" s="49">
        <v>1.0593512156064789E-2</v>
      </c>
      <c r="BC43" s="49">
        <v>1.1943627208327841E-2</v>
      </c>
      <c r="BD43" s="49">
        <v>1.1238194584657631E-2</v>
      </c>
      <c r="BE43" s="49">
        <v>9.1926223323228855E-3</v>
      </c>
      <c r="BF43" s="49">
        <v>1.6317920031006093E-2</v>
      </c>
      <c r="BG43" s="49">
        <v>8.550966839817228E-3</v>
      </c>
      <c r="BH43" s="49">
        <v>1.435634282185325E-2</v>
      </c>
      <c r="BI43" s="49">
        <v>1.3058094211942255E-2</v>
      </c>
      <c r="BJ43" s="49">
        <v>1.3578812469077503E-2</v>
      </c>
      <c r="BK43" s="49">
        <v>1.8398646596457086E-2</v>
      </c>
      <c r="BL43" s="49">
        <v>1.0865566804430756E-2</v>
      </c>
      <c r="BM43" s="49">
        <v>1.4442684461257101E-2</v>
      </c>
      <c r="BN43" s="49">
        <v>1.205312992066224E-2</v>
      </c>
      <c r="BO43" s="49">
        <v>9.2853136773076393E-4</v>
      </c>
      <c r="BP43" s="49">
        <v>8.3919487963829181E-4</v>
      </c>
      <c r="BQ43" s="49">
        <v>5.1118791063276361E-4</v>
      </c>
      <c r="BR43" s="49">
        <v>1.6972153240657241E-2</v>
      </c>
      <c r="BS43" s="49">
        <v>8.0769224658995651E-4</v>
      </c>
      <c r="BT43" s="49">
        <v>1.36270719876937E-2</v>
      </c>
      <c r="BU43" s="49">
        <v>9.6974132877249966E-4</v>
      </c>
      <c r="BV43" s="49">
        <v>8.6156129763278718E-4</v>
      </c>
      <c r="BW43" s="49">
        <v>1.2230009837344391E-3</v>
      </c>
      <c r="BX43" s="49">
        <v>5.3304591943038112E-4</v>
      </c>
      <c r="BY43" s="49">
        <v>1.1568351344239636E-2</v>
      </c>
      <c r="BZ43" s="49">
        <v>9.9625647194105747E-3</v>
      </c>
      <c r="CA43" s="49">
        <v>9.82026645196463E-3</v>
      </c>
      <c r="CB43" s="49">
        <v>8.1924354498753935E-3</v>
      </c>
      <c r="CC43" s="49">
        <v>1.2429797690475513E-2</v>
      </c>
      <c r="CD43" s="49">
        <v>1.1114583859386153E-2</v>
      </c>
      <c r="CE43" s="49">
        <v>8.2874553791829376E-3</v>
      </c>
      <c r="CF43" s="49">
        <v>8.0901104139639943E-3</v>
      </c>
      <c r="CG43" s="49">
        <v>1.0583215499978248E-2</v>
      </c>
      <c r="CH43" s="49">
        <v>1.0422896766188149E-2</v>
      </c>
      <c r="CI43" s="49">
        <v>6.38395558754286E-3</v>
      </c>
      <c r="CJ43" s="49">
        <v>1.2011907786318188E-2</v>
      </c>
      <c r="CK43" s="49">
        <v>6.090213032313916E-3</v>
      </c>
      <c r="CL43" s="49">
        <v>6.2900859213788616E-4</v>
      </c>
      <c r="CM43" s="49">
        <v>3.9413336879683169E-4</v>
      </c>
      <c r="CN43" s="49">
        <v>5.8194129616839156E-4</v>
      </c>
      <c r="CO43" s="49">
        <v>4.9240541903796103E-4</v>
      </c>
      <c r="CP43" s="49">
        <v>5.4214435559279939E-4</v>
      </c>
      <c r="CQ43" s="49">
        <v>9.0556737468438153E-4</v>
      </c>
      <c r="CR43" s="49">
        <v>4.3783784213654079E-4</v>
      </c>
      <c r="CS43" s="49">
        <v>2.2581298225467995E-3</v>
      </c>
      <c r="CT43" s="49">
        <v>4.5358729789023991E-4</v>
      </c>
      <c r="CU43" s="49">
        <v>4.6864000445958243E-4</v>
      </c>
      <c r="CV43" s="49">
        <v>3.4000105775694543E-4</v>
      </c>
      <c r="CW43" s="60">
        <v>3.0457425934208112E-4</v>
      </c>
    </row>
    <row r="44" spans="1:101" s="12" customFormat="1" ht="14.25" customHeight="1">
      <c r="A44" s="11" t="s">
        <v>164</v>
      </c>
      <c r="B44" s="49" t="s">
        <v>163</v>
      </c>
      <c r="C44" s="68" t="s">
        <v>1200</v>
      </c>
      <c r="D44" s="52">
        <f t="shared" si="0"/>
        <v>6.5136561275460443E-4</v>
      </c>
      <c r="E44" s="52">
        <f t="shared" si="1"/>
        <v>1.2293753465980725E-4</v>
      </c>
      <c r="F44" s="52">
        <f t="shared" si="2"/>
        <v>5.3161292849659134E-4</v>
      </c>
      <c r="G44" s="52">
        <f t="shared" si="3"/>
        <v>1.2574349894164713E-4</v>
      </c>
      <c r="H44" s="52">
        <f t="shared" si="4"/>
        <v>7.1681262286118217E-4</v>
      </c>
      <c r="I44" s="52">
        <f t="shared" si="5"/>
        <v>1.8257257674307855E-4</v>
      </c>
      <c r="J44" s="52">
        <f t="shared" si="6"/>
        <v>8.4874346903501471E-4</v>
      </c>
      <c r="K44" s="52">
        <f t="shared" si="7"/>
        <v>1.8213438213248275E-4</v>
      </c>
      <c r="L44" s="52">
        <f t="shared" si="8"/>
        <v>6.7458529123358305E-4</v>
      </c>
      <c r="M44" s="52">
        <f t="shared" si="9"/>
        <v>1.5737174008473626E-4</v>
      </c>
      <c r="N44" s="52">
        <f t="shared" si="10"/>
        <v>7.4767812348637596E-4</v>
      </c>
      <c r="O44" s="52">
        <f t="shared" si="11"/>
        <v>2.1067600025061555E-4</v>
      </c>
      <c r="P44" s="52">
        <f t="shared" si="12"/>
        <v>5.3265255128759239E-4</v>
      </c>
      <c r="Q44" s="53">
        <f t="shared" si="13"/>
        <v>9.1028594814685607E-5</v>
      </c>
      <c r="R44" s="11">
        <v>4.4755638909449257E-4</v>
      </c>
      <c r="S44" s="49">
        <v>6.0380242282479391E-4</v>
      </c>
      <c r="T44" s="49">
        <v>5.8879322395866259E-4</v>
      </c>
      <c r="U44" s="49">
        <v>6.9822643688760512E-4</v>
      </c>
      <c r="V44" s="49">
        <v>8.3510826556120203E-4</v>
      </c>
      <c r="W44" s="49">
        <v>7.4493697332642258E-4</v>
      </c>
      <c r="X44" s="49">
        <v>4.7428709183045404E-4</v>
      </c>
      <c r="Y44" s="49">
        <v>7.136461926118211E-4</v>
      </c>
      <c r="Z44" s="49">
        <v>7.6080052335185616E-4</v>
      </c>
      <c r="AA44" s="49">
        <v>5.169550198917285E-4</v>
      </c>
      <c r="AB44" s="49">
        <v>7.0739951770800835E-4</v>
      </c>
      <c r="AC44" s="49">
        <v>7.2487529600820573E-4</v>
      </c>
      <c r="AD44" s="49">
        <v>4.6982798236660259E-4</v>
      </c>
      <c r="AE44" s="49">
        <v>6.5561627151084856E-4</v>
      </c>
      <c r="AF44" s="49">
        <v>6.8984295309237767E-4</v>
      </c>
      <c r="AG44" s="49">
        <v>3.4834077729158455E-4</v>
      </c>
      <c r="AH44" s="49">
        <v>6.3097430129126903E-4</v>
      </c>
      <c r="AI44" s="49">
        <v>4.0380291131551522E-4</v>
      </c>
      <c r="AJ44" s="49">
        <v>4.5960192216594139E-4</v>
      </c>
      <c r="AK44" s="49">
        <v>3.8246357131961145E-4</v>
      </c>
      <c r="AL44" s="49">
        <v>7.2139466846319125E-4</v>
      </c>
      <c r="AM44" s="49">
        <v>5.9617963118052176E-4</v>
      </c>
      <c r="AN44" s="49">
        <v>4.8417449545303459E-4</v>
      </c>
      <c r="AO44" s="49">
        <v>5.3713565650859792E-4</v>
      </c>
      <c r="AP44" s="49">
        <v>4.6197241057648915E-4</v>
      </c>
      <c r="AQ44" s="49">
        <v>8.3018378511891505E-4</v>
      </c>
      <c r="AR44" s="49">
        <v>6.083415294964973E-4</v>
      </c>
      <c r="AS44" s="49">
        <v>7.6415866873024015E-4</v>
      </c>
      <c r="AT44" s="49">
        <v>5.2921808566228675E-4</v>
      </c>
      <c r="AU44" s="49">
        <v>7.3593961756066907E-4</v>
      </c>
      <c r="AV44" s="49">
        <v>8.3258124502713247E-4</v>
      </c>
      <c r="AW44" s="49">
        <v>6.4507693128291099E-4</v>
      </c>
      <c r="AX44" s="49">
        <v>1.1683071697572097E-3</v>
      </c>
      <c r="AY44" s="49">
        <v>7.0872392537768298E-4</v>
      </c>
      <c r="AZ44" s="49">
        <v>5.8768212139132772E-4</v>
      </c>
      <c r="BA44" s="49">
        <v>7.2956598435282391E-4</v>
      </c>
      <c r="BB44" s="49">
        <v>8.9923356894845946E-4</v>
      </c>
      <c r="BC44" s="49">
        <v>6.5425642688030192E-4</v>
      </c>
      <c r="BD44" s="49">
        <v>7.0511305532860286E-4</v>
      </c>
      <c r="BE44" s="49">
        <v>6.9605922387301394E-4</v>
      </c>
      <c r="BF44" s="49">
        <v>8.8725221107724904E-4</v>
      </c>
      <c r="BG44" s="49">
        <v>6.1294779066761165E-4</v>
      </c>
      <c r="BH44" s="49">
        <v>8.7238381345839386E-4</v>
      </c>
      <c r="BI44" s="49">
        <v>7.5627224260229177E-4</v>
      </c>
      <c r="BJ44" s="49">
        <v>1.0984083923272648E-3</v>
      </c>
      <c r="BK44" s="49">
        <v>1.2229827616724452E-3</v>
      </c>
      <c r="BL44" s="49">
        <v>8.244298363457212E-4</v>
      </c>
      <c r="BM44" s="49">
        <v>9.5558230523882072E-4</v>
      </c>
      <c r="BN44" s="49">
        <v>7.1942994202942815E-4</v>
      </c>
      <c r="BO44" s="49">
        <v>7.4363629621216579E-4</v>
      </c>
      <c r="BP44" s="49">
        <v>8.0132334316882305E-4</v>
      </c>
      <c r="BQ44" s="49">
        <v>5.9397362400956941E-4</v>
      </c>
      <c r="BR44" s="49">
        <v>8.2588230686521684E-4</v>
      </c>
      <c r="BS44" s="49">
        <v>5.584411957564472E-4</v>
      </c>
      <c r="BT44" s="49">
        <v>7.7377165392905894E-4</v>
      </c>
      <c r="BU44" s="49">
        <v>7.317284972743832E-4</v>
      </c>
      <c r="BV44" s="49">
        <v>3.4483762652093086E-4</v>
      </c>
      <c r="BW44" s="49">
        <v>8.9033218068374582E-4</v>
      </c>
      <c r="BX44" s="49">
        <v>4.8471072454401079E-4</v>
      </c>
      <c r="BY44" s="49">
        <v>6.2695610380921775E-4</v>
      </c>
      <c r="BZ44" s="49">
        <v>1.1500346169001651E-3</v>
      </c>
      <c r="CA44" s="49">
        <v>1.0349654437353209E-3</v>
      </c>
      <c r="CB44" s="49">
        <v>5.3098391544445153E-4</v>
      </c>
      <c r="CC44" s="49">
        <v>9.1379184342162741E-4</v>
      </c>
      <c r="CD44" s="49">
        <v>7.0490544406947827E-4</v>
      </c>
      <c r="CE44" s="49">
        <v>5.5271373368706263E-4</v>
      </c>
      <c r="CF44" s="49">
        <v>8.8034269094241602E-4</v>
      </c>
      <c r="CG44" s="49">
        <v>8.0950798719258538E-4</v>
      </c>
      <c r="CH44" s="49">
        <v>5.6062874466725025E-4</v>
      </c>
      <c r="CI44" s="49">
        <v>5.8940594379358797E-4</v>
      </c>
      <c r="CJ44" s="49">
        <v>7.1347072858200908E-4</v>
      </c>
      <c r="CK44" s="49">
        <v>5.3138638940055749E-4</v>
      </c>
      <c r="CL44" s="49">
        <v>5.4975506204548753E-4</v>
      </c>
      <c r="CM44" s="49">
        <v>4.9405847343061981E-4</v>
      </c>
      <c r="CN44" s="49">
        <v>5.5968677473254536E-4</v>
      </c>
      <c r="CO44" s="49">
        <v>4.8961889318553003E-4</v>
      </c>
      <c r="CP44" s="49">
        <v>6.6917528936056355E-4</v>
      </c>
      <c r="CQ44" s="49">
        <v>5.1502096483809498E-4</v>
      </c>
      <c r="CR44" s="49">
        <v>5.4361066592584965E-4</v>
      </c>
      <c r="CS44" s="49">
        <v>7.0102088381707661E-4</v>
      </c>
      <c r="CT44" s="49">
        <v>3.8513420921613289E-4</v>
      </c>
      <c r="CU44" s="49">
        <v>4.1354010684483745E-4</v>
      </c>
      <c r="CV44" s="49">
        <v>4.9437759056397939E-4</v>
      </c>
      <c r="CW44" s="60">
        <v>5.7683170149039158E-4</v>
      </c>
    </row>
    <row r="45" spans="1:101" s="12" customFormat="1" ht="14.25" customHeight="1">
      <c r="A45" s="11" t="s">
        <v>168</v>
      </c>
      <c r="B45" s="49" t="s">
        <v>167</v>
      </c>
      <c r="C45" s="68" t="s">
        <v>1200</v>
      </c>
      <c r="D45" s="52">
        <f t="shared" si="0"/>
        <v>0.15996692461618914</v>
      </c>
      <c r="E45" s="52">
        <f t="shared" si="1"/>
        <v>4.6136534843493227E-2</v>
      </c>
      <c r="F45" s="52">
        <f t="shared" si="2"/>
        <v>2.8382577105842272E-3</v>
      </c>
      <c r="G45" s="52">
        <f t="shared" si="3"/>
        <v>8.7277938738251058E-4</v>
      </c>
      <c r="H45" s="52">
        <f t="shared" si="4"/>
        <v>9.7548758144664724E-2</v>
      </c>
      <c r="I45" s="52">
        <f t="shared" si="5"/>
        <v>8.8841695298132212E-2</v>
      </c>
      <c r="J45" s="52">
        <f t="shared" si="6"/>
        <v>0.14488799359971091</v>
      </c>
      <c r="K45" s="52">
        <f t="shared" si="7"/>
        <v>5.4294531787107657E-2</v>
      </c>
      <c r="L45" s="52">
        <f t="shared" si="8"/>
        <v>6.9125544975702391E-2</v>
      </c>
      <c r="M45" s="52">
        <f t="shared" si="9"/>
        <v>9.4605172499217391E-2</v>
      </c>
      <c r="N45" s="52">
        <f t="shared" si="10"/>
        <v>0.1078490188844564</v>
      </c>
      <c r="O45" s="52">
        <f t="shared" si="11"/>
        <v>3.5463942238710564E-2</v>
      </c>
      <c r="P45" s="52">
        <f t="shared" si="12"/>
        <v>4.2557438632175445E-3</v>
      </c>
      <c r="Q45" s="53">
        <f t="shared" si="13"/>
        <v>2.0970637356415244E-3</v>
      </c>
      <c r="R45" s="11">
        <v>0.10059213605830927</v>
      </c>
      <c r="S45" s="49">
        <v>0.12414166224973015</v>
      </c>
      <c r="T45" s="49">
        <v>0.18784362274811697</v>
      </c>
      <c r="U45" s="49">
        <v>0.18143717091402128</v>
      </c>
      <c r="V45" s="49">
        <v>0.21967430415256278</v>
      </c>
      <c r="W45" s="49">
        <v>0.21302627087664608</v>
      </c>
      <c r="X45" s="49">
        <v>9.549398062081281E-2</v>
      </c>
      <c r="Y45" s="49">
        <v>0.14373054683482955</v>
      </c>
      <c r="Z45" s="49">
        <v>0.18007112245340809</v>
      </c>
      <c r="AA45" s="49">
        <v>0.10886354888851814</v>
      </c>
      <c r="AB45" s="49">
        <v>0.21805617971323671</v>
      </c>
      <c r="AC45" s="49">
        <v>0.14667254988407744</v>
      </c>
      <c r="AD45" s="49">
        <v>4.1793202091981374E-3</v>
      </c>
      <c r="AE45" s="49">
        <v>1.8712872020846241E-3</v>
      </c>
      <c r="AF45" s="49">
        <v>3.9001285256250566E-3</v>
      </c>
      <c r="AG45" s="49">
        <v>3.0724954334675363E-3</v>
      </c>
      <c r="AH45" s="49">
        <v>3.5162068000077385E-3</v>
      </c>
      <c r="AI45" s="49">
        <v>2.4625852972903393E-3</v>
      </c>
      <c r="AJ45" s="49">
        <v>2.7675598639053263E-3</v>
      </c>
      <c r="AK45" s="49">
        <v>2.7166774856038217E-3</v>
      </c>
      <c r="AL45" s="49">
        <v>2.8979102209286079E-3</v>
      </c>
      <c r="AM45" s="49">
        <v>1.9427352788373286E-3</v>
      </c>
      <c r="AN45" s="49">
        <v>3.5043686818283068E-3</v>
      </c>
      <c r="AO45" s="49">
        <v>1.2278175282338989E-3</v>
      </c>
      <c r="AP45" s="49">
        <v>1.0554876608767494E-2</v>
      </c>
      <c r="AQ45" s="49">
        <v>0.16756268029917612</v>
      </c>
      <c r="AR45" s="49">
        <v>9.6920748445288613E-2</v>
      </c>
      <c r="AS45" s="49">
        <v>0.17807524004960384</v>
      </c>
      <c r="AT45" s="49">
        <v>0.16598858678478784</v>
      </c>
      <c r="AU45" s="49">
        <v>1.5280639826876642E-2</v>
      </c>
      <c r="AV45" s="49">
        <v>0.20355410880791652</v>
      </c>
      <c r="AW45" s="49">
        <v>2.0983269981620731E-2</v>
      </c>
      <c r="AX45" s="49">
        <v>4.2156435337142577E-2</v>
      </c>
      <c r="AY45" s="49">
        <v>8.9806634406896912E-3</v>
      </c>
      <c r="AZ45" s="49">
        <v>0.24485423536339956</v>
      </c>
      <c r="BA45" s="49">
        <v>1.5673612790706965E-2</v>
      </c>
      <c r="BB45" s="49">
        <v>9.610211687443411E-2</v>
      </c>
      <c r="BC45" s="49">
        <v>0.15914238515792495</v>
      </c>
      <c r="BD45" s="49">
        <v>0.12381717666923236</v>
      </c>
      <c r="BE45" s="49">
        <v>8.8341600181964006E-2</v>
      </c>
      <c r="BF45" s="49">
        <v>0.18291846721821794</v>
      </c>
      <c r="BG45" s="49">
        <v>5.6314128389060795E-2</v>
      </c>
      <c r="BH45" s="49">
        <v>0.15069302345695876</v>
      </c>
      <c r="BI45" s="49">
        <v>0.13396615860783848</v>
      </c>
      <c r="BJ45" s="49">
        <v>0.17907476299652694</v>
      </c>
      <c r="BK45" s="49">
        <v>0.22579462046874058</v>
      </c>
      <c r="BL45" s="49">
        <v>0.10938531798672579</v>
      </c>
      <c r="BM45" s="49">
        <v>0.23310616518890612</v>
      </c>
      <c r="BN45" s="49">
        <v>0.17911359265516316</v>
      </c>
      <c r="BO45" s="49">
        <v>7.8496681088615818E-3</v>
      </c>
      <c r="BP45" s="49">
        <v>5.0213537637356347E-3</v>
      </c>
      <c r="BQ45" s="49">
        <v>5.1575261545940667E-3</v>
      </c>
      <c r="BR45" s="49">
        <v>0.25408749307586093</v>
      </c>
      <c r="BS45" s="49">
        <v>8.1084715698034708E-3</v>
      </c>
      <c r="BT45" s="49">
        <v>0.19315557974636863</v>
      </c>
      <c r="BU45" s="49">
        <v>1.0682272170110469E-2</v>
      </c>
      <c r="BV45" s="49">
        <v>6.8949257939160255E-3</v>
      </c>
      <c r="BW45" s="49">
        <v>8.1624894973989608E-3</v>
      </c>
      <c r="BX45" s="49">
        <v>4.9571512150345205E-3</v>
      </c>
      <c r="BY45" s="49">
        <v>0.14631601595758142</v>
      </c>
      <c r="BZ45" s="49">
        <v>9.743409096262462E-2</v>
      </c>
      <c r="CA45" s="49">
        <v>9.9670812135910489E-2</v>
      </c>
      <c r="CB45" s="49">
        <v>7.8653696823947877E-2</v>
      </c>
      <c r="CC45" s="49">
        <v>0.15300064272683109</v>
      </c>
      <c r="CD45" s="49">
        <v>0.13882860880722964</v>
      </c>
      <c r="CE45" s="49">
        <v>0.10226860101297315</v>
      </c>
      <c r="CF45" s="49">
        <v>9.3189210399698061E-2</v>
      </c>
      <c r="CG45" s="49">
        <v>0.12604667332189323</v>
      </c>
      <c r="CH45" s="49">
        <v>0.13733951811319706</v>
      </c>
      <c r="CI45" s="49">
        <v>5.275162192800828E-2</v>
      </c>
      <c r="CJ45" s="49">
        <v>0.15910479639386479</v>
      </c>
      <c r="CK45" s="49">
        <v>5.5899953987298315E-2</v>
      </c>
      <c r="CL45" s="49">
        <v>4.8791850518708248E-3</v>
      </c>
      <c r="CM45" s="49">
        <v>2.9857395362524724E-3</v>
      </c>
      <c r="CN45" s="49">
        <v>4.7588809920524455E-3</v>
      </c>
      <c r="CO45" s="49">
        <v>5.6263506566366908E-3</v>
      </c>
      <c r="CP45" s="49">
        <v>3.1111215395838365E-3</v>
      </c>
      <c r="CQ45" s="49">
        <v>6.0953712849952683E-3</v>
      </c>
      <c r="CR45" s="49">
        <v>1.8153537379857027E-3</v>
      </c>
      <c r="CS45" s="49">
        <v>9.460305730853092E-3</v>
      </c>
      <c r="CT45" s="49">
        <v>3.1970278459801374E-3</v>
      </c>
      <c r="CU45" s="49">
        <v>2.6975316350567177E-3</v>
      </c>
      <c r="CV45" s="49">
        <v>3.8588411064586926E-3</v>
      </c>
      <c r="CW45" s="60">
        <v>2.5832172408846409E-3</v>
      </c>
    </row>
    <row r="46" spans="1:101" s="12" customFormat="1" ht="14.25" customHeight="1">
      <c r="A46" s="11" t="s">
        <v>170</v>
      </c>
      <c r="B46" s="49" t="s">
        <v>169</v>
      </c>
      <c r="C46" s="68" t="s">
        <v>1200</v>
      </c>
      <c r="D46" s="52">
        <f t="shared" si="0"/>
        <v>2.6438390751711287E-3</v>
      </c>
      <c r="E46" s="52">
        <f t="shared" si="1"/>
        <v>8.4274309834335859E-4</v>
      </c>
      <c r="F46" s="52">
        <f t="shared" si="2"/>
        <v>1.9147204967609873E-3</v>
      </c>
      <c r="G46" s="52">
        <f t="shared" si="3"/>
        <v>1.0084076350662231E-3</v>
      </c>
      <c r="H46" s="52">
        <f t="shared" si="4"/>
        <v>3.2308329749447706E-3</v>
      </c>
      <c r="I46" s="52">
        <f t="shared" si="5"/>
        <v>1.6498641871677525E-3</v>
      </c>
      <c r="J46" s="52">
        <f t="shared" si="6"/>
        <v>2.7942798964507676E-3</v>
      </c>
      <c r="K46" s="52">
        <f t="shared" si="7"/>
        <v>9.3540369565688834E-4</v>
      </c>
      <c r="L46" s="52">
        <f t="shared" si="8"/>
        <v>2.7132012457061019E-3</v>
      </c>
      <c r="M46" s="52">
        <f t="shared" si="9"/>
        <v>9.8735374150527174E-4</v>
      </c>
      <c r="N46" s="52">
        <f t="shared" si="10"/>
        <v>3.3260272407853934E-3</v>
      </c>
      <c r="O46" s="52">
        <f t="shared" si="11"/>
        <v>1.1176944123182774E-3</v>
      </c>
      <c r="P46" s="52">
        <f t="shared" si="12"/>
        <v>2.8070714336502892E-3</v>
      </c>
      <c r="Q46" s="53">
        <f t="shared" si="13"/>
        <v>1.1994289936780895E-3</v>
      </c>
      <c r="R46" s="11">
        <v>3.6904029451887495E-3</v>
      </c>
      <c r="S46" s="49">
        <v>2.4175169345821115E-3</v>
      </c>
      <c r="T46" s="49">
        <v>3.4960508784060425E-3</v>
      </c>
      <c r="U46" s="49">
        <v>1.648081317597379E-3</v>
      </c>
      <c r="V46" s="49">
        <v>2.4519323582566678E-3</v>
      </c>
      <c r="W46" s="49">
        <v>2.8382883996788265E-3</v>
      </c>
      <c r="X46" s="49">
        <v>3.3669004439027244E-3</v>
      </c>
      <c r="Y46" s="49">
        <v>2.0320953999747125E-3</v>
      </c>
      <c r="Z46" s="49">
        <v>4.0507306057907377E-3</v>
      </c>
      <c r="AA46" s="49">
        <v>2.1089887730539204E-3</v>
      </c>
      <c r="AB46" s="49">
        <v>2.2180332062493435E-3</v>
      </c>
      <c r="AC46" s="49">
        <v>1.4070476393723377E-3</v>
      </c>
      <c r="AD46" s="49">
        <v>1.5090665258727504E-3</v>
      </c>
      <c r="AE46" s="49">
        <v>1.4733024620651872E-3</v>
      </c>
      <c r="AF46" s="49">
        <v>4.886911081092668E-3</v>
      </c>
      <c r="AG46" s="49">
        <v>1.0607796635543742E-3</v>
      </c>
      <c r="AH46" s="49">
        <v>1.5007772582283094E-3</v>
      </c>
      <c r="AI46" s="49">
        <v>1.1969673608202417E-3</v>
      </c>
      <c r="AJ46" s="49">
        <v>2.0584585229532128E-3</v>
      </c>
      <c r="AK46" s="49">
        <v>1.2470526178338065E-3</v>
      </c>
      <c r="AL46" s="49">
        <v>2.1902415148881364E-3</v>
      </c>
      <c r="AM46" s="49">
        <v>1.9916745507229305E-3</v>
      </c>
      <c r="AN46" s="49">
        <v>1.8125881758106047E-3</v>
      </c>
      <c r="AO46" s="49">
        <v>2.0488262272896234E-3</v>
      </c>
      <c r="AP46" s="49">
        <v>9.2542916737692099E-4</v>
      </c>
      <c r="AQ46" s="49">
        <v>2.8126443457522311E-3</v>
      </c>
      <c r="AR46" s="49">
        <v>2.3463939046974641E-3</v>
      </c>
      <c r="AS46" s="49">
        <v>4.4386516341646592E-3</v>
      </c>
      <c r="AT46" s="49">
        <v>5.4394550133578965E-3</v>
      </c>
      <c r="AU46" s="49">
        <v>3.1745834080945698E-3</v>
      </c>
      <c r="AV46" s="49">
        <v>2.5771859659562565E-3</v>
      </c>
      <c r="AW46" s="49">
        <v>2.2410587874609734E-3</v>
      </c>
      <c r="AX46" s="49">
        <v>6.8495492177015017E-3</v>
      </c>
      <c r="AY46" s="49">
        <v>1.8689714999179754E-3</v>
      </c>
      <c r="AZ46" s="49">
        <v>3.7214818381850114E-3</v>
      </c>
      <c r="BA46" s="49">
        <v>2.3745909166717921E-3</v>
      </c>
      <c r="BB46" s="49">
        <v>3.4031287163054174E-3</v>
      </c>
      <c r="BC46" s="49">
        <v>2.023293227991755E-3</v>
      </c>
      <c r="BD46" s="49">
        <v>2.6506983123140864E-3</v>
      </c>
      <c r="BE46" s="49">
        <v>2.4440368166832979E-3</v>
      </c>
      <c r="BF46" s="49">
        <v>5.1834062495636525E-3</v>
      </c>
      <c r="BG46" s="49">
        <v>1.5125299784229252E-3</v>
      </c>
      <c r="BH46" s="49">
        <v>2.95095054300099E-3</v>
      </c>
      <c r="BI46" s="49">
        <v>3.146881101704452E-3</v>
      </c>
      <c r="BJ46" s="49">
        <v>3.1935637438895593E-3</v>
      </c>
      <c r="BK46" s="49">
        <v>2.4886149012142678E-3</v>
      </c>
      <c r="BL46" s="49">
        <v>1.9445916085526268E-3</v>
      </c>
      <c r="BM46" s="49">
        <v>2.5896635577661842E-3</v>
      </c>
      <c r="BN46" s="49">
        <v>3.0206908400085501E-3</v>
      </c>
      <c r="BO46" s="49">
        <v>1.7584236616961576E-3</v>
      </c>
      <c r="BP46" s="49">
        <v>3.9103236006602198E-3</v>
      </c>
      <c r="BQ46" s="49">
        <v>2.6377932136356038E-3</v>
      </c>
      <c r="BR46" s="49">
        <v>2.8056268870067652E-3</v>
      </c>
      <c r="BS46" s="49">
        <v>3.5754958341515132E-3</v>
      </c>
      <c r="BT46" s="49">
        <v>1.900827777435673E-3</v>
      </c>
      <c r="BU46" s="49">
        <v>2.8495039566277993E-3</v>
      </c>
      <c r="BV46" s="49">
        <v>1.8873209886894147E-3</v>
      </c>
      <c r="BW46" s="49">
        <v>4.5393249170876289E-3</v>
      </c>
      <c r="BX46" s="49">
        <v>2.6409387972642752E-3</v>
      </c>
      <c r="BY46" s="49">
        <v>1.0321444742096286E-3</v>
      </c>
      <c r="BZ46" s="49">
        <v>5.3809041778359176E-3</v>
      </c>
      <c r="CA46" s="49">
        <v>3.185083345086351E-3</v>
      </c>
      <c r="CB46" s="49">
        <v>3.3504244098692148E-3</v>
      </c>
      <c r="CC46" s="49">
        <v>4.4690287641952929E-3</v>
      </c>
      <c r="CD46" s="49">
        <v>2.9614882703810188E-3</v>
      </c>
      <c r="CE46" s="49">
        <v>3.9641497483876489E-3</v>
      </c>
      <c r="CF46" s="49">
        <v>3.9360504105036545E-3</v>
      </c>
      <c r="CG46" s="49">
        <v>1.911833147830526E-3</v>
      </c>
      <c r="CH46" s="49">
        <v>2.2557202412484389E-3</v>
      </c>
      <c r="CI46" s="49">
        <v>2.1684893310902949E-3</v>
      </c>
      <c r="CJ46" s="49">
        <v>1.9935797898777662E-3</v>
      </c>
      <c r="CK46" s="49">
        <v>4.3355752531185959E-3</v>
      </c>
      <c r="CL46" s="49">
        <v>1.8284789701477847E-3</v>
      </c>
      <c r="CM46" s="49">
        <v>9.7569467318370815E-4</v>
      </c>
      <c r="CN46" s="49">
        <v>2.7137795717114303E-3</v>
      </c>
      <c r="CO46" s="49">
        <v>4.9274935358581346E-3</v>
      </c>
      <c r="CP46" s="49">
        <v>1.9312783821270223E-3</v>
      </c>
      <c r="CQ46" s="49">
        <v>2.9936524048019783E-3</v>
      </c>
      <c r="CR46" s="49">
        <v>4.3438890411501138E-3</v>
      </c>
      <c r="CS46" s="49">
        <v>2.1972253659575921E-3</v>
      </c>
      <c r="CT46" s="49">
        <v>2.9897664001694237E-3</v>
      </c>
      <c r="CU46" s="49">
        <v>2.5350707170244242E-3</v>
      </c>
      <c r="CV46" s="49">
        <v>1.8664244513900727E-3</v>
      </c>
      <c r="CW46" s="60">
        <v>4.3821036902817884E-3</v>
      </c>
    </row>
    <row r="47" spans="1:101" s="12" customFormat="1" ht="14.25" customHeight="1">
      <c r="A47" s="11" t="s">
        <v>176</v>
      </c>
      <c r="B47" s="49" t="s">
        <v>175</v>
      </c>
      <c r="C47" s="68" t="s">
        <v>1200</v>
      </c>
      <c r="D47" s="52">
        <f t="shared" si="0"/>
        <v>5.7295320645207924E-4</v>
      </c>
      <c r="E47" s="52">
        <f t="shared" si="1"/>
        <v>1.5999302649423442E-4</v>
      </c>
      <c r="F47" s="52">
        <f t="shared" si="2"/>
        <v>4.7485210076971571E-4</v>
      </c>
      <c r="G47" s="52">
        <f t="shared" si="3"/>
        <v>9.5977957408855151E-5</v>
      </c>
      <c r="H47" s="52">
        <f t="shared" si="4"/>
        <v>6.5551332039639673E-4</v>
      </c>
      <c r="I47" s="52">
        <f t="shared" si="5"/>
        <v>2.7146360414776903E-4</v>
      </c>
      <c r="J47" s="52">
        <f t="shared" si="6"/>
        <v>6.3921331732182585E-4</v>
      </c>
      <c r="K47" s="52">
        <f t="shared" si="7"/>
        <v>1.351980301146773E-4</v>
      </c>
      <c r="L47" s="52">
        <f t="shared" si="8"/>
        <v>7.1706167838290211E-4</v>
      </c>
      <c r="M47" s="52">
        <f t="shared" si="9"/>
        <v>3.3757375944400272E-4</v>
      </c>
      <c r="N47" s="52">
        <f t="shared" si="10"/>
        <v>7.37476081262747E-4</v>
      </c>
      <c r="O47" s="52">
        <f t="shared" si="11"/>
        <v>1.7647116248724985E-4</v>
      </c>
      <c r="P47" s="52">
        <f t="shared" si="12"/>
        <v>4.9115514158086743E-4</v>
      </c>
      <c r="Q47" s="53">
        <f t="shared" si="13"/>
        <v>1.6907536624623985E-4</v>
      </c>
      <c r="R47" s="11">
        <v>5.4584579122069182E-4</v>
      </c>
      <c r="S47" s="49">
        <v>4.9573925558037385E-4</v>
      </c>
      <c r="T47" s="49">
        <v>6.2341483122654157E-4</v>
      </c>
      <c r="U47" s="49">
        <v>6.8307500035909036E-4</v>
      </c>
      <c r="V47" s="49">
        <v>8.1145332635069697E-4</v>
      </c>
      <c r="W47" s="49">
        <v>8.0629884618153163E-4</v>
      </c>
      <c r="X47" s="49">
        <v>4.2523585384148828E-4</v>
      </c>
      <c r="Y47" s="49">
        <v>4.9497772437534472E-4</v>
      </c>
      <c r="Z47" s="49">
        <v>7.3044267612259583E-4</v>
      </c>
      <c r="AA47" s="49">
        <v>3.424500542583824E-4</v>
      </c>
      <c r="AB47" s="49">
        <v>5.4969998214275597E-4</v>
      </c>
      <c r="AC47" s="49">
        <v>3.6680513576545638E-4</v>
      </c>
      <c r="AD47" s="49">
        <v>5.5733215878353462E-4</v>
      </c>
      <c r="AE47" s="49">
        <v>4.2706080926293975E-4</v>
      </c>
      <c r="AF47" s="49">
        <v>5.9744310198914447E-4</v>
      </c>
      <c r="AG47" s="49">
        <v>3.5748461289741471E-4</v>
      </c>
      <c r="AH47" s="49">
        <v>5.8572026945961973E-4</v>
      </c>
      <c r="AI47" s="49">
        <v>4.6654432289256419E-4</v>
      </c>
      <c r="AJ47" s="49">
        <v>4.6350221065310609E-4</v>
      </c>
      <c r="AK47" s="49">
        <v>2.9043186710573765E-4</v>
      </c>
      <c r="AL47" s="49">
        <v>5.7781539100967654E-4</v>
      </c>
      <c r="AM47" s="49">
        <v>4.7780266801957237E-4</v>
      </c>
      <c r="AN47" s="49">
        <v>4.9826312276974704E-4</v>
      </c>
      <c r="AO47" s="49">
        <v>3.9882467439353168E-4</v>
      </c>
      <c r="AP47" s="49">
        <v>2.6145015834471764E-4</v>
      </c>
      <c r="AQ47" s="49">
        <v>8.0654726934907789E-4</v>
      </c>
      <c r="AR47" s="49">
        <v>5.6532621716525811E-4</v>
      </c>
      <c r="AS47" s="49">
        <v>8.6033954307825761E-4</v>
      </c>
      <c r="AT47" s="49">
        <v>5.6947220953335032E-4</v>
      </c>
      <c r="AU47" s="49">
        <v>4.0076935776915044E-4</v>
      </c>
      <c r="AV47" s="49">
        <v>1.1737396746245609E-3</v>
      </c>
      <c r="AW47" s="49">
        <v>6.0578038255179308E-4</v>
      </c>
      <c r="AX47" s="49">
        <v>7.3937291352999673E-4</v>
      </c>
      <c r="AY47" s="49">
        <v>4.4257559435130841E-4</v>
      </c>
      <c r="AZ47" s="49">
        <v>1.0189813135820928E-3</v>
      </c>
      <c r="BA47" s="49">
        <v>4.2180521087719584E-4</v>
      </c>
      <c r="BB47" s="49">
        <v>5.9419993841216168E-4</v>
      </c>
      <c r="BC47" s="49">
        <v>6.0394902484345542E-4</v>
      </c>
      <c r="BD47" s="49">
        <v>6.4378099680261955E-4</v>
      </c>
      <c r="BE47" s="49">
        <v>4.5663233369424325E-4</v>
      </c>
      <c r="BF47" s="49">
        <v>9.4460722657917304E-4</v>
      </c>
      <c r="BG47" s="49">
        <v>5.1073429586876926E-4</v>
      </c>
      <c r="BH47" s="49">
        <v>6.5243003091829024E-4</v>
      </c>
      <c r="BI47" s="49">
        <v>5.7756041483948532E-4</v>
      </c>
      <c r="BJ47" s="49">
        <v>6.2554778696404965E-4</v>
      </c>
      <c r="BK47" s="49">
        <v>8.0707695120582417E-4</v>
      </c>
      <c r="BL47" s="49">
        <v>5.2207569059579875E-4</v>
      </c>
      <c r="BM47" s="49">
        <v>7.3196511713803983E-4</v>
      </c>
      <c r="BN47" s="49">
        <v>5.7305663002468418E-4</v>
      </c>
      <c r="BO47" s="49">
        <v>5.286313299824899E-4</v>
      </c>
      <c r="BP47" s="49">
        <v>5.1787127207855797E-4</v>
      </c>
      <c r="BQ47" s="49">
        <v>6.7502313072740575E-4</v>
      </c>
      <c r="BR47" s="49">
        <v>1.7178467614748453E-3</v>
      </c>
      <c r="BS47" s="49">
        <v>6.2981550472613018E-4</v>
      </c>
      <c r="BT47" s="49">
        <v>6.8892494474754955E-4</v>
      </c>
      <c r="BU47" s="49">
        <v>7.4769821391563063E-4</v>
      </c>
      <c r="BV47" s="49">
        <v>4.7751511970392535E-4</v>
      </c>
      <c r="BW47" s="49">
        <v>7.4012455586997732E-4</v>
      </c>
      <c r="BX47" s="49">
        <v>4.5527301593845972E-4</v>
      </c>
      <c r="BY47" s="49">
        <v>8.529596614051684E-4</v>
      </c>
      <c r="BZ47" s="49">
        <v>1.0191213554012963E-3</v>
      </c>
      <c r="CA47" s="49">
        <v>8.7638273750281911E-4</v>
      </c>
      <c r="CB47" s="49">
        <v>5.3960369333965884E-4</v>
      </c>
      <c r="CC47" s="49">
        <v>9.1167691773386215E-4</v>
      </c>
      <c r="CD47" s="49">
        <v>5.8064026912414007E-4</v>
      </c>
      <c r="CE47" s="49">
        <v>8.3942682314599906E-4</v>
      </c>
      <c r="CF47" s="49">
        <v>7.6086389835169281E-4</v>
      </c>
      <c r="CG47" s="49">
        <v>8.3940447369045305E-4</v>
      </c>
      <c r="CH47" s="49">
        <v>8.4264056412822045E-4</v>
      </c>
      <c r="CI47" s="49">
        <v>5.2132702267997306E-4</v>
      </c>
      <c r="CJ47" s="49">
        <v>6.1952892137655713E-4</v>
      </c>
      <c r="CK47" s="49">
        <v>4.9909629867829074E-4</v>
      </c>
      <c r="CL47" s="49">
        <v>5.2780388347117477E-4</v>
      </c>
      <c r="CM47" s="49">
        <v>3.227952648371069E-4</v>
      </c>
      <c r="CN47" s="49">
        <v>5.0608634567069822E-4</v>
      </c>
      <c r="CO47" s="49">
        <v>9.0580096317828659E-4</v>
      </c>
      <c r="CP47" s="49">
        <v>3.2995982174558754E-4</v>
      </c>
      <c r="CQ47" s="49">
        <v>5.9981037654824082E-4</v>
      </c>
      <c r="CR47" s="49">
        <v>4.9799855708966491E-4</v>
      </c>
      <c r="CS47" s="49">
        <v>4.2229931526062485E-4</v>
      </c>
      <c r="CT47" s="49">
        <v>4.5048484132783413E-4</v>
      </c>
      <c r="CU47" s="49">
        <v>2.892016341606611E-4</v>
      </c>
      <c r="CV47" s="49">
        <v>6.3446111599860385E-4</v>
      </c>
      <c r="CW47" s="60">
        <v>4.0715957968192468E-4</v>
      </c>
    </row>
    <row r="48" spans="1:101" s="12" customFormat="1" ht="14.25" customHeight="1">
      <c r="A48" s="11" t="s">
        <v>179</v>
      </c>
      <c r="B48" s="49" t="s">
        <v>178</v>
      </c>
      <c r="C48" s="68" t="s">
        <v>1200</v>
      </c>
      <c r="D48" s="52">
        <f t="shared" si="0"/>
        <v>0.27246614104547356</v>
      </c>
      <c r="E48" s="52">
        <f t="shared" si="1"/>
        <v>0.10821823796436744</v>
      </c>
      <c r="F48" s="52">
        <f t="shared" si="2"/>
        <v>4.7386325914506059E-4</v>
      </c>
      <c r="G48" s="52">
        <f t="shared" si="3"/>
        <v>5.8394378824692191E-4</v>
      </c>
      <c r="H48" s="52">
        <f t="shared" si="4"/>
        <v>0.40097497225393058</v>
      </c>
      <c r="I48" s="52">
        <f t="shared" si="5"/>
        <v>0.53360478037391756</v>
      </c>
      <c r="J48" s="52">
        <f t="shared" si="6"/>
        <v>0.32773943795090371</v>
      </c>
      <c r="K48" s="52">
        <f t="shared" si="7"/>
        <v>0.22819572169513136</v>
      </c>
      <c r="L48" s="52">
        <f t="shared" si="8"/>
        <v>0.29112602614101923</v>
      </c>
      <c r="M48" s="52">
        <f t="shared" si="9"/>
        <v>0.44463386036282898</v>
      </c>
      <c r="N48" s="52">
        <f t="shared" si="10"/>
        <v>0.14817752465481884</v>
      </c>
      <c r="O48" s="52">
        <f t="shared" si="11"/>
        <v>7.6519324748543532E-2</v>
      </c>
      <c r="P48" s="52">
        <f t="shared" si="12"/>
        <v>1.2874735732249394E-3</v>
      </c>
      <c r="Q48" s="53">
        <f t="shared" si="13"/>
        <v>1.8761015229767895E-3</v>
      </c>
      <c r="R48" s="11">
        <v>0.14159632543957668</v>
      </c>
      <c r="S48" s="49">
        <v>0.15938039551474714</v>
      </c>
      <c r="T48" s="49">
        <v>0.30869965500208613</v>
      </c>
      <c r="U48" s="49">
        <v>0.20142446341628611</v>
      </c>
      <c r="V48" s="49">
        <v>0.29494675388113029</v>
      </c>
      <c r="W48" s="49">
        <v>0.37350538536208727</v>
      </c>
      <c r="X48" s="49">
        <v>0.2171243504729968</v>
      </c>
      <c r="Y48" s="49">
        <v>0.47037668746725159</v>
      </c>
      <c r="Z48" s="49">
        <v>0.23960647686964001</v>
      </c>
      <c r="AA48" s="49">
        <v>0.22106326443021745</v>
      </c>
      <c r="AB48" s="49">
        <v>0.44579869871275485</v>
      </c>
      <c r="AC48" s="49">
        <v>0.19607123597690859</v>
      </c>
      <c r="AD48" s="49">
        <v>2.3169812903027826E-4</v>
      </c>
      <c r="AE48" s="49">
        <v>1.9783572819865393E-4</v>
      </c>
      <c r="AF48" s="49">
        <v>1.7556322949847266E-4</v>
      </c>
      <c r="AG48" s="49">
        <v>1.8153004606633492E-3</v>
      </c>
      <c r="AH48" s="49"/>
      <c r="AI48" s="49">
        <v>3.1784837869396358E-4</v>
      </c>
      <c r="AJ48" s="49">
        <v>4.2952018309726675E-4</v>
      </c>
      <c r="AK48" s="49"/>
      <c r="AL48" s="49">
        <v>1.2490600232617094E-3</v>
      </c>
      <c r="AM48" s="49">
        <v>2.0471325301855877E-4</v>
      </c>
      <c r="AN48" s="49">
        <v>3.6334453861670741E-5</v>
      </c>
      <c r="AO48" s="49">
        <v>8.075875212668331E-5</v>
      </c>
      <c r="AP48" s="49">
        <v>7.2841944119847381E-4</v>
      </c>
      <c r="AQ48" s="49">
        <v>0.61935082095967353</v>
      </c>
      <c r="AR48" s="49">
        <v>0.30064564099032998</v>
      </c>
      <c r="AS48" s="49">
        <v>0.62866992578941117</v>
      </c>
      <c r="AT48" s="49">
        <v>0.39105796125765174</v>
      </c>
      <c r="AU48" s="49">
        <v>3.0579811065123293E-3</v>
      </c>
      <c r="AV48" s="49">
        <v>1.2521798067189318</v>
      </c>
      <c r="AW48" s="49">
        <v>2.0952140320963212E-2</v>
      </c>
      <c r="AX48" s="49">
        <v>1.4782447296730476E-2</v>
      </c>
      <c r="AY48" s="49">
        <v>9.2349198255056763E-4</v>
      </c>
      <c r="AZ48" s="49">
        <v>1.5718241642393893</v>
      </c>
      <c r="BA48" s="49">
        <v>7.5268669438244042E-3</v>
      </c>
      <c r="BB48" s="49">
        <v>8.7359993267293767E-2</v>
      </c>
      <c r="BC48" s="49">
        <v>0.42919518478454699</v>
      </c>
      <c r="BD48" s="49">
        <v>0.14986292757880201</v>
      </c>
      <c r="BE48" s="49">
        <v>8.6757795993011061E-2</v>
      </c>
      <c r="BF48" s="49">
        <v>0.32390138888668751</v>
      </c>
      <c r="BG48" s="49">
        <v>6.8637928946753787E-2</v>
      </c>
      <c r="BH48" s="49">
        <v>0.5187322961938724</v>
      </c>
      <c r="BI48" s="49">
        <v>0.26063370340321612</v>
      </c>
      <c r="BJ48" s="49">
        <v>0.48797891350741174</v>
      </c>
      <c r="BK48" s="49">
        <v>0.63577993568212687</v>
      </c>
      <c r="BL48" s="49">
        <v>0.15899321801294422</v>
      </c>
      <c r="BM48" s="49">
        <v>0.72503996915417801</v>
      </c>
      <c r="BN48" s="49">
        <v>0.89724116804578724</v>
      </c>
      <c r="BO48" s="49">
        <v>5.629303022265145E-3</v>
      </c>
      <c r="BP48" s="49">
        <v>1.5850056575608441E-3</v>
      </c>
      <c r="BQ48" s="49">
        <v>2.2352856382639435E-3</v>
      </c>
      <c r="BR48" s="49">
        <v>0.98232028840324237</v>
      </c>
      <c r="BS48" s="49">
        <v>8.4236815797413631E-3</v>
      </c>
      <c r="BT48" s="49">
        <v>1.0844288295221252</v>
      </c>
      <c r="BU48" s="49">
        <v>1.0128156061062753E-2</v>
      </c>
      <c r="BV48" s="49">
        <v>3.1297523173105853E-3</v>
      </c>
      <c r="BW48" s="49">
        <v>2.4331329959918161E-3</v>
      </c>
      <c r="BX48" s="49">
        <v>4.4289895485113566E-4</v>
      </c>
      <c r="BY48" s="49">
        <v>0.49551481149402893</v>
      </c>
      <c r="BZ48" s="49">
        <v>9.84307539725265E-2</v>
      </c>
      <c r="CA48" s="49">
        <v>8.6160858199188714E-2</v>
      </c>
      <c r="CB48" s="49">
        <v>7.9787344973261745E-2</v>
      </c>
      <c r="CC48" s="49">
        <v>0.18876337352247832</v>
      </c>
      <c r="CD48" s="49">
        <v>0.2628042568462437</v>
      </c>
      <c r="CE48" s="49">
        <v>0.19962675976472419</v>
      </c>
      <c r="CF48" s="49">
        <v>0.10441080655283135</v>
      </c>
      <c r="CG48" s="49">
        <v>0.13145553139709831</v>
      </c>
      <c r="CH48" s="49">
        <v>0.29904248420608515</v>
      </c>
      <c r="CI48" s="49">
        <v>7.991030549881302E-2</v>
      </c>
      <c r="CJ48" s="49">
        <v>0.17475168193310614</v>
      </c>
      <c r="CK48" s="49">
        <v>7.2986138991469024E-2</v>
      </c>
      <c r="CL48" s="49">
        <v>7.6099370294819711E-4</v>
      </c>
      <c r="CM48" s="49">
        <v>7.1381224741812047E-4</v>
      </c>
      <c r="CN48" s="49">
        <v>8.6029008664562057E-4</v>
      </c>
      <c r="CO48" s="49">
        <v>3.4311025389965118E-4</v>
      </c>
      <c r="CP48" s="49">
        <v>1.9298734217113804E-3</v>
      </c>
      <c r="CQ48" s="49">
        <v>1.236762617824896E-3</v>
      </c>
      <c r="CR48" s="49">
        <v>1.029927725686884E-3</v>
      </c>
      <c r="CS48" s="49">
        <v>6.9712257738947792E-3</v>
      </c>
      <c r="CT48" s="49">
        <v>4.1813035751360091E-5</v>
      </c>
      <c r="CU48" s="49">
        <v>1.0509133716237078E-4</v>
      </c>
      <c r="CV48" s="49">
        <v>1.3094627887234578E-3</v>
      </c>
      <c r="CW48" s="60">
        <v>1.47319887032558E-4</v>
      </c>
    </row>
    <row r="49" spans="1:101" s="12" customFormat="1" ht="14.25" customHeight="1">
      <c r="A49" s="11" t="s">
        <v>192</v>
      </c>
      <c r="B49" s="49" t="s">
        <v>191</v>
      </c>
      <c r="C49" s="68" t="s">
        <v>1200</v>
      </c>
      <c r="D49" s="52">
        <f t="shared" si="0"/>
        <v>2.4410150514166357E-2</v>
      </c>
      <c r="E49" s="52">
        <f t="shared" si="1"/>
        <v>6.6544593709133492E-3</v>
      </c>
      <c r="F49" s="52">
        <f t="shared" si="2"/>
        <v>7.297029464659535E-4</v>
      </c>
      <c r="G49" s="52">
        <f t="shared" si="3"/>
        <v>4.1071327907016026E-4</v>
      </c>
      <c r="H49" s="52">
        <f t="shared" si="4"/>
        <v>2.6545444522370936E-2</v>
      </c>
      <c r="I49" s="52">
        <f t="shared" si="5"/>
        <v>2.7742195045740162E-2</v>
      </c>
      <c r="J49" s="52">
        <f t="shared" si="6"/>
        <v>3.1971073110836093E-2</v>
      </c>
      <c r="K49" s="52">
        <f t="shared" si="7"/>
        <v>1.8103871240701157E-2</v>
      </c>
      <c r="L49" s="52">
        <f t="shared" si="8"/>
        <v>1.5737965265398897E-2</v>
      </c>
      <c r="M49" s="52">
        <f t="shared" si="9"/>
        <v>2.2784828550560139E-2</v>
      </c>
      <c r="N49" s="52">
        <f t="shared" si="10"/>
        <v>1.6700440084804691E-2</v>
      </c>
      <c r="O49" s="52">
        <f t="shared" si="11"/>
        <v>6.4458157024399635E-3</v>
      </c>
      <c r="P49" s="52">
        <f t="shared" si="12"/>
        <v>7.9187031335560076E-4</v>
      </c>
      <c r="Q49" s="53">
        <f t="shared" si="13"/>
        <v>4.2048757994815161E-4</v>
      </c>
      <c r="R49" s="11">
        <v>1.3452646841178598E-2</v>
      </c>
      <c r="S49" s="49">
        <v>1.9092423394505335E-2</v>
      </c>
      <c r="T49" s="49">
        <v>3.154285099171248E-2</v>
      </c>
      <c r="U49" s="49">
        <v>2.3190353021478205E-2</v>
      </c>
      <c r="V49" s="49">
        <v>2.9650858189512384E-2</v>
      </c>
      <c r="W49" s="49">
        <v>3.2637749333080855E-2</v>
      </c>
      <c r="X49" s="49">
        <v>1.7234807971042401E-2</v>
      </c>
      <c r="Y49" s="49">
        <v>2.7930470899286932E-2</v>
      </c>
      <c r="Z49" s="49">
        <v>2.3060513873888286E-2</v>
      </c>
      <c r="AA49" s="49">
        <v>1.7956162733211566E-2</v>
      </c>
      <c r="AB49" s="49">
        <v>3.3536034487209133E-2</v>
      </c>
      <c r="AC49" s="49">
        <v>2.3636934433890148E-2</v>
      </c>
      <c r="AD49" s="49">
        <v>1.0180972879428555E-3</v>
      </c>
      <c r="AE49" s="49">
        <v>4.0762202124827778E-4</v>
      </c>
      <c r="AF49" s="49">
        <v>5.5731145374054178E-4</v>
      </c>
      <c r="AG49" s="49">
        <v>6.636108898179457E-4</v>
      </c>
      <c r="AH49" s="49">
        <v>3.3375872686765599E-4</v>
      </c>
      <c r="AI49" s="49">
        <v>2.8657339487351489E-4</v>
      </c>
      <c r="AJ49" s="49">
        <v>1.4136324302999798E-3</v>
      </c>
      <c r="AK49" s="49">
        <v>8.3560871025081449E-4</v>
      </c>
      <c r="AL49" s="49">
        <v>1.3834317133353835E-3</v>
      </c>
      <c r="AM49" s="49">
        <v>3.1846686039867684E-4</v>
      </c>
      <c r="AN49" s="49">
        <v>1.0876287423725367E-3</v>
      </c>
      <c r="AO49" s="49">
        <v>4.5069312644326092E-4</v>
      </c>
      <c r="AP49" s="49">
        <v>2.5479583465505815E-3</v>
      </c>
      <c r="AQ49" s="49">
        <v>4.2674545515208821E-2</v>
      </c>
      <c r="AR49" s="49">
        <v>2.2082825844851807E-2</v>
      </c>
      <c r="AS49" s="49">
        <v>4.8591843470953272E-2</v>
      </c>
      <c r="AT49" s="49">
        <v>4.1077573731731057E-2</v>
      </c>
      <c r="AU49" s="49">
        <v>2.4532704540876763E-3</v>
      </c>
      <c r="AV49" s="49">
        <v>6.6692691336594834E-2</v>
      </c>
      <c r="AW49" s="49">
        <v>5.1073503240046088E-3</v>
      </c>
      <c r="AX49" s="49">
        <v>5.9196494408292836E-3</v>
      </c>
      <c r="AY49" s="49">
        <v>1.4513550655995706E-3</v>
      </c>
      <c r="AZ49" s="49">
        <v>7.769041178306621E-2</v>
      </c>
      <c r="BA49" s="49">
        <v>2.2558589549734895E-3</v>
      </c>
      <c r="BB49" s="49">
        <v>1.4740976721709894E-2</v>
      </c>
      <c r="BC49" s="49">
        <v>3.3312443339105643E-2</v>
      </c>
      <c r="BD49" s="49">
        <v>2.0224515220845469E-2</v>
      </c>
      <c r="BE49" s="49">
        <v>1.4015058671075742E-2</v>
      </c>
      <c r="BF49" s="49">
        <v>4.0966520134733009E-2</v>
      </c>
      <c r="BG49" s="49">
        <v>9.8538940724050943E-3</v>
      </c>
      <c r="BH49" s="49">
        <v>3.4468743097677459E-2</v>
      </c>
      <c r="BI49" s="49">
        <v>2.429098889316653E-2</v>
      </c>
      <c r="BJ49" s="49">
        <v>4.1044736660837439E-2</v>
      </c>
      <c r="BK49" s="49">
        <v>5.7743081499473659E-2</v>
      </c>
      <c r="BL49" s="49">
        <v>2.3666220578834968E-2</v>
      </c>
      <c r="BM49" s="49">
        <v>6.9325698440168157E-2</v>
      </c>
      <c r="BN49" s="49">
        <v>6.3505459267271608E-2</v>
      </c>
      <c r="BO49" s="49">
        <v>9.8852782589957519E-4</v>
      </c>
      <c r="BP49" s="49">
        <v>1.4999344150429994E-3</v>
      </c>
      <c r="BQ49" s="49">
        <v>8.1006127132226581E-4</v>
      </c>
      <c r="BR49" s="49">
        <v>4.8267453249944262E-2</v>
      </c>
      <c r="BS49" s="49">
        <v>1.1961149984848441E-3</v>
      </c>
      <c r="BT49" s="49">
        <v>3.7044595162242545E-2</v>
      </c>
      <c r="BU49" s="49">
        <v>1.5149334216148465E-3</v>
      </c>
      <c r="BV49" s="49">
        <v>8.5675520136849995E-4</v>
      </c>
      <c r="BW49" s="49">
        <v>1.7474097122371576E-3</v>
      </c>
      <c r="BX49" s="49">
        <v>8.3430311706279099E-4</v>
      </c>
      <c r="BY49" s="49">
        <v>3.0590035542295373E-2</v>
      </c>
      <c r="BZ49" s="49">
        <v>1.4382869606582456E-2</v>
      </c>
      <c r="CA49" s="49">
        <v>1.367284249411954E-2</v>
      </c>
      <c r="CB49" s="49">
        <v>9.7549333947469577E-3</v>
      </c>
      <c r="CC49" s="49">
        <v>2.1309742517382109E-2</v>
      </c>
      <c r="CD49" s="49">
        <v>2.8276188770313841E-2</v>
      </c>
      <c r="CE49" s="49">
        <v>1.9111368032206418E-2</v>
      </c>
      <c r="CF49" s="49">
        <v>1.3246826899507859E-2</v>
      </c>
      <c r="CG49" s="49">
        <v>1.6761674710322281E-2</v>
      </c>
      <c r="CH49" s="49">
        <v>2.5519439149634476E-2</v>
      </c>
      <c r="CI49" s="49">
        <v>7.5588787422331324E-3</v>
      </c>
      <c r="CJ49" s="49">
        <v>2.0723675592862752E-2</v>
      </c>
      <c r="CK49" s="49">
        <v>1.0086841107744476E-2</v>
      </c>
      <c r="CL49" s="49">
        <v>8.6910049688180722E-4</v>
      </c>
      <c r="CM49" s="49">
        <v>2.6674189336911368E-4</v>
      </c>
      <c r="CN49" s="49">
        <v>8.3081138784140134E-4</v>
      </c>
      <c r="CO49" s="49">
        <v>5.9792730525996818E-4</v>
      </c>
      <c r="CP49" s="49">
        <v>6.0713427626637507E-4</v>
      </c>
      <c r="CQ49" s="49">
        <v>1.0692143393702858E-3</v>
      </c>
      <c r="CR49" s="49">
        <v>7.8703336015995299E-4</v>
      </c>
      <c r="CS49" s="49">
        <v>1.596615035725664E-3</v>
      </c>
      <c r="CT49" s="49">
        <v>1.3410980417791945E-4</v>
      </c>
      <c r="CU49" s="49">
        <v>6.0474365056352583E-4</v>
      </c>
      <c r="CV49" s="49">
        <v>1.4184617469261802E-3</v>
      </c>
      <c r="CW49" s="60">
        <v>7.2055046372501578E-4</v>
      </c>
    </row>
    <row r="50" spans="1:101" s="12" customFormat="1" ht="14.25" customHeight="1">
      <c r="A50" s="11" t="s">
        <v>194</v>
      </c>
      <c r="B50" s="49" t="s">
        <v>193</v>
      </c>
      <c r="C50" s="68" t="s">
        <v>1200</v>
      </c>
      <c r="D50" s="52">
        <f t="shared" si="0"/>
        <v>5.1119218484198181E-3</v>
      </c>
      <c r="E50" s="52">
        <f t="shared" si="1"/>
        <v>9.4135331872059855E-4</v>
      </c>
      <c r="F50" s="52">
        <f t="shared" si="2"/>
        <v>1.2333656049730529E-3</v>
      </c>
      <c r="G50" s="52">
        <f t="shared" si="3"/>
        <v>2.5517918883326637E-4</v>
      </c>
      <c r="H50" s="52">
        <f t="shared" si="4"/>
        <v>4.2299329677614487E-3</v>
      </c>
      <c r="I50" s="52">
        <f t="shared" si="5"/>
        <v>2.7838309470548145E-3</v>
      </c>
      <c r="J50" s="52">
        <f t="shared" si="6"/>
        <v>5.3950655337439563E-3</v>
      </c>
      <c r="K50" s="52">
        <f t="shared" si="7"/>
        <v>1.9378324140950835E-3</v>
      </c>
      <c r="L50" s="52">
        <f t="shared" si="8"/>
        <v>3.4829304546881499E-3</v>
      </c>
      <c r="M50" s="52">
        <f t="shared" si="9"/>
        <v>2.6320296165341056E-3</v>
      </c>
      <c r="N50" s="52">
        <f t="shared" si="10"/>
        <v>3.6112074977651606E-3</v>
      </c>
      <c r="O50" s="52">
        <f t="shared" si="11"/>
        <v>8.6663233051476366E-4</v>
      </c>
      <c r="P50" s="52">
        <f t="shared" si="12"/>
        <v>1.3475067631476111E-3</v>
      </c>
      <c r="Q50" s="53">
        <f t="shared" si="13"/>
        <v>2.320708090316299E-4</v>
      </c>
      <c r="R50" s="11">
        <v>3.9976736366615856E-3</v>
      </c>
      <c r="S50" s="49">
        <v>4.7446892234626527E-3</v>
      </c>
      <c r="T50" s="49">
        <v>5.8541317910567282E-3</v>
      </c>
      <c r="U50" s="49">
        <v>5.2048995131528915E-3</v>
      </c>
      <c r="V50" s="49">
        <v>6.3251903099338022E-3</v>
      </c>
      <c r="W50" s="49">
        <v>6.0488265989590388E-3</v>
      </c>
      <c r="X50" s="49">
        <v>3.8137715807300904E-3</v>
      </c>
      <c r="Y50" s="49">
        <v>4.6984999368531325E-3</v>
      </c>
      <c r="Z50" s="49">
        <v>5.7748869537228411E-3</v>
      </c>
      <c r="AA50" s="49">
        <v>3.8520439011971407E-3</v>
      </c>
      <c r="AB50" s="49">
        <v>6.3064506552561487E-3</v>
      </c>
      <c r="AC50" s="49">
        <v>4.7219980800517636E-3</v>
      </c>
      <c r="AD50" s="49">
        <v>1.43161859112227E-3</v>
      </c>
      <c r="AE50" s="49">
        <v>1.6009563108210041E-3</v>
      </c>
      <c r="AF50" s="49">
        <v>1.6447380871572883E-3</v>
      </c>
      <c r="AG50" s="49">
        <v>1.2188185828463476E-3</v>
      </c>
      <c r="AH50" s="49">
        <v>1.3119888028513263E-3</v>
      </c>
      <c r="AI50" s="49">
        <v>1.1546824854548675E-3</v>
      </c>
      <c r="AJ50" s="49">
        <v>1.0693967563480569E-3</v>
      </c>
      <c r="AK50" s="49">
        <v>7.4980410005849856E-4</v>
      </c>
      <c r="AL50" s="49">
        <v>9.2544325789367231E-4</v>
      </c>
      <c r="AM50" s="49">
        <v>1.1911786704436277E-3</v>
      </c>
      <c r="AN50" s="49">
        <v>1.2833990118987712E-3</v>
      </c>
      <c r="AO50" s="49">
        <v>1.2183626027809015E-3</v>
      </c>
      <c r="AP50" s="49">
        <v>2.5581471112014506E-3</v>
      </c>
      <c r="AQ50" s="49">
        <v>4.2032365091246677E-3</v>
      </c>
      <c r="AR50" s="49">
        <v>2.7657005313455208E-3</v>
      </c>
      <c r="AS50" s="49">
        <v>5.1722254880999458E-3</v>
      </c>
      <c r="AT50" s="49">
        <v>4.1843152243386268E-3</v>
      </c>
      <c r="AU50" s="49">
        <v>2.0591037659950994E-3</v>
      </c>
      <c r="AV50" s="49">
        <v>7.7666656353020461E-3</v>
      </c>
      <c r="AW50" s="49">
        <v>2.4184407524580859E-3</v>
      </c>
      <c r="AX50" s="49">
        <v>4.1048313368427123E-3</v>
      </c>
      <c r="AY50" s="49">
        <v>1.9134053522596067E-3</v>
      </c>
      <c r="AZ50" s="49">
        <v>1.1292921435436662E-2</v>
      </c>
      <c r="BA50" s="49">
        <v>2.3202024707329682E-3</v>
      </c>
      <c r="BB50" s="49">
        <v>4.1497984619841789E-3</v>
      </c>
      <c r="BC50" s="49">
        <v>5.1826473641450547E-3</v>
      </c>
      <c r="BD50" s="49">
        <v>3.4648746507604964E-3</v>
      </c>
      <c r="BE50" s="49">
        <v>3.0993917888759485E-3</v>
      </c>
      <c r="BF50" s="49">
        <v>6.6309053689834552E-3</v>
      </c>
      <c r="BG50" s="49">
        <v>2.9107453262098887E-3</v>
      </c>
      <c r="BH50" s="49">
        <v>6.0119396450860211E-3</v>
      </c>
      <c r="BI50" s="49">
        <v>5.267735598973749E-3</v>
      </c>
      <c r="BJ50" s="49">
        <v>7.0785547560391652E-3</v>
      </c>
      <c r="BK50" s="49">
        <v>8.3090483577642673E-3</v>
      </c>
      <c r="BL50" s="49">
        <v>4.1275715188858102E-3</v>
      </c>
      <c r="BM50" s="49">
        <v>8.5075735672194355E-3</v>
      </c>
      <c r="BN50" s="49">
        <v>7.6749387666270631E-3</v>
      </c>
      <c r="BO50" s="49">
        <v>1.3981530852039137E-3</v>
      </c>
      <c r="BP50" s="49">
        <v>1.6186287239806129E-3</v>
      </c>
      <c r="BQ50" s="49">
        <v>2.0855488310703271E-3</v>
      </c>
      <c r="BR50" s="49">
        <v>6.8640570899250056E-3</v>
      </c>
      <c r="BS50" s="49">
        <v>1.5466886454054002E-3</v>
      </c>
      <c r="BT50" s="49">
        <v>8.5532473566178394E-3</v>
      </c>
      <c r="BU50" s="49">
        <v>1.9065712522647966E-3</v>
      </c>
      <c r="BV50" s="49">
        <v>1.8221159347300247E-3</v>
      </c>
      <c r="BW50" s="49">
        <v>2.7659570181539786E-3</v>
      </c>
      <c r="BX50" s="49">
        <v>1.9985531533990831E-3</v>
      </c>
      <c r="BY50" s="49">
        <v>3.5607055988797535E-3</v>
      </c>
      <c r="BZ50" s="49">
        <v>4.5572440817114573E-3</v>
      </c>
      <c r="CA50" s="49">
        <v>4.59271552574308E-3</v>
      </c>
      <c r="CB50" s="49">
        <v>3.2470218557759016E-3</v>
      </c>
      <c r="CC50" s="49">
        <v>4.1076951931218906E-3</v>
      </c>
      <c r="CD50" s="49">
        <v>4.6331075122882535E-3</v>
      </c>
      <c r="CE50" s="49">
        <v>3.9441752443177798E-3</v>
      </c>
      <c r="CF50" s="49">
        <v>3.3999746981244307E-3</v>
      </c>
      <c r="CG50" s="49">
        <v>3.7915208557444107E-3</v>
      </c>
      <c r="CH50" s="49">
        <v>2.7536565141652539E-3</v>
      </c>
      <c r="CI50" s="49">
        <v>1.7975290657817459E-3</v>
      </c>
      <c r="CJ50" s="49">
        <v>3.7614401456959948E-3</v>
      </c>
      <c r="CK50" s="49">
        <v>2.7484092807117341E-3</v>
      </c>
      <c r="CL50" s="49">
        <v>1.308167503557096E-3</v>
      </c>
      <c r="CM50" s="49">
        <v>1.2106511669565299E-3</v>
      </c>
      <c r="CN50" s="49">
        <v>1.5248568935226799E-3</v>
      </c>
      <c r="CO50" s="49">
        <v>1.7675441806234695E-3</v>
      </c>
      <c r="CP50" s="49">
        <v>1.0721109003764364E-3</v>
      </c>
      <c r="CQ50" s="49">
        <v>1.6783266154582915E-3</v>
      </c>
      <c r="CR50" s="49">
        <v>1.384245060922783E-3</v>
      </c>
      <c r="CS50" s="49">
        <v>1.5466089266649977E-3</v>
      </c>
      <c r="CT50" s="49">
        <v>1.1767321008726139E-3</v>
      </c>
      <c r="CU50" s="49">
        <v>1.251381754729986E-3</v>
      </c>
      <c r="CV50" s="49">
        <v>1.1374396177920847E-3</v>
      </c>
      <c r="CW50" s="60">
        <v>1.1120164362943626E-3</v>
      </c>
    </row>
    <row r="51" spans="1:101" s="12" customFormat="1" ht="14.25" customHeight="1">
      <c r="A51" s="11" t="s">
        <v>202</v>
      </c>
      <c r="B51" s="49" t="s">
        <v>201</v>
      </c>
      <c r="C51" s="68" t="s">
        <v>1200</v>
      </c>
      <c r="D51" s="52">
        <f t="shared" si="0"/>
        <v>1.5688425938069364E-2</v>
      </c>
      <c r="E51" s="52">
        <f t="shared" si="1"/>
        <v>4.2816474429278432E-3</v>
      </c>
      <c r="F51" s="52">
        <f t="shared" si="2"/>
        <v>1.5528811628286855E-3</v>
      </c>
      <c r="G51" s="52">
        <f t="shared" si="3"/>
        <v>6.7723906972533146E-4</v>
      </c>
      <c r="H51" s="52">
        <f t="shared" si="4"/>
        <v>1.0390826411530817E-2</v>
      </c>
      <c r="I51" s="52">
        <f t="shared" si="5"/>
        <v>7.4839254145256879E-3</v>
      </c>
      <c r="J51" s="52">
        <f t="shared" si="6"/>
        <v>1.2809584513670605E-2</v>
      </c>
      <c r="K51" s="52">
        <f t="shared" si="7"/>
        <v>4.5656425708059511E-3</v>
      </c>
      <c r="L51" s="52">
        <f t="shared" si="8"/>
        <v>7.1084773841929259E-3</v>
      </c>
      <c r="M51" s="52">
        <f t="shared" si="9"/>
        <v>7.4650325564293869E-3</v>
      </c>
      <c r="N51" s="52">
        <f t="shared" si="10"/>
        <v>1.0233810161134562E-2</v>
      </c>
      <c r="O51" s="52">
        <f t="shared" si="11"/>
        <v>3.3406859656549548E-3</v>
      </c>
      <c r="P51" s="52">
        <f t="shared" si="12"/>
        <v>2.2464763292101954E-3</v>
      </c>
      <c r="Q51" s="53">
        <f t="shared" si="13"/>
        <v>6.6043426055571307E-4</v>
      </c>
      <c r="R51" s="11">
        <v>9.9242208004214801E-3</v>
      </c>
      <c r="S51" s="49">
        <v>1.5876439076181834E-2</v>
      </c>
      <c r="T51" s="49">
        <v>1.7943120364280037E-2</v>
      </c>
      <c r="U51" s="49">
        <v>1.6461325856216045E-2</v>
      </c>
      <c r="V51" s="49">
        <v>2.1662601174380722E-2</v>
      </c>
      <c r="W51" s="49">
        <v>1.8969086563592759E-2</v>
      </c>
      <c r="X51" s="49">
        <v>8.0899542405708964E-3</v>
      </c>
      <c r="Y51" s="49">
        <v>1.7292143095847989E-2</v>
      </c>
      <c r="Z51" s="49">
        <v>1.8367251927475466E-2</v>
      </c>
      <c r="AA51" s="49">
        <v>9.7316003537207749E-3</v>
      </c>
      <c r="AB51" s="49">
        <v>1.9207702188079108E-2</v>
      </c>
      <c r="AC51" s="49">
        <v>1.473566561606526E-2</v>
      </c>
      <c r="AD51" s="49">
        <v>1.2445906061234341E-3</v>
      </c>
      <c r="AE51" s="49">
        <v>1.890014881156493E-3</v>
      </c>
      <c r="AF51" s="49">
        <v>1.3370353413966127E-3</v>
      </c>
      <c r="AG51" s="49">
        <v>1.5199184114355621E-3</v>
      </c>
      <c r="AH51" s="49">
        <v>3.1251754430977104E-3</v>
      </c>
      <c r="AI51" s="49">
        <v>1.8314670557365732E-3</v>
      </c>
      <c r="AJ51" s="49">
        <v>6.7366777726943629E-4</v>
      </c>
      <c r="AK51" s="49">
        <v>1.8337571840909132E-3</v>
      </c>
      <c r="AL51" s="49">
        <v>2.1615528667425555E-3</v>
      </c>
      <c r="AM51" s="49">
        <v>7.3836020082442032E-4</v>
      </c>
      <c r="AN51" s="49">
        <v>1.2153784499560438E-3</v>
      </c>
      <c r="AO51" s="49">
        <v>1.063655736114471E-3</v>
      </c>
      <c r="AP51" s="49">
        <v>4.0951390043987316E-3</v>
      </c>
      <c r="AQ51" s="49">
        <v>1.4730820376878487E-2</v>
      </c>
      <c r="AR51" s="49">
        <v>9.1181053131922755E-3</v>
      </c>
      <c r="AS51" s="49">
        <v>1.3909953811158964E-2</v>
      </c>
      <c r="AT51" s="49">
        <v>1.3801014183235372E-2</v>
      </c>
      <c r="AU51" s="49">
        <v>3.7537343850428699E-3</v>
      </c>
      <c r="AV51" s="49">
        <v>2.0041167381914429E-2</v>
      </c>
      <c r="AW51" s="49">
        <v>3.8229703784117596E-3</v>
      </c>
      <c r="AX51" s="49">
        <v>7.8440785429847067E-3</v>
      </c>
      <c r="AY51" s="49">
        <v>2.5807962787551398E-3</v>
      </c>
      <c r="AZ51" s="49">
        <v>2.6268012633921096E-2</v>
      </c>
      <c r="BA51" s="49">
        <v>4.7241246484759714E-3</v>
      </c>
      <c r="BB51" s="49">
        <v>9.2544813852316089E-3</v>
      </c>
      <c r="BC51" s="49">
        <v>1.7963947529418517E-2</v>
      </c>
      <c r="BD51" s="49">
        <v>1.0940147633081857E-2</v>
      </c>
      <c r="BE51" s="49">
        <v>1.0648552444934699E-2</v>
      </c>
      <c r="BF51" s="49">
        <v>1.6464266391234959E-2</v>
      </c>
      <c r="BG51" s="49">
        <v>5.270924233992523E-3</v>
      </c>
      <c r="BH51" s="49">
        <v>1.3336358970794862E-2</v>
      </c>
      <c r="BI51" s="49">
        <v>8.1421517728586627E-3</v>
      </c>
      <c r="BJ51" s="49">
        <v>1.4846185798732568E-2</v>
      </c>
      <c r="BK51" s="49">
        <v>1.9679616216322977E-2</v>
      </c>
      <c r="BL51" s="49">
        <v>9.2755185872984876E-3</v>
      </c>
      <c r="BM51" s="49">
        <v>1.789286320014552E-2</v>
      </c>
      <c r="BN51" s="49">
        <v>1.3414771349321186E-2</v>
      </c>
      <c r="BO51" s="49">
        <v>1.7859715584200131E-3</v>
      </c>
      <c r="BP51" s="49">
        <v>1.4068229410141456E-3</v>
      </c>
      <c r="BQ51" s="49">
        <v>2.8657468262797371E-3</v>
      </c>
      <c r="BR51" s="49">
        <v>2.3682480360193922E-2</v>
      </c>
      <c r="BS51" s="49">
        <v>1.4813854566627961E-3</v>
      </c>
      <c r="BT51" s="49">
        <v>1.4733163757327134E-2</v>
      </c>
      <c r="BU51" s="49">
        <v>2.6722430084024943E-3</v>
      </c>
      <c r="BV51" s="49">
        <v>2.7458923961864458E-3</v>
      </c>
      <c r="BW51" s="49">
        <v>3.563361078440133E-3</v>
      </c>
      <c r="BX51" s="49">
        <v>2.356384510024893E-3</v>
      </c>
      <c r="BY51" s="49">
        <v>1.4593505368042211E-2</v>
      </c>
      <c r="BZ51" s="49">
        <v>1.0351591823624188E-2</v>
      </c>
      <c r="CA51" s="49">
        <v>1.3172893593035959E-2</v>
      </c>
      <c r="CB51" s="49">
        <v>6.9137875941896378E-3</v>
      </c>
      <c r="CC51" s="49">
        <v>1.3928492962883291E-2</v>
      </c>
      <c r="CD51" s="49">
        <v>9.8631609049459768E-3</v>
      </c>
      <c r="CE51" s="49">
        <v>9.8464315042693651E-3</v>
      </c>
      <c r="CF51" s="49">
        <v>8.7658659676098268E-3</v>
      </c>
      <c r="CG51" s="49">
        <v>1.2337844897537274E-2</v>
      </c>
      <c r="CH51" s="49">
        <v>1.3409484609339752E-2</v>
      </c>
      <c r="CI51" s="49">
        <v>5.8960028384973566E-3</v>
      </c>
      <c r="CJ51" s="49">
        <v>1.4227634664969386E-2</v>
      </c>
      <c r="CK51" s="49">
        <v>4.0925305727127562E-3</v>
      </c>
      <c r="CL51" s="49">
        <v>2.7817110526826925E-3</v>
      </c>
      <c r="CM51" s="49">
        <v>1.9049150070328843E-3</v>
      </c>
      <c r="CN51" s="49">
        <v>3.6737212890912835E-3</v>
      </c>
      <c r="CO51" s="49">
        <v>1.9964817676939913E-3</v>
      </c>
      <c r="CP51" s="49">
        <v>2.181031085237181E-3</v>
      </c>
      <c r="CQ51" s="49">
        <v>3.1922772110805422E-3</v>
      </c>
      <c r="CR51" s="49">
        <v>2.2204926488190993E-3</v>
      </c>
      <c r="CS51" s="49">
        <v>1.2909784003180625E-3</v>
      </c>
      <c r="CT51" s="49">
        <v>2.079740257304155E-3</v>
      </c>
      <c r="CU51" s="49">
        <v>1.9328301922074257E-3</v>
      </c>
      <c r="CV51" s="49">
        <v>2.0017761468535812E-3</v>
      </c>
      <c r="CW51" s="60">
        <v>1.7017608922014463E-3</v>
      </c>
    </row>
    <row r="52" spans="1:101" s="12" customFormat="1" ht="14.25" customHeight="1">
      <c r="A52" s="11" t="s">
        <v>205</v>
      </c>
      <c r="B52" s="49" t="s">
        <v>204</v>
      </c>
      <c r="C52" s="68" t="s">
        <v>1200</v>
      </c>
      <c r="D52" s="52">
        <f t="shared" si="0"/>
        <v>1.9080327798387444E-3</v>
      </c>
      <c r="E52" s="52">
        <f t="shared" si="1"/>
        <v>5.8581927458317717E-4</v>
      </c>
      <c r="F52" s="52">
        <f t="shared" si="2"/>
        <v>2.768408124999686E-4</v>
      </c>
      <c r="G52" s="52">
        <f t="shared" si="3"/>
        <v>7.6462200399462894E-5</v>
      </c>
      <c r="H52" s="52">
        <f t="shared" si="4"/>
        <v>1.5524874731830151E-3</v>
      </c>
      <c r="I52" s="52">
        <f t="shared" si="5"/>
        <v>1.1560011438501753E-3</v>
      </c>
      <c r="J52" s="52">
        <f t="shared" si="6"/>
        <v>1.6992889153069424E-3</v>
      </c>
      <c r="K52" s="52">
        <f t="shared" si="7"/>
        <v>5.0351252205102135E-4</v>
      </c>
      <c r="L52" s="52">
        <f t="shared" si="8"/>
        <v>1.0150954937089517E-3</v>
      </c>
      <c r="M52" s="52">
        <f t="shared" si="9"/>
        <v>1.0586922362396524E-3</v>
      </c>
      <c r="N52" s="52">
        <f t="shared" si="10"/>
        <v>1.3795756985014822E-3</v>
      </c>
      <c r="O52" s="52">
        <f t="shared" si="11"/>
        <v>5.3348562966602884E-4</v>
      </c>
      <c r="P52" s="52">
        <f t="shared" si="12"/>
        <v>2.689284329061E-4</v>
      </c>
      <c r="Q52" s="53">
        <f t="shared" si="13"/>
        <v>8.793224512823425E-5</v>
      </c>
      <c r="R52" s="11">
        <v>1.3126462742096591E-3</v>
      </c>
      <c r="S52" s="49">
        <v>1.4935474227312521E-3</v>
      </c>
      <c r="T52" s="49">
        <v>2.386602712227509E-3</v>
      </c>
      <c r="U52" s="49">
        <v>1.6024845742277267E-3</v>
      </c>
      <c r="V52" s="49">
        <v>2.1735751423280028E-3</v>
      </c>
      <c r="W52" s="49">
        <v>2.2371954025169533E-3</v>
      </c>
      <c r="X52" s="49">
        <v>1.3855517452906747E-3</v>
      </c>
      <c r="Y52" s="49">
        <v>3.2634450486550325E-3</v>
      </c>
      <c r="Z52" s="49">
        <v>1.763769173131929E-3</v>
      </c>
      <c r="AA52" s="49">
        <v>1.2789980967184479E-3</v>
      </c>
      <c r="AB52" s="49">
        <v>2.3188297699420382E-3</v>
      </c>
      <c r="AC52" s="49">
        <v>1.679747996085704E-3</v>
      </c>
      <c r="AD52" s="49">
        <v>3.7233942839211666E-4</v>
      </c>
      <c r="AE52" s="49">
        <v>3.1536849083324406E-4</v>
      </c>
      <c r="AF52" s="49">
        <v>3.2064482253886431E-4</v>
      </c>
      <c r="AG52" s="49">
        <v>1.9258981779399708E-4</v>
      </c>
      <c r="AH52" s="49">
        <v>2.9982234198604163E-4</v>
      </c>
      <c r="AI52" s="49">
        <v>2.5715807616929993E-4</v>
      </c>
      <c r="AJ52" s="49">
        <v>3.2251951028170606E-4</v>
      </c>
      <c r="AK52" s="49">
        <v>1.4132796933130512E-4</v>
      </c>
      <c r="AL52" s="49">
        <v>1.6228495623943421E-4</v>
      </c>
      <c r="AM52" s="49">
        <v>3.7088806558158247E-4</v>
      </c>
      <c r="AN52" s="49">
        <v>3.0872613413678257E-4</v>
      </c>
      <c r="AO52" s="49">
        <v>2.5842013671524843E-4</v>
      </c>
      <c r="AP52" s="49">
        <v>3.4830003495868911E-4</v>
      </c>
      <c r="AQ52" s="49">
        <v>1.8734771623380359E-3</v>
      </c>
      <c r="AR52" s="49">
        <v>2.8530684455511479E-3</v>
      </c>
      <c r="AS52" s="49">
        <v>2.6366800113821445E-3</v>
      </c>
      <c r="AT52" s="49">
        <v>2.5270642905273438E-3</v>
      </c>
      <c r="AU52" s="49">
        <v>3.7148799375516024E-4</v>
      </c>
      <c r="AV52" s="49">
        <v>2.3426517681711151E-3</v>
      </c>
      <c r="AW52" s="49">
        <v>6.190409903982343E-4</v>
      </c>
      <c r="AX52" s="49">
        <v>7.347943303125503E-4</v>
      </c>
      <c r="AY52" s="49">
        <v>3.0831625476427803E-4</v>
      </c>
      <c r="AZ52" s="49">
        <v>3.3874786127620813E-3</v>
      </c>
      <c r="BA52" s="49">
        <v>6.2748978327539686E-4</v>
      </c>
      <c r="BB52" s="49">
        <v>1.0186153137092698E-3</v>
      </c>
      <c r="BC52" s="49">
        <v>1.8096905566603266E-3</v>
      </c>
      <c r="BD52" s="49">
        <v>1.3428901843814231E-3</v>
      </c>
      <c r="BE52" s="49">
        <v>1.1970485923737907E-3</v>
      </c>
      <c r="BF52" s="49">
        <v>1.8654956972421332E-3</v>
      </c>
      <c r="BG52" s="49">
        <v>1.0908358000589144E-3</v>
      </c>
      <c r="BH52" s="49">
        <v>1.7986525421819816E-3</v>
      </c>
      <c r="BI52" s="49">
        <v>1.7440294222498612E-3</v>
      </c>
      <c r="BJ52" s="49">
        <v>2.3070246966256282E-3</v>
      </c>
      <c r="BK52" s="49">
        <v>2.439455856119808E-3</v>
      </c>
      <c r="BL52" s="49">
        <v>1.3715534092222025E-3</v>
      </c>
      <c r="BM52" s="49">
        <v>2.4061749128579711E-3</v>
      </c>
      <c r="BN52" s="49">
        <v>1.954764820467698E-3</v>
      </c>
      <c r="BO52" s="49">
        <v>2.6666552019136131E-4</v>
      </c>
      <c r="BP52" s="49">
        <v>2.4497414391916908E-4</v>
      </c>
      <c r="BQ52" s="49">
        <v>3.6976347258629123E-4</v>
      </c>
      <c r="BR52" s="49">
        <v>2.3570784257853443E-3</v>
      </c>
      <c r="BS52" s="49">
        <v>2.946312239158564E-4</v>
      </c>
      <c r="BT52" s="49">
        <v>2.7675327221288689E-3</v>
      </c>
      <c r="BU52" s="49">
        <v>3.0834536139467234E-4</v>
      </c>
      <c r="BV52" s="49">
        <v>3.4654774562033284E-4</v>
      </c>
      <c r="BW52" s="49">
        <v>2.6427965460966337E-4</v>
      </c>
      <c r="BX52" s="49">
        <v>3.8555937370202104E-4</v>
      </c>
      <c r="BY52" s="49">
        <v>2.6210034601861429E-3</v>
      </c>
      <c r="BZ52" s="49">
        <v>1.0103249653847762E-3</v>
      </c>
      <c r="CA52" s="49">
        <v>1.1853363276005838E-3</v>
      </c>
      <c r="CB52" s="49">
        <v>1.0901828631583478E-3</v>
      </c>
      <c r="CC52" s="49">
        <v>1.3805389659484854E-3</v>
      </c>
      <c r="CD52" s="49">
        <v>1.8455976387165938E-3</v>
      </c>
      <c r="CE52" s="49">
        <v>1.5233294352832154E-3</v>
      </c>
      <c r="CF52" s="49">
        <v>1.0149221977977889E-3</v>
      </c>
      <c r="CG52" s="49">
        <v>1.4026446183674883E-3</v>
      </c>
      <c r="CH52" s="49">
        <v>2.6334688594856007E-3</v>
      </c>
      <c r="CI52" s="49">
        <v>7.7872307708133648E-4</v>
      </c>
      <c r="CJ52" s="49">
        <v>1.876818187773786E-3</v>
      </c>
      <c r="CK52" s="49">
        <v>8.1302124541978295E-4</v>
      </c>
      <c r="CL52" s="49">
        <v>1.4586411674017303E-4</v>
      </c>
      <c r="CM52" s="49">
        <v>1.9903590843780756E-4</v>
      </c>
      <c r="CN52" s="49">
        <v>3.3497022175156039E-4</v>
      </c>
      <c r="CO52" s="49">
        <v>2.7429294227718676E-4</v>
      </c>
      <c r="CP52" s="49">
        <v>2.7841404532088945E-4</v>
      </c>
      <c r="CQ52" s="49">
        <v>3.1999770404338352E-4</v>
      </c>
      <c r="CR52" s="49">
        <v>2.4794045035566583E-4</v>
      </c>
      <c r="CS52" s="49">
        <v>4.9182051344001285E-4</v>
      </c>
      <c r="CT52" s="49">
        <v>2.3009321307546226E-4</v>
      </c>
      <c r="CU52" s="49">
        <v>1.9820650579382886E-4</v>
      </c>
      <c r="CV52" s="49">
        <v>2.734041023294381E-4</v>
      </c>
      <c r="CW52" s="60">
        <v>2.3310147130779102E-4</v>
      </c>
    </row>
    <row r="53" spans="1:101" s="12" customFormat="1" ht="14.25" customHeight="1">
      <c r="A53" s="11" t="s">
        <v>211</v>
      </c>
      <c r="B53" s="49" t="s">
        <v>210</v>
      </c>
      <c r="C53" s="68" t="s">
        <v>1200</v>
      </c>
      <c r="D53" s="52">
        <f t="shared" si="0"/>
        <v>2.8451727614075856E-2</v>
      </c>
      <c r="E53" s="52">
        <f t="shared" si="1"/>
        <v>7.260204601097167E-3</v>
      </c>
      <c r="F53" s="52">
        <f t="shared" si="2"/>
        <v>5.7674072835501992E-4</v>
      </c>
      <c r="G53" s="52">
        <f t="shared" si="3"/>
        <v>1.9732725145520523E-4</v>
      </c>
      <c r="H53" s="52">
        <f t="shared" si="4"/>
        <v>1.9541819504756461E-2</v>
      </c>
      <c r="I53" s="52">
        <f t="shared" si="5"/>
        <v>1.9130337323202341E-2</v>
      </c>
      <c r="J53" s="52">
        <f t="shared" si="6"/>
        <v>2.5869263273883187E-2</v>
      </c>
      <c r="K53" s="52">
        <f t="shared" si="7"/>
        <v>1.0269628025757023E-2</v>
      </c>
      <c r="L53" s="52">
        <f t="shared" si="8"/>
        <v>1.4150291707914311E-2</v>
      </c>
      <c r="M53" s="52">
        <f t="shared" si="9"/>
        <v>1.9119512944473498E-2</v>
      </c>
      <c r="N53" s="52">
        <f t="shared" si="10"/>
        <v>2.129472567764806E-2</v>
      </c>
      <c r="O53" s="52">
        <f t="shared" si="11"/>
        <v>6.5265428950420082E-3</v>
      </c>
      <c r="P53" s="52">
        <f t="shared" si="12"/>
        <v>8.4819610580398911E-4</v>
      </c>
      <c r="Q53" s="53">
        <f t="shared" si="13"/>
        <v>5.014940092360902E-4</v>
      </c>
      <c r="R53" s="11">
        <v>1.9879097687242032E-2</v>
      </c>
      <c r="S53" s="49">
        <v>2.284051512527701E-2</v>
      </c>
      <c r="T53" s="49">
        <v>3.6685175106324117E-2</v>
      </c>
      <c r="U53" s="49">
        <v>2.7314919596588386E-2</v>
      </c>
      <c r="V53" s="49">
        <v>3.7042165873764736E-2</v>
      </c>
      <c r="W53" s="49">
        <v>3.6999725922322597E-2</v>
      </c>
      <c r="X53" s="49">
        <v>2.0229983606407893E-2</v>
      </c>
      <c r="Y53" s="49">
        <v>2.670398130523222E-2</v>
      </c>
      <c r="Z53" s="49">
        <v>3.060381184901468E-2</v>
      </c>
      <c r="AA53" s="49">
        <v>2.0902375557827254E-2</v>
      </c>
      <c r="AB53" s="49">
        <v>3.8609203867997446E-2</v>
      </c>
      <c r="AC53" s="49">
        <v>2.3609775870911922E-2</v>
      </c>
      <c r="AD53" s="49">
        <v>9.0810176405539873E-4</v>
      </c>
      <c r="AE53" s="49">
        <v>8.1499504597437849E-4</v>
      </c>
      <c r="AF53" s="49">
        <v>6.3516406243122416E-4</v>
      </c>
      <c r="AG53" s="49">
        <v>6.2237436633234453E-4</v>
      </c>
      <c r="AH53" s="49">
        <v>3.6948683974206395E-4</v>
      </c>
      <c r="AI53" s="49">
        <v>7.596850384626125E-4</v>
      </c>
      <c r="AJ53" s="49">
        <v>5.0318320534534298E-4</v>
      </c>
      <c r="AK53" s="49">
        <v>2.835667118472487E-4</v>
      </c>
      <c r="AL53" s="49">
        <v>3.7674596289411074E-4</v>
      </c>
      <c r="AM53" s="49">
        <v>3.7628946139999127E-4</v>
      </c>
      <c r="AN53" s="49">
        <v>6.6166951556711367E-4</v>
      </c>
      <c r="AO53" s="49">
        <v>6.0962676620840948E-4</v>
      </c>
      <c r="AP53" s="49">
        <v>1.8017297184536115E-3</v>
      </c>
      <c r="AQ53" s="49">
        <v>2.8875170895211702E-2</v>
      </c>
      <c r="AR53" s="49">
        <v>1.8461991983229845E-2</v>
      </c>
      <c r="AS53" s="49">
        <v>3.6511093063595797E-2</v>
      </c>
      <c r="AT53" s="49">
        <v>3.212656671707461E-2</v>
      </c>
      <c r="AU53" s="49">
        <v>2.8941174910099318E-3</v>
      </c>
      <c r="AV53" s="49">
        <v>4.5784100207138009E-2</v>
      </c>
      <c r="AW53" s="49">
        <v>3.3069927291929477E-3</v>
      </c>
      <c r="AX53" s="49">
        <v>7.6459910654002906E-3</v>
      </c>
      <c r="AY53" s="49">
        <v>9.7578349223105434E-4</v>
      </c>
      <c r="AZ53" s="49">
        <v>5.3707505120835573E-2</v>
      </c>
      <c r="BA53" s="49">
        <v>2.4107915737041738E-3</v>
      </c>
      <c r="BB53" s="49">
        <v>1.5244820371586034E-2</v>
      </c>
      <c r="BC53" s="49">
        <v>2.7073762210226435E-2</v>
      </c>
      <c r="BD53" s="49">
        <v>2.0213733920548375E-2</v>
      </c>
      <c r="BE53" s="49">
        <v>1.3831738947341665E-2</v>
      </c>
      <c r="BF53" s="49">
        <v>2.9108043452990923E-2</v>
      </c>
      <c r="BG53" s="49">
        <v>1.0706880841358396E-2</v>
      </c>
      <c r="BH53" s="49">
        <v>3.0807435825662439E-2</v>
      </c>
      <c r="BI53" s="49">
        <v>2.6602355301700183E-2</v>
      </c>
      <c r="BJ53" s="49">
        <v>3.4264734412780891E-2</v>
      </c>
      <c r="BK53" s="49">
        <v>4.025886976192819E-2</v>
      </c>
      <c r="BL53" s="49">
        <v>1.953882626238871E-2</v>
      </c>
      <c r="BM53" s="49">
        <v>4.277995797808605E-2</v>
      </c>
      <c r="BN53" s="49">
        <v>3.6378500225943231E-2</v>
      </c>
      <c r="BO53" s="49">
        <v>1.2834260732163579E-3</v>
      </c>
      <c r="BP53" s="49">
        <v>1.3232970604626557E-3</v>
      </c>
      <c r="BQ53" s="49">
        <v>1.2220694416089056E-3</v>
      </c>
      <c r="BR53" s="49">
        <v>4.8636847541315038E-2</v>
      </c>
      <c r="BS53" s="49">
        <v>1.5498544387952044E-3</v>
      </c>
      <c r="BT53" s="49">
        <v>4.1121762435577004E-2</v>
      </c>
      <c r="BU53" s="49">
        <v>2.0059489499524136E-3</v>
      </c>
      <c r="BV53" s="49">
        <v>1.6266897547838562E-3</v>
      </c>
      <c r="BW53" s="49">
        <v>1.8187785274337573E-3</v>
      </c>
      <c r="BX53" s="49">
        <v>8.0468856857165679E-4</v>
      </c>
      <c r="BY53" s="49">
        <v>3.203163747731165E-2</v>
      </c>
      <c r="BZ53" s="49">
        <v>1.9893266363084403E-2</v>
      </c>
      <c r="CA53" s="49">
        <v>2.0409444671513809E-2</v>
      </c>
      <c r="CB53" s="49">
        <v>1.5091906286197578E-2</v>
      </c>
      <c r="CC53" s="49">
        <v>2.7756574643894139E-2</v>
      </c>
      <c r="CD53" s="49">
        <v>2.7990266706908747E-2</v>
      </c>
      <c r="CE53" s="49">
        <v>2.403105926949799E-2</v>
      </c>
      <c r="CF53" s="49">
        <v>1.8263224963689727E-2</v>
      </c>
      <c r="CG53" s="49">
        <v>2.3564215491636228E-2</v>
      </c>
      <c r="CH53" s="49">
        <v>2.6510027305004225E-2</v>
      </c>
      <c r="CI53" s="49">
        <v>1.0466738656425837E-2</v>
      </c>
      <c r="CJ53" s="49">
        <v>3.0105820672967906E-2</v>
      </c>
      <c r="CK53" s="49">
        <v>1.1454163100956111E-2</v>
      </c>
      <c r="CL53" s="49">
        <v>8.2816595685792857E-4</v>
      </c>
      <c r="CM53" s="49">
        <v>5.035717542212785E-4</v>
      </c>
      <c r="CN53" s="49">
        <v>8.170053361121573E-4</v>
      </c>
      <c r="CO53" s="49">
        <v>8.5117373278656655E-4</v>
      </c>
      <c r="CP53" s="49">
        <v>8.7048528747694681E-4</v>
      </c>
      <c r="CQ53" s="49">
        <v>9.359060570219667E-4</v>
      </c>
      <c r="CR53" s="49">
        <v>7.0369583600179378E-4</v>
      </c>
      <c r="CS53" s="49">
        <v>2.3632499333171089E-3</v>
      </c>
      <c r="CT53" s="49">
        <v>7.0363234943370803E-4</v>
      </c>
      <c r="CU53" s="49">
        <v>4.7939591174171443E-4</v>
      </c>
      <c r="CV53" s="49">
        <v>5.5813056458948844E-4</v>
      </c>
      <c r="CW53" s="60">
        <v>5.6394055008721316E-4</v>
      </c>
    </row>
    <row r="54" spans="1:101" s="12" customFormat="1" ht="14.25" customHeight="1">
      <c r="A54" s="11" t="s">
        <v>214</v>
      </c>
      <c r="B54" s="49" t="s">
        <v>213</v>
      </c>
      <c r="C54" s="68" t="s">
        <v>1200</v>
      </c>
      <c r="D54" s="52">
        <f t="shared" si="0"/>
        <v>3.5061629038602676E-3</v>
      </c>
      <c r="E54" s="52">
        <f t="shared" si="1"/>
        <v>9.4405044647296688E-4</v>
      </c>
      <c r="F54" s="52">
        <f t="shared" si="2"/>
        <v>2.5420779111389E-4</v>
      </c>
      <c r="G54" s="52">
        <f t="shared" si="3"/>
        <v>1.2304982434111519E-4</v>
      </c>
      <c r="H54" s="52">
        <f t="shared" si="4"/>
        <v>2.15026263496596E-3</v>
      </c>
      <c r="I54" s="52">
        <f t="shared" si="5"/>
        <v>1.8937996755854921E-3</v>
      </c>
      <c r="J54" s="52">
        <f t="shared" si="6"/>
        <v>2.6600355405783896E-3</v>
      </c>
      <c r="K54" s="52">
        <f t="shared" si="7"/>
        <v>1.085392609975864E-3</v>
      </c>
      <c r="L54" s="52">
        <f t="shared" si="8"/>
        <v>1.8347780469504837E-3</v>
      </c>
      <c r="M54" s="52">
        <f t="shared" si="9"/>
        <v>2.3631375939805192E-3</v>
      </c>
      <c r="N54" s="52">
        <f t="shared" si="10"/>
        <v>2.492037186005215E-3</v>
      </c>
      <c r="O54" s="52">
        <f t="shared" si="11"/>
        <v>9.9779751150240394E-4</v>
      </c>
      <c r="P54" s="52">
        <f t="shared" si="12"/>
        <v>3.1783552102924799E-4</v>
      </c>
      <c r="Q54" s="53">
        <f t="shared" si="13"/>
        <v>8.8778182065538436E-5</v>
      </c>
      <c r="R54" s="11">
        <v>2.1264483496962077E-3</v>
      </c>
      <c r="S54" s="49">
        <v>2.9995925117180405E-3</v>
      </c>
      <c r="T54" s="49">
        <v>4.5557832048385063E-3</v>
      </c>
      <c r="U54" s="49">
        <v>3.7280417072044266E-3</v>
      </c>
      <c r="V54" s="49">
        <v>4.4167472625658176E-3</v>
      </c>
      <c r="W54" s="49">
        <v>5.0114447644947872E-3</v>
      </c>
      <c r="X54" s="49">
        <v>2.5901694516512817E-3</v>
      </c>
      <c r="Y54" s="49">
        <v>3.2196596728705927E-3</v>
      </c>
      <c r="Z54" s="49">
        <v>3.4703452422520072E-3</v>
      </c>
      <c r="AA54" s="49">
        <v>2.4341266294519515E-3</v>
      </c>
      <c r="AB54" s="49">
        <v>4.5341015484122562E-3</v>
      </c>
      <c r="AC54" s="49">
        <v>2.9874945011673319E-3</v>
      </c>
      <c r="AD54" s="49">
        <v>2.6430591138242677E-4</v>
      </c>
      <c r="AE54" s="49">
        <v>2.0140146114582289E-4</v>
      </c>
      <c r="AF54" s="49">
        <v>4.0323359997418987E-4</v>
      </c>
      <c r="AG54" s="49">
        <v>8.1396210121647503E-5</v>
      </c>
      <c r="AH54" s="49">
        <v>2.6337012842077122E-4</v>
      </c>
      <c r="AI54" s="49">
        <v>3.5344073910491703E-4</v>
      </c>
      <c r="AJ54" s="49">
        <v>1.3224193907669676E-4</v>
      </c>
      <c r="AK54" s="49">
        <v>1.8712075074988629E-4</v>
      </c>
      <c r="AL54" s="49">
        <v>1.9141237638836968E-4</v>
      </c>
      <c r="AM54" s="49">
        <v>5.2113888388299835E-4</v>
      </c>
      <c r="AN54" s="49">
        <v>2.779857436031746E-4</v>
      </c>
      <c r="AO54" s="49">
        <v>1.734457495157784E-4</v>
      </c>
      <c r="AP54" s="49">
        <v>3.1507288627549072E-4</v>
      </c>
      <c r="AQ54" s="49">
        <v>3.2636148650622412E-3</v>
      </c>
      <c r="AR54" s="49">
        <v>1.9088086204216814E-3</v>
      </c>
      <c r="AS54" s="49">
        <v>3.8321879894145298E-3</v>
      </c>
      <c r="AT54" s="49">
        <v>3.3474486336480358E-3</v>
      </c>
      <c r="AU54" s="49">
        <v>4.0744319466370162E-4</v>
      </c>
      <c r="AV54" s="49">
        <v>4.657339828002198E-3</v>
      </c>
      <c r="AW54" s="49">
        <v>8.3887012814223133E-4</v>
      </c>
      <c r="AX54" s="49">
        <v>9.0812721532158988E-4</v>
      </c>
      <c r="AY54" s="49">
        <v>2.8944782151159976E-4</v>
      </c>
      <c r="AZ54" s="49">
        <v>5.5640961728553847E-3</v>
      </c>
      <c r="BA54" s="49">
        <v>4.7069426427283806E-4</v>
      </c>
      <c r="BB54" s="49">
        <v>1.8722742901132296E-3</v>
      </c>
      <c r="BC54" s="49">
        <v>3.2561939541385708E-3</v>
      </c>
      <c r="BD54" s="49">
        <v>2.2645195331743007E-3</v>
      </c>
      <c r="BE54" s="49">
        <v>1.5377612060445891E-3</v>
      </c>
      <c r="BF54" s="49">
        <v>2.9050006187983542E-3</v>
      </c>
      <c r="BG54" s="49">
        <v>1.1032823962478643E-3</v>
      </c>
      <c r="BH54" s="49">
        <v>2.1971193990655388E-3</v>
      </c>
      <c r="BI54" s="49">
        <v>2.1069290922987203E-3</v>
      </c>
      <c r="BJ54" s="49">
        <v>3.4972686790917984E-3</v>
      </c>
      <c r="BK54" s="49">
        <v>4.5437383742669831E-3</v>
      </c>
      <c r="BL54" s="49">
        <v>2.2119008598381696E-3</v>
      </c>
      <c r="BM54" s="49">
        <v>4.4244380838625577E-3</v>
      </c>
      <c r="BN54" s="49">
        <v>3.2245796098974186E-3</v>
      </c>
      <c r="BO54" s="49">
        <v>3.2404766765037975E-4</v>
      </c>
      <c r="BP54" s="49">
        <v>3.8840131190562781E-4</v>
      </c>
      <c r="BQ54" s="49">
        <v>3.1891534193204997E-4</v>
      </c>
      <c r="BR54" s="49">
        <v>7.4885908578534235E-3</v>
      </c>
      <c r="BS54" s="49">
        <v>4.0461611094553222E-4</v>
      </c>
      <c r="BT54" s="49">
        <v>3.7191246459665566E-3</v>
      </c>
      <c r="BU54" s="49">
        <v>4.6649600127401778E-4</v>
      </c>
      <c r="BV54" s="49">
        <v>3.7491095353928681E-4</v>
      </c>
      <c r="BW54" s="49">
        <v>4.3161559406239823E-4</v>
      </c>
      <c r="BX54" s="49">
        <v>3.6882674432605023E-4</v>
      </c>
      <c r="BY54" s="49">
        <v>4.5072117240530533E-3</v>
      </c>
      <c r="BZ54" s="49">
        <v>1.8396886016428388E-3</v>
      </c>
      <c r="CA54" s="49">
        <v>1.881122345735212E-3</v>
      </c>
      <c r="CB54" s="49">
        <v>1.8028898260601552E-3</v>
      </c>
      <c r="CC54" s="49">
        <v>3.7784043135478001E-3</v>
      </c>
      <c r="CD54" s="49">
        <v>2.5185878759804796E-3</v>
      </c>
      <c r="CE54" s="49">
        <v>2.3500915751408251E-3</v>
      </c>
      <c r="CF54" s="49">
        <v>1.7877488734506697E-3</v>
      </c>
      <c r="CG54" s="49">
        <v>2.8580644834600658E-3</v>
      </c>
      <c r="CH54" s="49">
        <v>3.8489375997133126E-3</v>
      </c>
      <c r="CI54" s="49">
        <v>1.1417806715916703E-3</v>
      </c>
      <c r="CJ54" s="49">
        <v>4.2912414074877774E-3</v>
      </c>
      <c r="CK54" s="49">
        <v>1.8058886582517787E-3</v>
      </c>
      <c r="CL54" s="49">
        <v>2.6288913982440903E-4</v>
      </c>
      <c r="CM54" s="49">
        <v>2.6051634432097052E-4</v>
      </c>
      <c r="CN54" s="49">
        <v>3.9666929931833769E-4</v>
      </c>
      <c r="CO54" s="49">
        <v>3.3774570349932832E-4</v>
      </c>
      <c r="CP54" s="49">
        <v>3.835629999575716E-4</v>
      </c>
      <c r="CQ54" s="49">
        <v>4.4158644886315394E-4</v>
      </c>
      <c r="CR54" s="49">
        <v>3.8269829416870426E-4</v>
      </c>
      <c r="CS54" s="49">
        <v>4.1715236846447449E-4</v>
      </c>
      <c r="CT54" s="49">
        <v>2.1578336217474505E-4</v>
      </c>
      <c r="CU54" s="49">
        <v>1.6691909688482332E-4</v>
      </c>
      <c r="CV54" s="49">
        <v>3.1353589954087049E-4</v>
      </c>
      <c r="CW54" s="60">
        <v>2.349672953335873E-4</v>
      </c>
    </row>
    <row r="55" spans="1:101" s="12" customFormat="1" ht="14.25" customHeight="1">
      <c r="A55" s="11" t="s">
        <v>217</v>
      </c>
      <c r="B55" s="49" t="s">
        <v>216</v>
      </c>
      <c r="C55" s="68" t="s">
        <v>1201</v>
      </c>
      <c r="D55" s="52">
        <f t="shared" si="0"/>
        <v>1.47898427896646E-2</v>
      </c>
      <c r="E55" s="52">
        <f t="shared" si="1"/>
        <v>2.4058821634649458E-3</v>
      </c>
      <c r="F55" s="52">
        <f t="shared" si="2"/>
        <v>1.5253825456809056E-2</v>
      </c>
      <c r="G55" s="52">
        <f t="shared" si="3"/>
        <v>1.9591016014079516E-3</v>
      </c>
      <c r="H55" s="52">
        <f t="shared" si="4"/>
        <v>1.6829065166858795E-2</v>
      </c>
      <c r="I55" s="52">
        <f t="shared" si="5"/>
        <v>2.804939630815947E-3</v>
      </c>
      <c r="J55" s="52">
        <f t="shared" si="6"/>
        <v>1.6272304177267001E-2</v>
      </c>
      <c r="K55" s="52">
        <f t="shared" si="7"/>
        <v>1.9730795121074875E-3</v>
      </c>
      <c r="L55" s="52">
        <f t="shared" si="8"/>
        <v>1.697148269264066E-2</v>
      </c>
      <c r="M55" s="52">
        <f t="shared" si="9"/>
        <v>3.0680408223218102E-3</v>
      </c>
      <c r="N55" s="52">
        <f t="shared" si="10"/>
        <v>1.7502815414798638E-2</v>
      </c>
      <c r="O55" s="52">
        <f t="shared" si="11"/>
        <v>2.5396136423305256E-3</v>
      </c>
      <c r="P55" s="52">
        <f t="shared" si="12"/>
        <v>1.9453446623681387E-2</v>
      </c>
      <c r="Q55" s="53">
        <f t="shared" si="13"/>
        <v>4.3229738317918523E-3</v>
      </c>
      <c r="R55" s="11">
        <v>1.7569148421173977E-2</v>
      </c>
      <c r="S55" s="49">
        <v>1.3515669888075271E-2</v>
      </c>
      <c r="T55" s="49">
        <v>1.5951903157695929E-2</v>
      </c>
      <c r="U55" s="49">
        <v>1.548335359000114E-2</v>
      </c>
      <c r="V55" s="49">
        <v>1.3143942400445897E-2</v>
      </c>
      <c r="W55" s="49">
        <v>1.2620911998064067E-2</v>
      </c>
      <c r="X55" s="49">
        <v>1.3874317506862806E-2</v>
      </c>
      <c r="Y55" s="49">
        <v>1.6150020777585119E-2</v>
      </c>
      <c r="Z55" s="49">
        <v>1.4434220474006073E-2</v>
      </c>
      <c r="AA55" s="49">
        <v>2.0215737044683987E-2</v>
      </c>
      <c r="AB55" s="49">
        <v>1.2352746530941065E-2</v>
      </c>
      <c r="AC55" s="49">
        <v>1.2166141686439877E-2</v>
      </c>
      <c r="AD55" s="49">
        <v>1.6797572339855071E-2</v>
      </c>
      <c r="AE55" s="49">
        <v>1.2595785424375477E-2</v>
      </c>
      <c r="AF55" s="49">
        <v>1.6668451018221953E-2</v>
      </c>
      <c r="AG55" s="49">
        <v>1.6128621333059628E-2</v>
      </c>
      <c r="AH55" s="49">
        <v>1.352420985355666E-2</v>
      </c>
      <c r="AI55" s="49">
        <v>1.2743872466754663E-2</v>
      </c>
      <c r="AJ55" s="49">
        <v>1.7301151982196023E-2</v>
      </c>
      <c r="AK55" s="49">
        <v>1.2885829008670642E-2</v>
      </c>
      <c r="AL55" s="49">
        <v>1.7859069873589123E-2</v>
      </c>
      <c r="AM55" s="49">
        <v>1.5323763471457736E-2</v>
      </c>
      <c r="AN55" s="49">
        <v>1.4217831122027567E-2</v>
      </c>
      <c r="AO55" s="49">
        <v>1.6999747587944133E-2</v>
      </c>
      <c r="AP55" s="49">
        <v>1.647030570947023E-2</v>
      </c>
      <c r="AQ55" s="49">
        <v>1.498531632543767E-2</v>
      </c>
      <c r="AR55" s="49">
        <v>1.6886831505118594E-2</v>
      </c>
      <c r="AS55" s="49">
        <v>1.5131292811567174E-2</v>
      </c>
      <c r="AT55" s="49">
        <v>1.6809198497807574E-2</v>
      </c>
      <c r="AU55" s="49">
        <v>1.9184437766316818E-2</v>
      </c>
      <c r="AV55" s="49">
        <v>1.6593952368011672E-2</v>
      </c>
      <c r="AW55" s="49">
        <v>1.853514633986883E-2</v>
      </c>
      <c r="AX55" s="49">
        <v>2.0420641398819696E-2</v>
      </c>
      <c r="AY55" s="49">
        <v>1.4710211350924983E-2</v>
      </c>
      <c r="AZ55" s="49">
        <v>1.0953422909386695E-2</v>
      </c>
      <c r="BA55" s="49">
        <v>2.1268025019575601E-2</v>
      </c>
      <c r="BB55" s="49">
        <v>1.5362744721453526E-2</v>
      </c>
      <c r="BC55" s="49">
        <v>1.7763308231110046E-2</v>
      </c>
      <c r="BD55" s="49">
        <v>1.9156037701609598E-2</v>
      </c>
      <c r="BE55" s="49">
        <v>1.6810023931489285E-2</v>
      </c>
      <c r="BF55" s="49">
        <v>1.9901462614204446E-2</v>
      </c>
      <c r="BG55" s="49">
        <v>1.3763546127909145E-2</v>
      </c>
      <c r="BH55" s="49">
        <v>1.4646333090177707E-2</v>
      </c>
      <c r="BI55" s="49">
        <v>1.5903094546344421E-2</v>
      </c>
      <c r="BJ55" s="49">
        <v>1.5456859047993196E-2</v>
      </c>
      <c r="BK55" s="49">
        <v>1.3566431750349439E-2</v>
      </c>
      <c r="BL55" s="49">
        <v>1.5813441675891576E-2</v>
      </c>
      <c r="BM55" s="49">
        <v>1.7124366688671629E-2</v>
      </c>
      <c r="BN55" s="49">
        <v>1.8884154675098314E-2</v>
      </c>
      <c r="BO55" s="49">
        <v>2.1534380883104502E-2</v>
      </c>
      <c r="BP55" s="49">
        <v>1.7579762791849748E-2</v>
      </c>
      <c r="BQ55" s="49">
        <v>2.1442359306183462E-2</v>
      </c>
      <c r="BR55" s="49">
        <v>1.6352947851868846E-2</v>
      </c>
      <c r="BS55" s="49">
        <v>1.9466165131687547E-2</v>
      </c>
      <c r="BT55" s="49">
        <v>1.3950234850054002E-2</v>
      </c>
      <c r="BU55" s="49">
        <v>1.2996437087033672E-2</v>
      </c>
      <c r="BV55" s="49">
        <v>1.4463392757957459E-2</v>
      </c>
      <c r="BW55" s="49">
        <v>1.4936498033191751E-2</v>
      </c>
      <c r="BX55" s="49">
        <v>1.8759682202967917E-2</v>
      </c>
      <c r="BY55" s="49">
        <v>1.3291776740690721E-2</v>
      </c>
      <c r="BZ55" s="49">
        <v>1.8365934048264206E-2</v>
      </c>
      <c r="CA55" s="49">
        <v>2.2597767930616585E-2</v>
      </c>
      <c r="CB55" s="49">
        <v>1.7947100641295469E-2</v>
      </c>
      <c r="CC55" s="49">
        <v>1.4874879203568588E-2</v>
      </c>
      <c r="CD55" s="49">
        <v>1.5179065132728018E-2</v>
      </c>
      <c r="CE55" s="49">
        <v>1.8517070038329274E-2</v>
      </c>
      <c r="CF55" s="49">
        <v>1.4990438841032606E-2</v>
      </c>
      <c r="CG55" s="49">
        <v>2.0454120083413019E-2</v>
      </c>
      <c r="CH55" s="49">
        <v>1.6129196628972185E-2</v>
      </c>
      <c r="CI55" s="49">
        <v>1.5238638107538909E-2</v>
      </c>
      <c r="CJ55" s="49">
        <v>1.9919864218759867E-2</v>
      </c>
      <c r="CK55" s="49">
        <v>1.5819710103064901E-2</v>
      </c>
      <c r="CL55" s="49">
        <v>1.2301708451057948E-2</v>
      </c>
      <c r="CM55" s="49">
        <v>1.7295054587926444E-2</v>
      </c>
      <c r="CN55" s="49">
        <v>1.4715727673204946E-2</v>
      </c>
      <c r="CO55" s="49">
        <v>2.0170021487065162E-2</v>
      </c>
      <c r="CP55" s="49">
        <v>2.3992696186215131E-2</v>
      </c>
      <c r="CQ55" s="49">
        <v>2.3588436398461129E-2</v>
      </c>
      <c r="CR55" s="49">
        <v>2.4651709602593944E-2</v>
      </c>
      <c r="CS55" s="49">
        <v>2.4011694823393118E-2</v>
      </c>
      <c r="CT55" s="49">
        <v>1.5053407145833385E-2</v>
      </c>
      <c r="CU55" s="49">
        <v>1.7991716464333792E-2</v>
      </c>
      <c r="CV55" s="49">
        <v>1.6711004448481236E-2</v>
      </c>
      <c r="CW55" s="60">
        <v>2.2958182215610409E-2</v>
      </c>
    </row>
    <row r="56" spans="1:101" s="12" customFormat="1" ht="14.25" customHeight="1">
      <c r="A56" s="11" t="s">
        <v>222</v>
      </c>
      <c r="B56" s="49" t="s">
        <v>221</v>
      </c>
      <c r="C56" s="68" t="s">
        <v>1201</v>
      </c>
      <c r="D56" s="52">
        <f t="shared" si="0"/>
        <v>1.1103469731906157E-2</v>
      </c>
      <c r="E56" s="52">
        <f t="shared" si="1"/>
        <v>1.0209366595768025E-3</v>
      </c>
      <c r="F56" s="52">
        <f t="shared" si="2"/>
        <v>1.401052291175134E-2</v>
      </c>
      <c r="G56" s="52">
        <f t="shared" si="3"/>
        <v>2.4423001601674814E-3</v>
      </c>
      <c r="H56" s="52">
        <f t="shared" si="4"/>
        <v>1.3638289743445817E-2</v>
      </c>
      <c r="I56" s="52">
        <f t="shared" si="5"/>
        <v>3.1038835370740441E-3</v>
      </c>
      <c r="J56" s="52">
        <f t="shared" si="6"/>
        <v>1.3597610435938092E-2</v>
      </c>
      <c r="K56" s="52">
        <f t="shared" si="7"/>
        <v>2.1397209152080698E-3</v>
      </c>
      <c r="L56" s="52">
        <f t="shared" si="8"/>
        <v>1.6445021755690455E-2</v>
      </c>
      <c r="M56" s="52">
        <f t="shared" si="9"/>
        <v>3.6504723932033007E-3</v>
      </c>
      <c r="N56" s="52">
        <f t="shared" si="10"/>
        <v>1.5901470199946425E-2</v>
      </c>
      <c r="O56" s="52">
        <f t="shared" si="11"/>
        <v>3.0960279274606039E-3</v>
      </c>
      <c r="P56" s="52">
        <f t="shared" si="12"/>
        <v>1.8693385092191987E-2</v>
      </c>
      <c r="Q56" s="53">
        <f t="shared" si="13"/>
        <v>2.7981265833836853E-3</v>
      </c>
      <c r="R56" s="11">
        <v>1.1329860481134262E-2</v>
      </c>
      <c r="S56" s="49">
        <v>1.1637424781224096E-2</v>
      </c>
      <c r="T56" s="49">
        <v>1.0364474936050291E-2</v>
      </c>
      <c r="U56" s="49">
        <v>1.045764239196335E-2</v>
      </c>
      <c r="V56" s="49">
        <v>1.2088761646873449E-2</v>
      </c>
      <c r="W56" s="49">
        <v>1.087521691761662E-2</v>
      </c>
      <c r="X56" s="49">
        <v>9.9435869418842224E-3</v>
      </c>
      <c r="Y56" s="49">
        <v>1.3534664949575037E-2</v>
      </c>
      <c r="Z56" s="49">
        <v>1.1678893992163824E-2</v>
      </c>
      <c r="AA56" s="49">
        <v>1.0637660822576729E-2</v>
      </c>
      <c r="AB56" s="49">
        <v>1.0035673294217673E-2</v>
      </c>
      <c r="AC56" s="49">
        <v>1.0657775627594327E-2</v>
      </c>
      <c r="AD56" s="49">
        <v>1.1776577566816021E-2</v>
      </c>
      <c r="AE56" s="49">
        <v>1.6118187866480095E-2</v>
      </c>
      <c r="AF56" s="49">
        <v>1.6383970719715913E-2</v>
      </c>
      <c r="AG56" s="49">
        <v>1.6934852561414412E-2</v>
      </c>
      <c r="AH56" s="49">
        <v>1.1451598824240317E-2</v>
      </c>
      <c r="AI56" s="49">
        <v>1.3111278296812676E-2</v>
      </c>
      <c r="AJ56" s="49">
        <v>1.2272435998567961E-2</v>
      </c>
      <c r="AK56" s="49">
        <v>9.6784213231519596E-3</v>
      </c>
      <c r="AL56" s="49">
        <v>1.383044935108909E-2</v>
      </c>
      <c r="AM56" s="49">
        <v>1.3601021043699047E-2</v>
      </c>
      <c r="AN56" s="49">
        <v>1.6027180342911077E-2</v>
      </c>
      <c r="AO56" s="49">
        <v>1.6940301046117528E-2</v>
      </c>
      <c r="AP56" s="49">
        <v>1.67283933044148E-2</v>
      </c>
      <c r="AQ56" s="49">
        <v>1.3061664000798398E-2</v>
      </c>
      <c r="AR56" s="49">
        <v>9.9735135862227924E-3</v>
      </c>
      <c r="AS56" s="49">
        <v>9.1099960747787236E-3</v>
      </c>
      <c r="AT56" s="49">
        <v>1.1679581392870815E-2</v>
      </c>
      <c r="AU56" s="49">
        <v>1.5604355908276239E-2</v>
      </c>
      <c r="AV56" s="49">
        <v>1.7190271142130668E-2</v>
      </c>
      <c r="AW56" s="49">
        <v>1.1557475179598913E-2</v>
      </c>
      <c r="AX56" s="49">
        <v>1.906345797488768E-2</v>
      </c>
      <c r="AY56" s="49">
        <v>1.1311935650479674E-2</v>
      </c>
      <c r="AZ56" s="49">
        <v>1.3175121629648611E-2</v>
      </c>
      <c r="BA56" s="49">
        <v>1.5203711077242481E-2</v>
      </c>
      <c r="BB56" s="49">
        <v>1.3707879429816111E-2</v>
      </c>
      <c r="BC56" s="49">
        <v>1.6147461180137553E-2</v>
      </c>
      <c r="BD56" s="49">
        <v>1.3111372881807843E-2</v>
      </c>
      <c r="BE56" s="49">
        <v>1.2633097604894651E-2</v>
      </c>
      <c r="BF56" s="49">
        <v>1.3454356530467605E-2</v>
      </c>
      <c r="BG56" s="49">
        <v>1.3637871471799007E-2</v>
      </c>
      <c r="BH56" s="49">
        <v>1.3342765079435805E-2</v>
      </c>
      <c r="BI56" s="49">
        <v>1.8770808280689156E-2</v>
      </c>
      <c r="BJ56" s="49">
        <v>1.4261377982350922E-2</v>
      </c>
      <c r="BK56" s="49">
        <v>1.193391726270646E-2</v>
      </c>
      <c r="BL56" s="49">
        <v>1.1084954053137742E-2</v>
      </c>
      <c r="BM56" s="49">
        <v>1.1085463474014231E-2</v>
      </c>
      <c r="BN56" s="49">
        <v>1.4209600674158237E-2</v>
      </c>
      <c r="BO56" s="49">
        <v>1.9728110543577912E-2</v>
      </c>
      <c r="BP56" s="49">
        <v>2.378443184519102E-2</v>
      </c>
      <c r="BQ56" s="49">
        <v>1.3715523468357246E-2</v>
      </c>
      <c r="BR56" s="49">
        <v>1.6438633844160635E-2</v>
      </c>
      <c r="BS56" s="49">
        <v>1.8165815048151714E-2</v>
      </c>
      <c r="BT56" s="49">
        <v>1.3068492500431564E-2</v>
      </c>
      <c r="BU56" s="49">
        <v>2.0102190357386203E-2</v>
      </c>
      <c r="BV56" s="49">
        <v>1.4499997158683647E-2</v>
      </c>
      <c r="BW56" s="49">
        <v>1.4602380314396167E-2</v>
      </c>
      <c r="BX56" s="49">
        <v>1.8194128824111304E-2</v>
      </c>
      <c r="BY56" s="49">
        <v>1.0830956489679822E-2</v>
      </c>
      <c r="BZ56" s="49">
        <v>1.9944009214490053E-2</v>
      </c>
      <c r="CA56" s="49">
        <v>2.071422744034828E-2</v>
      </c>
      <c r="CB56" s="49">
        <v>2.0484921406726486E-2</v>
      </c>
      <c r="CC56" s="49">
        <v>1.3934008891591913E-2</v>
      </c>
      <c r="CD56" s="49">
        <v>1.1817805854989835E-2</v>
      </c>
      <c r="CE56" s="49">
        <v>1.7505090399949293E-2</v>
      </c>
      <c r="CF56" s="49">
        <v>1.6406556194516527E-2</v>
      </c>
      <c r="CG56" s="49">
        <v>1.5299268661381538E-2</v>
      </c>
      <c r="CH56" s="49">
        <v>1.4099147220794687E-2</v>
      </c>
      <c r="CI56" s="49">
        <v>1.2874576396851195E-2</v>
      </c>
      <c r="CJ56" s="49">
        <v>1.4377800646685351E-2</v>
      </c>
      <c r="CK56" s="49">
        <v>1.3360230071031948E-2</v>
      </c>
      <c r="CL56" s="49">
        <v>1.7678446974657255E-2</v>
      </c>
      <c r="CM56" s="49">
        <v>1.4584384754123951E-2</v>
      </c>
      <c r="CN56" s="49">
        <v>1.4025046826485234E-2</v>
      </c>
      <c r="CO56" s="49">
        <v>2.2090376630716571E-2</v>
      </c>
      <c r="CP56" s="49">
        <v>2.0756499182559854E-2</v>
      </c>
      <c r="CQ56" s="49">
        <v>2.288612364703525E-2</v>
      </c>
      <c r="CR56" s="49">
        <v>1.8068630300859964E-2</v>
      </c>
      <c r="CS56" s="49">
        <v>2.1048596784846284E-2</v>
      </c>
      <c r="CT56" s="49">
        <v>1.7771606385609113E-2</v>
      </c>
      <c r="CU56" s="49">
        <v>2.0329284644944597E-2</v>
      </c>
      <c r="CV56" s="49">
        <v>1.6861772079442731E-2</v>
      </c>
      <c r="CW56" s="60">
        <v>1.8219852895023043E-2</v>
      </c>
    </row>
    <row r="57" spans="1:101" s="12" customFormat="1" ht="14.25" customHeight="1">
      <c r="A57" s="11" t="s">
        <v>227</v>
      </c>
      <c r="B57" s="49" t="s">
        <v>226</v>
      </c>
      <c r="C57" s="68" t="s">
        <v>1201</v>
      </c>
      <c r="D57" s="52">
        <f t="shared" si="0"/>
        <v>0.17345123654888359</v>
      </c>
      <c r="E57" s="52">
        <f t="shared" si="1"/>
        <v>1.5889885040301716E-2</v>
      </c>
      <c r="F57" s="52">
        <f t="shared" si="2"/>
        <v>0.20482506920683977</v>
      </c>
      <c r="G57" s="52">
        <f t="shared" si="3"/>
        <v>1.7372696357090496E-2</v>
      </c>
      <c r="H57" s="52">
        <f t="shared" si="4"/>
        <v>0.20490017865500762</v>
      </c>
      <c r="I57" s="52">
        <f t="shared" si="5"/>
        <v>2.74716058584062E-2</v>
      </c>
      <c r="J57" s="52">
        <f t="shared" si="6"/>
        <v>0.19350323330780636</v>
      </c>
      <c r="K57" s="52">
        <f t="shared" si="7"/>
        <v>1.5699561314941924E-2</v>
      </c>
      <c r="L57" s="52">
        <f t="shared" si="8"/>
        <v>0.2026137399858666</v>
      </c>
      <c r="M57" s="52">
        <f t="shared" si="9"/>
        <v>2.8030807754236216E-2</v>
      </c>
      <c r="N57" s="52">
        <f t="shared" si="10"/>
        <v>0.19076399470173147</v>
      </c>
      <c r="O57" s="52">
        <f t="shared" si="11"/>
        <v>2.4704214904117588E-2</v>
      </c>
      <c r="P57" s="52">
        <f t="shared" si="12"/>
        <v>0.21849891691996826</v>
      </c>
      <c r="Q57" s="53">
        <f t="shared" si="13"/>
        <v>3.7050310429108647E-2</v>
      </c>
      <c r="R57" s="11">
        <v>0.20288575391297342</v>
      </c>
      <c r="S57" s="49">
        <v>0.17555120964622273</v>
      </c>
      <c r="T57" s="49">
        <v>0.17890280327265962</v>
      </c>
      <c r="U57" s="49">
        <v>0.18016538098387799</v>
      </c>
      <c r="V57" s="49">
        <v>0.16467458542141516</v>
      </c>
      <c r="W57" s="49">
        <v>0.17831866605961563</v>
      </c>
      <c r="X57" s="49">
        <v>0.15504734394763453</v>
      </c>
      <c r="Y57" s="49">
        <v>0.18304864085675993</v>
      </c>
      <c r="Z57" s="49">
        <v>0.14358298586195292</v>
      </c>
      <c r="AA57" s="49">
        <v>0.18195160391469212</v>
      </c>
      <c r="AB57" s="49">
        <v>0.18067683794533346</v>
      </c>
      <c r="AC57" s="49">
        <v>0.15660902676346536</v>
      </c>
      <c r="AD57" s="49">
        <v>0.19709937602087024</v>
      </c>
      <c r="AE57" s="49">
        <v>0.2327790590079328</v>
      </c>
      <c r="AF57" s="49">
        <v>0.19770869094884458</v>
      </c>
      <c r="AG57" s="49">
        <v>0.21100531593541172</v>
      </c>
      <c r="AH57" s="49">
        <v>0.21277609669689621</v>
      </c>
      <c r="AI57" s="49">
        <v>0.18193074720393296</v>
      </c>
      <c r="AJ57" s="49">
        <v>0.20945245512173058</v>
      </c>
      <c r="AK57" s="49">
        <v>0.16894481962175825</v>
      </c>
      <c r="AL57" s="49">
        <v>0.19962528013517905</v>
      </c>
      <c r="AM57" s="49">
        <v>0.21954293237883901</v>
      </c>
      <c r="AN57" s="49">
        <v>0.22055379357115232</v>
      </c>
      <c r="AO57" s="49">
        <v>0.20648226383952989</v>
      </c>
      <c r="AP57" s="49">
        <v>0.19578274096468617</v>
      </c>
      <c r="AQ57" s="49">
        <v>0.19280276931307863</v>
      </c>
      <c r="AR57" s="49">
        <v>0.19292828981640214</v>
      </c>
      <c r="AS57" s="49">
        <v>0.1770322891997235</v>
      </c>
      <c r="AT57" s="49">
        <v>0.17618638617736654</v>
      </c>
      <c r="AU57" s="49">
        <v>0.2240233863909476</v>
      </c>
      <c r="AV57" s="49">
        <v>0.19584626194289462</v>
      </c>
      <c r="AW57" s="49">
        <v>0.24617894633793924</v>
      </c>
      <c r="AX57" s="49">
        <v>0.24964357061775408</v>
      </c>
      <c r="AY57" s="49">
        <v>0.20735565034770334</v>
      </c>
      <c r="AZ57" s="49">
        <v>0.1678801166521805</v>
      </c>
      <c r="BA57" s="49">
        <v>0.23314173609941502</v>
      </c>
      <c r="BB57" s="49">
        <v>0.19281085526956177</v>
      </c>
      <c r="BC57" s="49">
        <v>0.19845003113379986</v>
      </c>
      <c r="BD57" s="49">
        <v>0.17122571040249196</v>
      </c>
      <c r="BE57" s="49">
        <v>0.18872955266190922</v>
      </c>
      <c r="BF57" s="49">
        <v>0.20292818184565126</v>
      </c>
      <c r="BG57" s="49">
        <v>0.19976026173743133</v>
      </c>
      <c r="BH57" s="49">
        <v>0.22704067773639244</v>
      </c>
      <c r="BI57" s="49">
        <v>0.17471765934707384</v>
      </c>
      <c r="BJ57" s="49">
        <v>0.21102582586882496</v>
      </c>
      <c r="BK57" s="49">
        <v>0.18986741847521882</v>
      </c>
      <c r="BL57" s="49">
        <v>0.18054177525865886</v>
      </c>
      <c r="BM57" s="49">
        <v>0.18494084995666146</v>
      </c>
      <c r="BN57" s="49">
        <v>0.21674426901733138</v>
      </c>
      <c r="BO57" s="49">
        <v>0.22823153987791417</v>
      </c>
      <c r="BP57" s="49">
        <v>0.22655851905063906</v>
      </c>
      <c r="BQ57" s="49">
        <v>0.22544127417612037</v>
      </c>
      <c r="BR57" s="49">
        <v>0.22682238689330997</v>
      </c>
      <c r="BS57" s="49">
        <v>0.17863235799427871</v>
      </c>
      <c r="BT57" s="49">
        <v>0.16407321402421482</v>
      </c>
      <c r="BU57" s="49">
        <v>0.15129222663244071</v>
      </c>
      <c r="BV57" s="49">
        <v>0.1911207570662157</v>
      </c>
      <c r="BW57" s="49">
        <v>0.20426372959582462</v>
      </c>
      <c r="BX57" s="49">
        <v>0.23351980690627724</v>
      </c>
      <c r="BY57" s="49">
        <v>0.18466479859583226</v>
      </c>
      <c r="BZ57" s="49">
        <v>0.17555227956313224</v>
      </c>
      <c r="CA57" s="49">
        <v>0.21958511710837178</v>
      </c>
      <c r="CB57" s="49">
        <v>0.2266082597935733</v>
      </c>
      <c r="CC57" s="49">
        <v>0.18415568516971204</v>
      </c>
      <c r="CD57" s="49">
        <v>0.17341000868112991</v>
      </c>
      <c r="CE57" s="49">
        <v>0.16534426623783671</v>
      </c>
      <c r="CF57" s="49">
        <v>0.16796040222356556</v>
      </c>
      <c r="CG57" s="49">
        <v>0.22852310129704523</v>
      </c>
      <c r="CH57" s="49">
        <v>0.19209997149109034</v>
      </c>
      <c r="CI57" s="49">
        <v>0.19170507209315538</v>
      </c>
      <c r="CJ57" s="49">
        <v>0.2073832169855917</v>
      </c>
      <c r="CK57" s="49">
        <v>0.15684055577657333</v>
      </c>
      <c r="CL57" s="49">
        <v>0.18616542568437994</v>
      </c>
      <c r="CM57" s="49">
        <v>0.197517706586648</v>
      </c>
      <c r="CN57" s="49">
        <v>0.19890037865431795</v>
      </c>
      <c r="CO57" s="49">
        <v>0.16652721994473851</v>
      </c>
      <c r="CP57" s="49">
        <v>0.2571522117646789</v>
      </c>
      <c r="CQ57" s="49">
        <v>0.30679730853372333</v>
      </c>
      <c r="CR57" s="49">
        <v>0.22449641054633826</v>
      </c>
      <c r="CS57" s="49">
        <v>0.23730099951483927</v>
      </c>
      <c r="CT57" s="49">
        <v>0.20027558922316677</v>
      </c>
      <c r="CU57" s="49">
        <v>0.21189770766659025</v>
      </c>
      <c r="CV57" s="49">
        <v>0.20212821447955467</v>
      </c>
      <c r="CW57" s="60">
        <v>0.23282783044064329</v>
      </c>
    </row>
    <row r="58" spans="1:101" s="12" customFormat="1" ht="14.25" customHeight="1">
      <c r="A58" s="11" t="s">
        <v>232</v>
      </c>
      <c r="B58" s="49" t="s">
        <v>231</v>
      </c>
      <c r="C58" s="68" t="s">
        <v>1201</v>
      </c>
      <c r="D58" s="52">
        <f t="shared" si="0"/>
        <v>6.7241712386708263E-3</v>
      </c>
      <c r="E58" s="52">
        <f t="shared" si="1"/>
        <v>9.8842351880005412E-4</v>
      </c>
      <c r="F58" s="52">
        <f t="shared" si="2"/>
        <v>7.3710303231328119E-3</v>
      </c>
      <c r="G58" s="52">
        <f t="shared" si="3"/>
        <v>1.6082758486488161E-3</v>
      </c>
      <c r="H58" s="52">
        <f t="shared" si="4"/>
        <v>6.7728070365167233E-3</v>
      </c>
      <c r="I58" s="52">
        <f t="shared" si="5"/>
        <v>1.7878297626238591E-3</v>
      </c>
      <c r="J58" s="52">
        <f t="shared" si="6"/>
        <v>6.7291569546829759E-3</v>
      </c>
      <c r="K58" s="52">
        <f t="shared" si="7"/>
        <v>1.0988387983807673E-3</v>
      </c>
      <c r="L58" s="52">
        <f t="shared" si="8"/>
        <v>6.9330949134298438E-3</v>
      </c>
      <c r="M58" s="52">
        <f t="shared" si="9"/>
        <v>1.7500415331870899E-3</v>
      </c>
      <c r="N58" s="52">
        <f t="shared" si="10"/>
        <v>6.9467796052805749E-3</v>
      </c>
      <c r="O58" s="52">
        <f t="shared" si="11"/>
        <v>9.24580857333058E-4</v>
      </c>
      <c r="P58" s="52">
        <f t="shared" si="12"/>
        <v>8.3421553035748618E-3</v>
      </c>
      <c r="Q58" s="53">
        <f t="shared" si="13"/>
        <v>1.6932511257391524E-3</v>
      </c>
      <c r="R58" s="11">
        <v>8.7473380596657761E-3</v>
      </c>
      <c r="S58" s="49">
        <v>6.9112985065454867E-3</v>
      </c>
      <c r="T58" s="49">
        <v>5.8341100103901939E-3</v>
      </c>
      <c r="U58" s="49">
        <v>7.7136436899716077E-3</v>
      </c>
      <c r="V58" s="49">
        <v>7.6525610347830796E-3</v>
      </c>
      <c r="W58" s="49">
        <v>5.048246750388897E-3</v>
      </c>
      <c r="X58" s="49">
        <v>6.0167008090164058E-3</v>
      </c>
      <c r="Y58" s="49">
        <v>6.9385711600551785E-3</v>
      </c>
      <c r="Z58" s="49">
        <v>6.6496813783387199E-3</v>
      </c>
      <c r="AA58" s="49">
        <v>6.8162462910997335E-3</v>
      </c>
      <c r="AB58" s="49">
        <v>6.0674156519177208E-3</v>
      </c>
      <c r="AC58" s="49">
        <v>6.2942415218771187E-3</v>
      </c>
      <c r="AD58" s="49">
        <v>1.0769951931132967E-2</v>
      </c>
      <c r="AE58" s="49">
        <v>8.0570493246512036E-3</v>
      </c>
      <c r="AF58" s="49">
        <v>7.2807298220218539E-3</v>
      </c>
      <c r="AG58" s="49">
        <v>7.1814022991389054E-3</v>
      </c>
      <c r="AH58" s="49">
        <v>8.4985120443205019E-3</v>
      </c>
      <c r="AI58" s="49">
        <v>5.3649698937403411E-3</v>
      </c>
      <c r="AJ58" s="49">
        <v>5.3866284948358174E-3</v>
      </c>
      <c r="AK58" s="49">
        <v>5.0584673106431549E-3</v>
      </c>
      <c r="AL58" s="49">
        <v>7.6858858029662273E-3</v>
      </c>
      <c r="AM58" s="49">
        <v>8.0613857035804013E-3</v>
      </c>
      <c r="AN58" s="49">
        <v>8.3155679926219129E-3</v>
      </c>
      <c r="AO58" s="49">
        <v>6.7918132579404371E-3</v>
      </c>
      <c r="AP58" s="49">
        <v>7.2034326392030352E-3</v>
      </c>
      <c r="AQ58" s="49">
        <v>6.3563246202172231E-3</v>
      </c>
      <c r="AR58" s="49">
        <v>6.0882763115397108E-3</v>
      </c>
      <c r="AS58" s="49">
        <v>4.3466743929387779E-3</v>
      </c>
      <c r="AT58" s="49">
        <v>5.0314942878650131E-3</v>
      </c>
      <c r="AU58" s="49">
        <v>7.9619168706654246E-3</v>
      </c>
      <c r="AV58" s="49">
        <v>6.8536481984563568E-3</v>
      </c>
      <c r="AW58" s="49">
        <v>6.8297331058466814E-3</v>
      </c>
      <c r="AX58" s="49">
        <v>1.072310566056224E-2</v>
      </c>
      <c r="AY58" s="49">
        <v>6.9054606172005732E-3</v>
      </c>
      <c r="AZ58" s="49">
        <v>4.461455110581187E-3</v>
      </c>
      <c r="BA58" s="49">
        <v>8.5121626231244602E-3</v>
      </c>
      <c r="BB58" s="49">
        <v>8.2457852294470033E-3</v>
      </c>
      <c r="BC58" s="49">
        <v>7.0831518286415436E-3</v>
      </c>
      <c r="BD58" s="49">
        <v>4.6498778405026277E-3</v>
      </c>
      <c r="BE58" s="49">
        <v>5.5133660198986396E-3</v>
      </c>
      <c r="BF58" s="49">
        <v>8.1285262365397588E-3</v>
      </c>
      <c r="BG58" s="49">
        <v>7.1663789059222757E-3</v>
      </c>
      <c r="BH58" s="49">
        <v>6.6778837266544969E-3</v>
      </c>
      <c r="BI58" s="49">
        <v>6.2165214125818906E-3</v>
      </c>
      <c r="BJ58" s="49">
        <v>7.831408966555058E-3</v>
      </c>
      <c r="BK58" s="49">
        <v>7.1924677351762178E-3</v>
      </c>
      <c r="BL58" s="49">
        <v>5.6974193629145036E-3</v>
      </c>
      <c r="BM58" s="49">
        <v>6.3470961913617216E-3</v>
      </c>
      <c r="BN58" s="49">
        <v>6.5165952143815646E-3</v>
      </c>
      <c r="BO58" s="49">
        <v>9.0480390815478873E-3</v>
      </c>
      <c r="BP58" s="49">
        <v>9.9870187061434999E-3</v>
      </c>
      <c r="BQ58" s="49">
        <v>6.8881913062366282E-3</v>
      </c>
      <c r="BR58" s="49">
        <v>6.3458120154482973E-3</v>
      </c>
      <c r="BS58" s="49">
        <v>6.4210042421071183E-3</v>
      </c>
      <c r="BT58" s="49">
        <v>4.4643928022795884E-3</v>
      </c>
      <c r="BU58" s="49">
        <v>8.285185637679212E-3</v>
      </c>
      <c r="BV58" s="49">
        <v>5.5286815376884334E-3</v>
      </c>
      <c r="BW58" s="49">
        <v>8.3084195294371287E-3</v>
      </c>
      <c r="BX58" s="49">
        <v>7.1662789291806334E-3</v>
      </c>
      <c r="BY58" s="49">
        <v>4.2375199590281385E-3</v>
      </c>
      <c r="BZ58" s="49">
        <v>7.5803456995383366E-3</v>
      </c>
      <c r="CA58" s="49">
        <v>7.2216403698225212E-3</v>
      </c>
      <c r="CB58" s="49">
        <v>9.3627781661954085E-3</v>
      </c>
      <c r="CC58" s="49">
        <v>6.7357141732635869E-3</v>
      </c>
      <c r="CD58" s="49">
        <v>6.6238203901735678E-3</v>
      </c>
      <c r="CE58" s="49">
        <v>6.5471283107348824E-3</v>
      </c>
      <c r="CF58" s="49">
        <v>7.1349655724362313E-3</v>
      </c>
      <c r="CG58" s="49">
        <v>6.6114861865937905E-3</v>
      </c>
      <c r="CH58" s="49">
        <v>6.9741915874161897E-3</v>
      </c>
      <c r="CI58" s="49">
        <v>5.4519884229685036E-3</v>
      </c>
      <c r="CJ58" s="49">
        <v>6.7782976294418727E-3</v>
      </c>
      <c r="CK58" s="49">
        <v>6.3389987547819984E-3</v>
      </c>
      <c r="CL58" s="49">
        <v>6.4059357234124634E-3</v>
      </c>
      <c r="CM58" s="49">
        <v>6.3242138979180788E-3</v>
      </c>
      <c r="CN58" s="49">
        <v>7.0259451283821777E-3</v>
      </c>
      <c r="CO58" s="49">
        <v>8.2480799537520272E-3</v>
      </c>
      <c r="CP58" s="49">
        <v>9.3485935324238122E-3</v>
      </c>
      <c r="CQ58" s="49">
        <v>1.2036656609162578E-2</v>
      </c>
      <c r="CR58" s="49">
        <v>7.5806723818018619E-3</v>
      </c>
      <c r="CS58" s="49">
        <v>8.9718291075051911E-3</v>
      </c>
      <c r="CT58" s="49">
        <v>6.4423729857556126E-3</v>
      </c>
      <c r="CU58" s="49">
        <v>9.4976983763600253E-3</v>
      </c>
      <c r="CV58" s="49">
        <v>8.789730527146572E-3</v>
      </c>
      <c r="CW58" s="60">
        <v>9.434135419277935E-3</v>
      </c>
    </row>
    <row r="59" spans="1:101" s="12" customFormat="1" ht="14.25" customHeight="1">
      <c r="A59" s="11" t="s">
        <v>235</v>
      </c>
      <c r="B59" s="49" t="s">
        <v>234</v>
      </c>
      <c r="C59" s="68" t="s">
        <v>1201</v>
      </c>
      <c r="D59" s="52">
        <f t="shared" si="0"/>
        <v>8.5844642631462079E-3</v>
      </c>
      <c r="E59" s="52">
        <f t="shared" si="1"/>
        <v>9.150705978934854E-4</v>
      </c>
      <c r="F59" s="52">
        <f t="shared" si="2"/>
        <v>1.0252711630509845E-2</v>
      </c>
      <c r="G59" s="52">
        <f t="shared" si="3"/>
        <v>8.6237379396792411E-4</v>
      </c>
      <c r="H59" s="52">
        <f t="shared" si="4"/>
        <v>9.5608016096299913E-3</v>
      </c>
      <c r="I59" s="52">
        <f t="shared" si="5"/>
        <v>1.950605432787667E-3</v>
      </c>
      <c r="J59" s="52">
        <f t="shared" si="6"/>
        <v>9.7989618814997449E-3</v>
      </c>
      <c r="K59" s="52">
        <f t="shared" si="7"/>
        <v>9.1979685967360115E-4</v>
      </c>
      <c r="L59" s="52">
        <f t="shared" si="8"/>
        <v>1.0082196523778642E-2</v>
      </c>
      <c r="M59" s="52">
        <f t="shared" si="9"/>
        <v>1.6896224948860048E-3</v>
      </c>
      <c r="N59" s="52">
        <f t="shared" si="10"/>
        <v>9.7658712710450273E-3</v>
      </c>
      <c r="O59" s="52">
        <f t="shared" si="11"/>
        <v>1.2833257823477951E-3</v>
      </c>
      <c r="P59" s="52">
        <f t="shared" si="12"/>
        <v>1.0980049789520595E-2</v>
      </c>
      <c r="Q59" s="53">
        <f t="shared" si="13"/>
        <v>1.3342342449261801E-3</v>
      </c>
      <c r="R59" s="11">
        <v>1.0926325506059081E-2</v>
      </c>
      <c r="S59" s="49">
        <v>8.7436110161880388E-3</v>
      </c>
      <c r="T59" s="49">
        <v>9.2707674917463755E-3</v>
      </c>
      <c r="U59" s="49">
        <v>8.7427875998387569E-3</v>
      </c>
      <c r="V59" s="49">
        <v>8.2673207337140356E-3</v>
      </c>
      <c r="W59" s="49">
        <v>8.2095763959069736E-3</v>
      </c>
      <c r="X59" s="49">
        <v>8.3869418237418267E-3</v>
      </c>
      <c r="Y59" s="49">
        <v>7.9205326867088036E-3</v>
      </c>
      <c r="Z59" s="49">
        <v>7.7110828663839708E-3</v>
      </c>
      <c r="AA59" s="49">
        <v>9.2573224215631855E-3</v>
      </c>
      <c r="AB59" s="49">
        <v>7.756517591712365E-3</v>
      </c>
      <c r="AC59" s="49">
        <v>7.8207850241910851E-3</v>
      </c>
      <c r="AD59" s="49">
        <v>9.149722122205493E-3</v>
      </c>
      <c r="AE59" s="49">
        <v>1.0484970255853971E-2</v>
      </c>
      <c r="AF59" s="49">
        <v>1.1209288710701391E-2</v>
      </c>
      <c r="AG59" s="49">
        <v>1.0739536915059696E-2</v>
      </c>
      <c r="AH59" s="49">
        <v>1.0477079814173708E-2</v>
      </c>
      <c r="AI59" s="49">
        <v>9.1328871886390411E-3</v>
      </c>
      <c r="AJ59" s="49">
        <v>1.1382578666564086E-2</v>
      </c>
      <c r="AK59" s="49">
        <v>8.7762704504027542E-3</v>
      </c>
      <c r="AL59" s="49">
        <v>1.0036329697691868E-2</v>
      </c>
      <c r="AM59" s="49">
        <v>1.0292301717820444E-2</v>
      </c>
      <c r="AN59" s="49">
        <v>1.0132277281269199E-2</v>
      </c>
      <c r="AO59" s="49">
        <v>1.121929674573648E-2</v>
      </c>
      <c r="AP59" s="49">
        <v>7.814925175299926E-3</v>
      </c>
      <c r="AQ59" s="49">
        <v>8.3953711787644256E-3</v>
      </c>
      <c r="AR59" s="49">
        <v>9.0811560462097686E-3</v>
      </c>
      <c r="AS59" s="49">
        <v>7.7120306356863629E-3</v>
      </c>
      <c r="AT59" s="49">
        <v>8.688321249289449E-3</v>
      </c>
      <c r="AU59" s="49">
        <v>1.2424888145336144E-2</v>
      </c>
      <c r="AV59" s="49">
        <v>9.1962058189458094E-3</v>
      </c>
      <c r="AW59" s="49">
        <v>1.1297715678692101E-2</v>
      </c>
      <c r="AX59" s="49">
        <v>1.3037539507340729E-2</v>
      </c>
      <c r="AY59" s="49">
        <v>8.6977386182983431E-3</v>
      </c>
      <c r="AZ59" s="49">
        <v>7.1205932879134775E-3</v>
      </c>
      <c r="BA59" s="49">
        <v>1.1263133973783351E-2</v>
      </c>
      <c r="BB59" s="49">
        <v>1.0108491773371132E-2</v>
      </c>
      <c r="BC59" s="49">
        <v>1.0233706183927323E-2</v>
      </c>
      <c r="BD59" s="49">
        <v>9.4105407847472171E-3</v>
      </c>
      <c r="BE59" s="49">
        <v>1.0463268707656345E-2</v>
      </c>
      <c r="BF59" s="49">
        <v>1.1214589683000594E-2</v>
      </c>
      <c r="BG59" s="49">
        <v>1.0499462512478776E-2</v>
      </c>
      <c r="BH59" s="49">
        <v>1.0592325764211076E-2</v>
      </c>
      <c r="BI59" s="49">
        <v>1.0324353632136045E-2</v>
      </c>
      <c r="BJ59" s="49">
        <v>8.8231137610109943E-3</v>
      </c>
      <c r="BK59" s="49">
        <v>8.5561972996925917E-3</v>
      </c>
      <c r="BL59" s="49">
        <v>8.8064070190662161E-3</v>
      </c>
      <c r="BM59" s="49">
        <v>8.5550854566986481E-3</v>
      </c>
      <c r="BN59" s="49">
        <v>8.9900030427540259E-3</v>
      </c>
      <c r="BO59" s="49">
        <v>1.0468249246156981E-2</v>
      </c>
      <c r="BP59" s="49">
        <v>1.1036479241238963E-2</v>
      </c>
      <c r="BQ59" s="49">
        <v>1.1690378798575542E-2</v>
      </c>
      <c r="BR59" s="49">
        <v>1.0117557339729164E-2</v>
      </c>
      <c r="BS59" s="49">
        <v>1.290959943497671E-2</v>
      </c>
      <c r="BT59" s="49">
        <v>7.2026299031365155E-3</v>
      </c>
      <c r="BU59" s="49">
        <v>9.5384268354960951E-3</v>
      </c>
      <c r="BV59" s="49">
        <v>1.0010300548003545E-2</v>
      </c>
      <c r="BW59" s="49">
        <v>9.5566047093499258E-3</v>
      </c>
      <c r="BX59" s="49">
        <v>1.1907459668160567E-2</v>
      </c>
      <c r="BY59" s="49">
        <v>7.5586695177656763E-3</v>
      </c>
      <c r="BZ59" s="49">
        <v>1.0311535755578572E-2</v>
      </c>
      <c r="CA59" s="49">
        <v>1.1972101576515213E-2</v>
      </c>
      <c r="CB59" s="49">
        <v>1.226408853430209E-2</v>
      </c>
      <c r="CC59" s="49">
        <v>8.8898216871214734E-3</v>
      </c>
      <c r="CD59" s="49">
        <v>8.4378012708102718E-3</v>
      </c>
      <c r="CE59" s="49">
        <v>1.0042741922345642E-2</v>
      </c>
      <c r="CF59" s="49">
        <v>9.672757086844232E-3</v>
      </c>
      <c r="CG59" s="49">
        <v>9.5109719114259209E-3</v>
      </c>
      <c r="CH59" s="49">
        <v>9.6406338819193804E-3</v>
      </c>
      <c r="CI59" s="49">
        <v>8.2384294996475701E-3</v>
      </c>
      <c r="CJ59" s="49">
        <v>9.7394198749624784E-3</v>
      </c>
      <c r="CK59" s="49">
        <v>8.4701522510675035E-3</v>
      </c>
      <c r="CL59" s="49">
        <v>9.0646161377874786E-3</v>
      </c>
      <c r="CM59" s="49">
        <v>1.0212078026680022E-2</v>
      </c>
      <c r="CN59" s="49">
        <v>1.0002043653169942E-2</v>
      </c>
      <c r="CO59" s="49">
        <v>9.5568153576736821E-3</v>
      </c>
      <c r="CP59" s="49">
        <v>1.1936561837244654E-2</v>
      </c>
      <c r="CQ59" s="49">
        <v>1.3127297073485457E-2</v>
      </c>
      <c r="CR59" s="49">
        <v>1.2614811248969692E-2</v>
      </c>
      <c r="CS59" s="49">
        <v>1.0100686831826538E-2</v>
      </c>
      <c r="CT59" s="49">
        <v>1.0667357205498834E-2</v>
      </c>
      <c r="CU59" s="49">
        <v>1.1167162771510201E-2</v>
      </c>
      <c r="CV59" s="49">
        <v>1.0577520151507506E-2</v>
      </c>
      <c r="CW59" s="60">
        <v>1.2733647178893163E-2</v>
      </c>
    </row>
    <row r="60" spans="1:101" s="12" customFormat="1" ht="14.25" customHeight="1">
      <c r="A60" s="11" t="s">
        <v>238</v>
      </c>
      <c r="B60" s="49" t="s">
        <v>237</v>
      </c>
      <c r="C60" s="68" t="s">
        <v>1201</v>
      </c>
      <c r="D60" s="52">
        <f t="shared" si="0"/>
        <v>6.5938881741330673E-3</v>
      </c>
      <c r="E60" s="52">
        <f t="shared" si="1"/>
        <v>1.227365020987748E-3</v>
      </c>
      <c r="F60" s="52">
        <f t="shared" si="2"/>
        <v>7.8447687658533081E-3</v>
      </c>
      <c r="G60" s="52">
        <f t="shared" si="3"/>
        <v>1.3160850778749687E-3</v>
      </c>
      <c r="H60" s="52">
        <f t="shared" si="4"/>
        <v>7.6017805094795018E-3</v>
      </c>
      <c r="I60" s="52">
        <f t="shared" si="5"/>
        <v>1.9951815640202653E-3</v>
      </c>
      <c r="J60" s="52">
        <f t="shared" si="6"/>
        <v>7.7937149085297126E-3</v>
      </c>
      <c r="K60" s="52">
        <f t="shared" si="7"/>
        <v>1.6460454889966982E-3</v>
      </c>
      <c r="L60" s="52">
        <f t="shared" si="8"/>
        <v>8.6892096182355806E-3</v>
      </c>
      <c r="M60" s="52">
        <f t="shared" si="9"/>
        <v>2.797931538604765E-3</v>
      </c>
      <c r="N60" s="52">
        <f t="shared" si="10"/>
        <v>7.924464959534059E-3</v>
      </c>
      <c r="O60" s="52">
        <f t="shared" si="11"/>
        <v>2.1244795633785394E-3</v>
      </c>
      <c r="P60" s="52">
        <f t="shared" si="12"/>
        <v>9.8705165714691318E-3</v>
      </c>
      <c r="Q60" s="53">
        <f t="shared" si="13"/>
        <v>3.013121568919714E-3</v>
      </c>
      <c r="R60" s="11">
        <v>5.14339172901243E-3</v>
      </c>
      <c r="S60" s="49">
        <v>6.4092469654384336E-3</v>
      </c>
      <c r="T60" s="49">
        <v>5.579854093542465E-3</v>
      </c>
      <c r="U60" s="49">
        <v>7.1835326117313109E-3</v>
      </c>
      <c r="V60" s="49">
        <v>6.5054535310740168E-3</v>
      </c>
      <c r="W60" s="49">
        <v>6.3643459452147333E-3</v>
      </c>
      <c r="X60" s="49">
        <v>5.2362689583531595E-3</v>
      </c>
      <c r="Y60" s="49">
        <v>8.1065799321549566E-3</v>
      </c>
      <c r="Z60" s="49">
        <v>7.3533845595422287E-3</v>
      </c>
      <c r="AA60" s="49">
        <v>7.3064067126767827E-3</v>
      </c>
      <c r="AB60" s="49">
        <v>8.905425422822388E-3</v>
      </c>
      <c r="AC60" s="49">
        <v>5.0327676280338971E-3</v>
      </c>
      <c r="AD60" s="49">
        <v>6.5606136139504251E-3</v>
      </c>
      <c r="AE60" s="49">
        <v>8.6708540235381146E-3</v>
      </c>
      <c r="AF60" s="49">
        <v>8.0394194275427763E-3</v>
      </c>
      <c r="AG60" s="49">
        <v>9.4100063719795377E-3</v>
      </c>
      <c r="AH60" s="49">
        <v>1.0055074719411642E-2</v>
      </c>
      <c r="AI60" s="49">
        <v>7.6106287416032072E-3</v>
      </c>
      <c r="AJ60" s="49">
        <v>8.7299641611884964E-3</v>
      </c>
      <c r="AK60" s="49">
        <v>6.7375991920267672E-3</v>
      </c>
      <c r="AL60" s="49">
        <v>6.3323609791497235E-3</v>
      </c>
      <c r="AM60" s="49">
        <v>7.0303299576670144E-3</v>
      </c>
      <c r="AN60" s="49">
        <v>6.0541166348346692E-3</v>
      </c>
      <c r="AO60" s="49">
        <v>8.9062573673473235E-3</v>
      </c>
      <c r="AP60" s="49">
        <v>8.2107987564260434E-3</v>
      </c>
      <c r="AQ60" s="49">
        <v>3.8873938116740876E-3</v>
      </c>
      <c r="AR60" s="49">
        <v>7.7819326585559737E-3</v>
      </c>
      <c r="AS60" s="49">
        <v>5.8961659688066912E-3</v>
      </c>
      <c r="AT60" s="49">
        <v>7.4921664794099082E-3</v>
      </c>
      <c r="AU60" s="49">
        <v>7.2995804894989457E-3</v>
      </c>
      <c r="AV60" s="49">
        <v>5.4653032719173761E-3</v>
      </c>
      <c r="AW60" s="49">
        <v>7.7065317884462995E-3</v>
      </c>
      <c r="AX60" s="49">
        <v>1.1551592585059096E-2</v>
      </c>
      <c r="AY60" s="49">
        <v>7.3360233218365562E-3</v>
      </c>
      <c r="AZ60" s="49">
        <v>8.7577329187611616E-3</v>
      </c>
      <c r="BA60" s="49">
        <v>9.8361440633618746E-3</v>
      </c>
      <c r="BB60" s="49">
        <v>9.9570871298915072E-3</v>
      </c>
      <c r="BC60" s="49">
        <v>8.4201375332499887E-3</v>
      </c>
      <c r="BD60" s="49">
        <v>6.3676090484113589E-3</v>
      </c>
      <c r="BE60" s="49">
        <v>8.2106148194922551E-3</v>
      </c>
      <c r="BF60" s="49">
        <v>9.063261074572811E-3</v>
      </c>
      <c r="BG60" s="49">
        <v>7.004757724263351E-3</v>
      </c>
      <c r="BH60" s="49">
        <v>1.0162880288993979E-2</v>
      </c>
      <c r="BI60" s="49">
        <v>9.2960623584911646E-3</v>
      </c>
      <c r="BJ60" s="49">
        <v>6.3565892896062801E-3</v>
      </c>
      <c r="BK60" s="49">
        <v>5.0471961832474887E-3</v>
      </c>
      <c r="BL60" s="49">
        <v>7.4943493933749385E-3</v>
      </c>
      <c r="BM60" s="49">
        <v>6.1440340587614207E-3</v>
      </c>
      <c r="BN60" s="49">
        <v>7.0509399495039841E-3</v>
      </c>
      <c r="BO60" s="49">
        <v>9.5936572009797157E-3</v>
      </c>
      <c r="BP60" s="49">
        <v>1.5930514847056237E-2</v>
      </c>
      <c r="BQ60" s="49">
        <v>7.7741537936644152E-3</v>
      </c>
      <c r="BR60" s="49">
        <v>6.6830499399181198E-3</v>
      </c>
      <c r="BS60" s="49">
        <v>1.1958886918136595E-2</v>
      </c>
      <c r="BT60" s="49">
        <v>6.47059091029037E-3</v>
      </c>
      <c r="BU60" s="49">
        <v>8.348297132648454E-3</v>
      </c>
      <c r="BV60" s="49">
        <v>6.3373727510322633E-3</v>
      </c>
      <c r="BW60" s="49">
        <v>8.2749788932038049E-3</v>
      </c>
      <c r="BX60" s="49">
        <v>9.0879068758666637E-3</v>
      </c>
      <c r="BY60" s="49">
        <v>6.7601662065263539E-3</v>
      </c>
      <c r="BZ60" s="49">
        <v>9.9560105090937285E-3</v>
      </c>
      <c r="CA60" s="49">
        <v>1.1975273524334312E-2</v>
      </c>
      <c r="CB60" s="49">
        <v>1.1107033475006861E-2</v>
      </c>
      <c r="CC60" s="49">
        <v>6.3367784762337715E-3</v>
      </c>
      <c r="CD60" s="49">
        <v>6.3181001796416194E-3</v>
      </c>
      <c r="CE60" s="49">
        <v>6.3831719654165462E-3</v>
      </c>
      <c r="CF60" s="49">
        <v>7.211181884385077E-3</v>
      </c>
      <c r="CG60" s="49">
        <v>6.8207772302644317E-3</v>
      </c>
      <c r="CH60" s="49">
        <v>8.3870841351038582E-3</v>
      </c>
      <c r="CI60" s="49">
        <v>6.6862528208958176E-3</v>
      </c>
      <c r="CJ60" s="49">
        <v>8.7103435400321966E-3</v>
      </c>
      <c r="CK60" s="49">
        <v>5.201571774000496E-3</v>
      </c>
      <c r="CL60" s="49">
        <v>5.9592974541180545E-3</v>
      </c>
      <c r="CM60" s="49">
        <v>7.9825803718635915E-3</v>
      </c>
      <c r="CN60" s="49">
        <v>9.2075962709467912E-3</v>
      </c>
      <c r="CO60" s="49">
        <v>1.1382703572182339E-2</v>
      </c>
      <c r="CP60" s="49">
        <v>9.9393661964382405E-3</v>
      </c>
      <c r="CQ60" s="49">
        <v>1.5872716803759793E-2</v>
      </c>
      <c r="CR60" s="49">
        <v>9.583278343364263E-3</v>
      </c>
      <c r="CS60" s="49">
        <v>1.4794516198693156E-2</v>
      </c>
      <c r="CT60" s="49">
        <v>7.9400663028071344E-3</v>
      </c>
      <c r="CU60" s="49">
        <v>1.0724055813527264E-2</v>
      </c>
      <c r="CV60" s="49">
        <v>6.4099040320441322E-3</v>
      </c>
      <c r="CW60" s="60">
        <v>8.6501174978848017E-3</v>
      </c>
    </row>
    <row r="61" spans="1:101" s="12" customFormat="1" ht="14.25" customHeight="1">
      <c r="A61" s="11" t="s">
        <v>241</v>
      </c>
      <c r="B61" s="49" t="s">
        <v>240</v>
      </c>
      <c r="C61" s="68" t="s">
        <v>1202</v>
      </c>
      <c r="D61" s="52">
        <f t="shared" si="0"/>
        <v>6.8286272567666742E-4</v>
      </c>
      <c r="E61" s="52">
        <f t="shared" si="1"/>
        <v>1.6367897706751303E-4</v>
      </c>
      <c r="F61" s="52">
        <f t="shared" si="2"/>
        <v>3.9416041881258184E-4</v>
      </c>
      <c r="G61" s="52">
        <f t="shared" si="3"/>
        <v>5.9510025024765854E-5</v>
      </c>
      <c r="H61" s="52">
        <f t="shared" si="4"/>
        <v>5.6901342510743325E-4</v>
      </c>
      <c r="I61" s="52">
        <f t="shared" si="5"/>
        <v>2.1574343929615719E-4</v>
      </c>
      <c r="J61" s="52">
        <f t="shared" si="6"/>
        <v>6.3491233133230118E-4</v>
      </c>
      <c r="K61" s="52">
        <f t="shared" si="7"/>
        <v>1.4201241925028329E-4</v>
      </c>
      <c r="L61" s="52">
        <f t="shared" si="8"/>
        <v>5.2011948982997789E-4</v>
      </c>
      <c r="M61" s="52">
        <f t="shared" si="9"/>
        <v>2.0168077005486098E-4</v>
      </c>
      <c r="N61" s="52">
        <f t="shared" si="10"/>
        <v>5.9430471542060441E-4</v>
      </c>
      <c r="O61" s="52">
        <f t="shared" si="11"/>
        <v>1.4025893685943957E-4</v>
      </c>
      <c r="P61" s="52">
        <f t="shared" si="12"/>
        <v>3.5849188211767758E-4</v>
      </c>
      <c r="Q61" s="53">
        <f t="shared" si="13"/>
        <v>1.1345160278714253E-4</v>
      </c>
      <c r="R61" s="11">
        <v>5.9234442415824137E-4</v>
      </c>
      <c r="S61" s="49">
        <v>5.9745392360332095E-4</v>
      </c>
      <c r="T61" s="49">
        <v>9.6331067775472473E-4</v>
      </c>
      <c r="U61" s="49">
        <v>6.6005525301990103E-4</v>
      </c>
      <c r="V61" s="49">
        <v>6.248651042500159E-4</v>
      </c>
      <c r="W61" s="49">
        <v>8.0790759457494946E-4</v>
      </c>
      <c r="X61" s="49">
        <v>4.6571308543286405E-4</v>
      </c>
      <c r="Y61" s="49">
        <v>9.8011351014591587E-4</v>
      </c>
      <c r="Z61" s="49">
        <v>5.384501819626356E-4</v>
      </c>
      <c r="AA61" s="49">
        <v>6.77844011429064E-4</v>
      </c>
      <c r="AB61" s="49">
        <v>7.4681209891003155E-4</v>
      </c>
      <c r="AC61" s="49">
        <v>5.3948284287834414E-4</v>
      </c>
      <c r="AD61" s="49">
        <v>3.678314046892798E-4</v>
      </c>
      <c r="AE61" s="49">
        <v>4.3428918006329899E-4</v>
      </c>
      <c r="AF61" s="49">
        <v>3.8247425353862163E-4</v>
      </c>
      <c r="AG61" s="49">
        <v>4.7434754117895578E-4</v>
      </c>
      <c r="AH61" s="49">
        <v>4.0003850785472005E-4</v>
      </c>
      <c r="AI61" s="49">
        <v>5.0089172171024154E-4</v>
      </c>
      <c r="AJ61" s="49">
        <v>3.9737593384732385E-4</v>
      </c>
      <c r="AK61" s="49">
        <v>3.6083447603656963E-4</v>
      </c>
      <c r="AL61" s="49">
        <v>3.8255537436154559E-4</v>
      </c>
      <c r="AM61" s="49">
        <v>3.4058394427630758E-4</v>
      </c>
      <c r="AN61" s="49">
        <v>4.1353123232388064E-4</v>
      </c>
      <c r="AO61" s="49">
        <v>2.7517145587023777E-4</v>
      </c>
      <c r="AP61" s="49">
        <v>3.1456346479215742E-4</v>
      </c>
      <c r="AQ61" s="49">
        <v>5.7816485713783569E-4</v>
      </c>
      <c r="AR61" s="49">
        <v>5.3720387516328113E-4</v>
      </c>
      <c r="AS61" s="49">
        <v>6.4264223787784797E-4</v>
      </c>
      <c r="AT61" s="49">
        <v>6.7696546967740067E-4</v>
      </c>
      <c r="AU61" s="49">
        <v>4.2836816665988873E-4</v>
      </c>
      <c r="AV61" s="49">
        <v>7.0886899595589629E-4</v>
      </c>
      <c r="AW61" s="49">
        <v>3.7932609611879601E-4</v>
      </c>
      <c r="AX61" s="49">
        <v>5.2863829269068257E-4</v>
      </c>
      <c r="AY61" s="49">
        <v>5.0448740148398741E-4</v>
      </c>
      <c r="AZ61" s="49">
        <v>1.1329516022669771E-3</v>
      </c>
      <c r="BA61" s="49">
        <v>3.9598064146444849E-4</v>
      </c>
      <c r="BB61" s="49">
        <v>4.1147629019602696E-4</v>
      </c>
      <c r="BC61" s="49">
        <v>6.2417976559215704E-4</v>
      </c>
      <c r="BD61" s="49">
        <v>5.5302565205615545E-4</v>
      </c>
      <c r="BE61" s="49">
        <v>4.7212257486469009E-4</v>
      </c>
      <c r="BF61" s="49">
        <v>7.2047534453155773E-4</v>
      </c>
      <c r="BG61" s="49">
        <v>5.7245315634755513E-4</v>
      </c>
      <c r="BH61" s="49">
        <v>9.2765732137390126E-4</v>
      </c>
      <c r="BI61" s="49">
        <v>7.0519574735005092E-4</v>
      </c>
      <c r="BJ61" s="49">
        <v>5.6396600182469757E-4</v>
      </c>
      <c r="BK61" s="49">
        <v>6.9743273545336824E-4</v>
      </c>
      <c r="BL61" s="49">
        <v>5.7899285555713476E-4</v>
      </c>
      <c r="BM61" s="49">
        <v>7.9197053084031931E-4</v>
      </c>
      <c r="BN61" s="49">
        <v>6.811955651482471E-4</v>
      </c>
      <c r="BO61" s="49">
        <v>4.2460808505532095E-4</v>
      </c>
      <c r="BP61" s="49">
        <v>5.1081911551180078E-4</v>
      </c>
      <c r="BQ61" s="49">
        <v>3.148353543042459E-4</v>
      </c>
      <c r="BR61" s="49">
        <v>8.8886059921794653E-4</v>
      </c>
      <c r="BS61" s="49">
        <v>4.0988615211547526E-4</v>
      </c>
      <c r="BT61" s="49">
        <v>8.2200206854955498E-4</v>
      </c>
      <c r="BU61" s="49">
        <v>2.8095948422306942E-4</v>
      </c>
      <c r="BV61" s="49">
        <v>4.7809927585960833E-4</v>
      </c>
      <c r="BW61" s="49">
        <v>4.2597363139684253E-4</v>
      </c>
      <c r="BX61" s="49">
        <v>3.2546244711741367E-4</v>
      </c>
      <c r="BY61" s="49">
        <v>6.7873209946020866E-4</v>
      </c>
      <c r="BZ61" s="49">
        <v>9.2967268286442493E-4</v>
      </c>
      <c r="CA61" s="49">
        <v>5.9511644712842307E-4</v>
      </c>
      <c r="CB61" s="49">
        <v>5.5853911847314952E-4</v>
      </c>
      <c r="CC61" s="49">
        <v>7.0787338613702213E-4</v>
      </c>
      <c r="CD61" s="49">
        <v>5.4740896905688626E-4</v>
      </c>
      <c r="CE61" s="49">
        <v>6.0291244598799181E-4</v>
      </c>
      <c r="CF61" s="49">
        <v>5.367173922533235E-4</v>
      </c>
      <c r="CG61" s="49">
        <v>5.6312183122956877E-4</v>
      </c>
      <c r="CH61" s="49">
        <v>7.1093875674838828E-4</v>
      </c>
      <c r="CI61" s="49">
        <v>3.6608145251125956E-4</v>
      </c>
      <c r="CJ61" s="49">
        <v>5.3924332048402507E-4</v>
      </c>
      <c r="CK61" s="49">
        <v>4.7403078217279101E-4</v>
      </c>
      <c r="CL61" s="49">
        <v>3.0488504874932675E-4</v>
      </c>
      <c r="CM61" s="49">
        <v>3.894343678831961E-4</v>
      </c>
      <c r="CN61" s="49">
        <v>3.4371244488085078E-4</v>
      </c>
      <c r="CO61" s="49">
        <v>3.5904197253574789E-4</v>
      </c>
      <c r="CP61" s="49">
        <v>4.6998520088567704E-4</v>
      </c>
      <c r="CQ61" s="49">
        <v>5.7763167108137818E-4</v>
      </c>
      <c r="CR61" s="49">
        <v>2.4125441219582689E-4</v>
      </c>
      <c r="CS61" s="49">
        <v>4.916321093548793E-4</v>
      </c>
      <c r="CT61" s="49">
        <v>1.7664759920241866E-4</v>
      </c>
      <c r="CU61" s="49">
        <v>3.5191924010064473E-4</v>
      </c>
      <c r="CV61" s="49">
        <v>3.486325296233978E-4</v>
      </c>
      <c r="CW61" s="60">
        <v>2.4712598891878714E-4</v>
      </c>
    </row>
    <row r="62" spans="1:101" s="12" customFormat="1" ht="14.25" customHeight="1">
      <c r="A62" s="11" t="s">
        <v>244</v>
      </c>
      <c r="B62" s="49" t="s">
        <v>243</v>
      </c>
      <c r="C62" s="68" t="s">
        <v>1201</v>
      </c>
      <c r="D62" s="52">
        <f t="shared" si="0"/>
        <v>8.8683166957296226E-3</v>
      </c>
      <c r="E62" s="52">
        <f t="shared" si="1"/>
        <v>6.2025036505808254E-4</v>
      </c>
      <c r="F62" s="52">
        <f t="shared" si="2"/>
        <v>1.1990686395528647E-2</v>
      </c>
      <c r="G62" s="52">
        <f t="shared" si="3"/>
        <v>1.3781650623516481E-3</v>
      </c>
      <c r="H62" s="52">
        <f t="shared" si="4"/>
        <v>1.0424500918273226E-2</v>
      </c>
      <c r="I62" s="52">
        <f t="shared" si="5"/>
        <v>2.4116884899083274E-3</v>
      </c>
      <c r="J62" s="52">
        <f t="shared" si="6"/>
        <v>1.1146354676534345E-2</v>
      </c>
      <c r="K62" s="52">
        <f t="shared" si="7"/>
        <v>1.7235485292070422E-3</v>
      </c>
      <c r="L62" s="52">
        <f t="shared" si="8"/>
        <v>1.2015257925488692E-2</v>
      </c>
      <c r="M62" s="52">
        <f t="shared" si="9"/>
        <v>2.9544858551169922E-3</v>
      </c>
      <c r="N62" s="52">
        <f t="shared" si="10"/>
        <v>1.2013171541000185E-2</v>
      </c>
      <c r="O62" s="52">
        <f t="shared" si="11"/>
        <v>2.8440670320886256E-3</v>
      </c>
      <c r="P62" s="52">
        <f t="shared" si="12"/>
        <v>1.285526532359077E-2</v>
      </c>
      <c r="Q62" s="53">
        <f t="shared" si="13"/>
        <v>1.7363332255715567E-3</v>
      </c>
      <c r="R62" s="11">
        <v>9.8201657009553585E-3</v>
      </c>
      <c r="S62" s="49">
        <v>8.2155233506913099E-3</v>
      </c>
      <c r="T62" s="49">
        <v>8.9535047875981787E-3</v>
      </c>
      <c r="U62" s="49">
        <v>9.551245969689006E-3</v>
      </c>
      <c r="V62" s="49">
        <v>9.6568822000816183E-3</v>
      </c>
      <c r="W62" s="49">
        <v>8.0473620031081532E-3</v>
      </c>
      <c r="X62" s="49">
        <v>8.7222331201537388E-3</v>
      </c>
      <c r="Y62" s="49">
        <v>8.894965876733895E-3</v>
      </c>
      <c r="Z62" s="49">
        <v>8.1847202462251318E-3</v>
      </c>
      <c r="AA62" s="49">
        <v>9.1962704513757522E-3</v>
      </c>
      <c r="AB62" s="49">
        <v>8.1544908343433586E-3</v>
      </c>
      <c r="AC62" s="49">
        <v>9.0224358077999663E-3</v>
      </c>
      <c r="AD62" s="49">
        <v>1.0193510614210583E-2</v>
      </c>
      <c r="AE62" s="49">
        <v>1.0993298247078655E-2</v>
      </c>
      <c r="AF62" s="49">
        <v>1.3810441731788569E-2</v>
      </c>
      <c r="AG62" s="49">
        <v>1.0962680226483206E-2</v>
      </c>
      <c r="AH62" s="49">
        <v>1.1091711473205857E-2</v>
      </c>
      <c r="AI62" s="49">
        <v>1.1873955602562309E-2</v>
      </c>
      <c r="AJ62" s="49">
        <v>1.4707652768700759E-2</v>
      </c>
      <c r="AK62" s="49">
        <v>1.0849311929661857E-2</v>
      </c>
      <c r="AL62" s="49">
        <v>1.1312819439326351E-2</v>
      </c>
      <c r="AM62" s="49">
        <v>1.2844318922601119E-2</v>
      </c>
      <c r="AN62" s="49">
        <v>1.1990891551406757E-2</v>
      </c>
      <c r="AO62" s="49">
        <v>1.325764423931775E-2</v>
      </c>
      <c r="AP62" s="49">
        <v>1.0094367308543078E-2</v>
      </c>
      <c r="AQ62" s="49">
        <v>7.5080759289315405E-3</v>
      </c>
      <c r="AR62" s="49">
        <v>9.113331645327764E-3</v>
      </c>
      <c r="AS62" s="49">
        <v>8.265906239867421E-3</v>
      </c>
      <c r="AT62" s="49">
        <v>8.3575838852341083E-3</v>
      </c>
      <c r="AU62" s="49">
        <v>1.3303804305134261E-2</v>
      </c>
      <c r="AV62" s="49">
        <v>1.1785506667780936E-2</v>
      </c>
      <c r="AW62" s="49">
        <v>1.1290870994395E-2</v>
      </c>
      <c r="AX62" s="49">
        <v>1.5781241753550408E-2</v>
      </c>
      <c r="AY62" s="49">
        <v>9.3231658994040525E-3</v>
      </c>
      <c r="AZ62" s="49">
        <v>8.7667167063612758E-3</v>
      </c>
      <c r="BA62" s="49">
        <v>1.1503439684748871E-2</v>
      </c>
      <c r="BB62" s="49">
        <v>1.2709458197033069E-2</v>
      </c>
      <c r="BC62" s="49">
        <v>1.0528057567425617E-2</v>
      </c>
      <c r="BD62" s="49">
        <v>8.9065835445147207E-3</v>
      </c>
      <c r="BE62" s="49">
        <v>1.137773938593575E-2</v>
      </c>
      <c r="BF62" s="49">
        <v>1.0937222685527003E-2</v>
      </c>
      <c r="BG62" s="49">
        <v>1.1649393789428603E-2</v>
      </c>
      <c r="BH62" s="49">
        <v>1.3507287575163583E-2</v>
      </c>
      <c r="BI62" s="49">
        <v>1.4615265742689561E-2</v>
      </c>
      <c r="BJ62" s="49">
        <v>9.3379088207171442E-3</v>
      </c>
      <c r="BK62" s="49">
        <v>1.0077171454225308E-2</v>
      </c>
      <c r="BL62" s="49">
        <v>1.0257086997829644E-2</v>
      </c>
      <c r="BM62" s="49">
        <v>9.8530803579221365E-3</v>
      </c>
      <c r="BN62" s="49">
        <v>9.2871693946656383E-3</v>
      </c>
      <c r="BO62" s="49">
        <v>1.0953108412213794E-2</v>
      </c>
      <c r="BP62" s="49">
        <v>1.6219231023880697E-2</v>
      </c>
      <c r="BQ62" s="49">
        <v>1.3493400294971081E-2</v>
      </c>
      <c r="BR62" s="49">
        <v>9.9716632626373237E-3</v>
      </c>
      <c r="BS62" s="49">
        <v>1.6282077416299581E-2</v>
      </c>
      <c r="BT62" s="49">
        <v>7.3430786995503441E-3</v>
      </c>
      <c r="BU62" s="49">
        <v>1.2727313021568449E-2</v>
      </c>
      <c r="BV62" s="49">
        <v>1.0616389175624671E-2</v>
      </c>
      <c r="BW62" s="49">
        <v>1.2572403031371145E-2</v>
      </c>
      <c r="BX62" s="49">
        <v>1.5549913109420973E-2</v>
      </c>
      <c r="BY62" s="49">
        <v>9.1673482636606268E-3</v>
      </c>
      <c r="BZ62" s="49">
        <v>1.5508918362809262E-2</v>
      </c>
      <c r="CA62" s="49">
        <v>1.8571435939509981E-2</v>
      </c>
      <c r="CB62" s="49">
        <v>1.3072988600082311E-2</v>
      </c>
      <c r="CC62" s="49">
        <v>1.0931788270205042E-2</v>
      </c>
      <c r="CD62" s="49">
        <v>8.8611951001394823E-3</v>
      </c>
      <c r="CE62" s="49">
        <v>1.3656420258448487E-2</v>
      </c>
      <c r="CF62" s="49">
        <v>1.151685781410503E-2</v>
      </c>
      <c r="CG62" s="49">
        <v>1.0389746291361742E-2</v>
      </c>
      <c r="CH62" s="49">
        <v>1.0388330831060166E-2</v>
      </c>
      <c r="CI62" s="49">
        <v>9.3859685554904745E-3</v>
      </c>
      <c r="CJ62" s="49">
        <v>1.2365041328709631E-2</v>
      </c>
      <c r="CK62" s="49">
        <v>9.5093671400806063E-3</v>
      </c>
      <c r="CL62" s="49">
        <v>1.0452678998463062E-2</v>
      </c>
      <c r="CM62" s="49">
        <v>1.1214392040493728E-2</v>
      </c>
      <c r="CN62" s="49">
        <v>1.2813694425812167E-2</v>
      </c>
      <c r="CO62" s="49">
        <v>1.3099749843421908E-2</v>
      </c>
      <c r="CP62" s="49">
        <v>1.4151205757178431E-2</v>
      </c>
      <c r="CQ62" s="49">
        <v>1.6093442281886226E-2</v>
      </c>
      <c r="CR62" s="49">
        <v>1.2211831505224601E-2</v>
      </c>
      <c r="CS62" s="49">
        <v>1.4422070663904192E-2</v>
      </c>
      <c r="CT62" s="49">
        <v>1.2837255383260131E-2</v>
      </c>
      <c r="CU62" s="49">
        <v>1.3768826410345681E-2</v>
      </c>
      <c r="CV62" s="49">
        <v>9.9239619226349895E-3</v>
      </c>
      <c r="CW62" s="60">
        <v>1.3274074650464136E-2</v>
      </c>
    </row>
    <row r="63" spans="1:101" s="12" customFormat="1" ht="14.25" customHeight="1">
      <c r="A63" s="11" t="s">
        <v>246</v>
      </c>
      <c r="B63" s="49" t="s">
        <v>245</v>
      </c>
      <c r="C63" s="68" t="s">
        <v>1201</v>
      </c>
      <c r="D63" s="52">
        <f t="shared" si="0"/>
        <v>7.6526311897492552E-2</v>
      </c>
      <c r="E63" s="52">
        <f t="shared" si="1"/>
        <v>6.5440432806118552E-3</v>
      </c>
      <c r="F63" s="52">
        <f t="shared" si="2"/>
        <v>9.8141656667317667E-2</v>
      </c>
      <c r="G63" s="52">
        <f t="shared" si="3"/>
        <v>8.7768589601377022E-3</v>
      </c>
      <c r="H63" s="52">
        <f t="shared" si="4"/>
        <v>8.7114929535162533E-2</v>
      </c>
      <c r="I63" s="52">
        <f t="shared" si="5"/>
        <v>1.8040933218822778E-2</v>
      </c>
      <c r="J63" s="52">
        <f t="shared" si="6"/>
        <v>8.8994470408088763E-2</v>
      </c>
      <c r="K63" s="52">
        <f t="shared" si="7"/>
        <v>6.7746578792109774E-3</v>
      </c>
      <c r="L63" s="52">
        <f t="shared" si="8"/>
        <v>9.2701291445615022E-2</v>
      </c>
      <c r="M63" s="52">
        <f t="shared" si="9"/>
        <v>1.5774654234946672E-2</v>
      </c>
      <c r="N63" s="52">
        <f t="shared" si="10"/>
        <v>7.964466823563339E-2</v>
      </c>
      <c r="O63" s="52">
        <f t="shared" si="11"/>
        <v>1.405769379268015E-2</v>
      </c>
      <c r="P63" s="52">
        <f t="shared" si="12"/>
        <v>9.9868965546708946E-2</v>
      </c>
      <c r="Q63" s="53">
        <f t="shared" si="13"/>
        <v>2.0217269146900922E-2</v>
      </c>
      <c r="R63" s="11">
        <v>8.249312466201042E-2</v>
      </c>
      <c r="S63" s="49">
        <v>7.5598489886866113E-2</v>
      </c>
      <c r="T63" s="49">
        <v>7.9551441847712234E-2</v>
      </c>
      <c r="U63" s="49">
        <v>7.6827651024242827E-2</v>
      </c>
      <c r="V63" s="49">
        <v>7.5398727963367759E-2</v>
      </c>
      <c r="W63" s="49">
        <v>7.4503737523661337E-2</v>
      </c>
      <c r="X63" s="49">
        <v>7.0484064353046202E-2</v>
      </c>
      <c r="Y63" s="49">
        <v>8.039167542981418E-2</v>
      </c>
      <c r="Z63" s="49">
        <v>7.051863089486074E-2</v>
      </c>
      <c r="AA63" s="49">
        <v>7.4044284426850251E-2</v>
      </c>
      <c r="AB63" s="49">
        <v>9.1730751012012821E-2</v>
      </c>
      <c r="AC63" s="49">
        <v>6.67731637454657E-2</v>
      </c>
      <c r="AD63" s="49">
        <v>9.8139125785156545E-2</v>
      </c>
      <c r="AE63" s="49">
        <v>0.10086484373204771</v>
      </c>
      <c r="AF63" s="49">
        <v>9.8261525116209947E-2</v>
      </c>
      <c r="AG63" s="49">
        <v>9.7573360041915289E-2</v>
      </c>
      <c r="AH63" s="49">
        <v>0.10416990105427061</v>
      </c>
      <c r="AI63" s="49">
        <v>8.1895649590070188E-2</v>
      </c>
      <c r="AJ63" s="49">
        <v>9.8979904375725389E-2</v>
      </c>
      <c r="AK63" s="49">
        <v>8.1707560821006664E-2</v>
      </c>
      <c r="AL63" s="49">
        <v>9.7569568416307678E-2</v>
      </c>
      <c r="AM63" s="49">
        <v>0.11319895589697571</v>
      </c>
      <c r="AN63" s="49">
        <v>0.10216904785358633</v>
      </c>
      <c r="AO63" s="49">
        <v>0.10317043732453986</v>
      </c>
      <c r="AP63" s="49">
        <v>7.9539901238157698E-2</v>
      </c>
      <c r="AQ63" s="49">
        <v>6.8779640349128077E-2</v>
      </c>
      <c r="AR63" s="49">
        <v>7.7509443514169316E-2</v>
      </c>
      <c r="AS63" s="49">
        <v>7.5486391996518687E-2</v>
      </c>
      <c r="AT63" s="49">
        <v>6.9507694938705511E-2</v>
      </c>
      <c r="AU63" s="49">
        <v>0.10835710611937623</v>
      </c>
      <c r="AV63" s="49">
        <v>8.0806116787395743E-2</v>
      </c>
      <c r="AW63" s="49">
        <v>0.11023858541615893</v>
      </c>
      <c r="AX63" s="49">
        <v>0.10927417631901327</v>
      </c>
      <c r="AY63" s="49">
        <v>8.9455323715293952E-2</v>
      </c>
      <c r="AZ63" s="49">
        <v>6.4500491152417114E-2</v>
      </c>
      <c r="BA63" s="49">
        <v>0.11192428287561584</v>
      </c>
      <c r="BB63" s="49">
        <v>8.514134281210331E-2</v>
      </c>
      <c r="BC63" s="49">
        <v>9.1018143505052759E-2</v>
      </c>
      <c r="BD63" s="49">
        <v>8.55234622020066E-2</v>
      </c>
      <c r="BE63" s="49">
        <v>8.6534688041002783E-2</v>
      </c>
      <c r="BF63" s="49">
        <v>9.7189386625219809E-2</v>
      </c>
      <c r="BG63" s="49">
        <v>9.6820646707307154E-2</v>
      </c>
      <c r="BH63" s="49">
        <v>0.10186695047076612</v>
      </c>
      <c r="BI63" s="49">
        <v>8.7543930479547144E-2</v>
      </c>
      <c r="BJ63" s="49">
        <v>8.4903972217603235E-2</v>
      </c>
      <c r="BK63" s="49">
        <v>7.6794283161346094E-2</v>
      </c>
      <c r="BL63" s="49">
        <v>8.7669358523435145E-2</v>
      </c>
      <c r="BM63" s="49">
        <v>8.6927480151675077E-2</v>
      </c>
      <c r="BN63" s="49">
        <v>8.9742177356245428E-2</v>
      </c>
      <c r="BO63" s="49">
        <v>9.6437603579434955E-2</v>
      </c>
      <c r="BP63" s="49">
        <v>0.12824031713506581</v>
      </c>
      <c r="BQ63" s="49">
        <v>0.10455884849548544</v>
      </c>
      <c r="BR63" s="49">
        <v>9.0222280324481194E-2</v>
      </c>
      <c r="BS63" s="49">
        <v>9.151232158293876E-2</v>
      </c>
      <c r="BT63" s="49">
        <v>7.0152946627650273E-2</v>
      </c>
      <c r="BU63" s="49">
        <v>7.7435971880322224E-2</v>
      </c>
      <c r="BV63" s="49">
        <v>8.1568270623700298E-2</v>
      </c>
      <c r="BW63" s="49">
        <v>9.7374182166054146E-2</v>
      </c>
      <c r="BX63" s="49">
        <v>0.10700875115628809</v>
      </c>
      <c r="BY63" s="49">
        <v>7.8161826419713781E-2</v>
      </c>
      <c r="BZ63" s="49">
        <v>7.9056886092464543E-2</v>
      </c>
      <c r="CA63" s="49">
        <v>0.10316545933877926</v>
      </c>
      <c r="CB63" s="49">
        <v>0.1009126360250228</v>
      </c>
      <c r="CC63" s="49">
        <v>8.5583545362780594E-2</v>
      </c>
      <c r="CD63" s="49">
        <v>6.4686071072917975E-2</v>
      </c>
      <c r="CE63" s="49">
        <v>6.4357611716476193E-2</v>
      </c>
      <c r="CF63" s="49">
        <v>6.8560270124372547E-2</v>
      </c>
      <c r="CG63" s="49">
        <v>9.389128237129811E-2</v>
      </c>
      <c r="CH63" s="49">
        <v>7.3374813348816861E-2</v>
      </c>
      <c r="CI63" s="49">
        <v>7.6257806850823534E-2</v>
      </c>
      <c r="CJ63" s="49">
        <v>8.3162327094095448E-2</v>
      </c>
      <c r="CK63" s="49">
        <v>6.2727309429752895E-2</v>
      </c>
      <c r="CL63" s="49">
        <v>8.6647677961106659E-2</v>
      </c>
      <c r="CM63" s="49">
        <v>8.4427790268741962E-2</v>
      </c>
      <c r="CN63" s="49">
        <v>9.1757948541286341E-2</v>
      </c>
      <c r="CO63" s="49">
        <v>7.7895244254242602E-2</v>
      </c>
      <c r="CP63" s="49">
        <v>0.10649045470017379</v>
      </c>
      <c r="CQ63" s="49">
        <v>0.13644247635052698</v>
      </c>
      <c r="CR63" s="49">
        <v>0.11375331141824598</v>
      </c>
      <c r="CS63" s="49">
        <v>0.13364623842617107</v>
      </c>
      <c r="CT63" s="49">
        <v>8.8062068687021836E-2</v>
      </c>
      <c r="CU63" s="49">
        <v>8.4282668325417712E-2</v>
      </c>
      <c r="CV63" s="49">
        <v>8.2922323479015569E-2</v>
      </c>
      <c r="CW63" s="60">
        <v>0.1120993841485569</v>
      </c>
    </row>
    <row r="64" spans="1:101" s="12" customFormat="1" ht="14.25" customHeight="1">
      <c r="A64" s="11" t="s">
        <v>249</v>
      </c>
      <c r="B64" s="49" t="s">
        <v>248</v>
      </c>
      <c r="C64" s="68" t="s">
        <v>1201</v>
      </c>
      <c r="D64" s="52">
        <f t="shared" si="0"/>
        <v>0.10965606861296261</v>
      </c>
      <c r="E64" s="52">
        <f t="shared" si="1"/>
        <v>6.8387592279893104E-3</v>
      </c>
      <c r="F64" s="52">
        <f t="shared" si="2"/>
        <v>0.14505882385170396</v>
      </c>
      <c r="G64" s="52">
        <f t="shared" si="3"/>
        <v>1.3083156594412866E-2</v>
      </c>
      <c r="H64" s="52">
        <f t="shared" si="4"/>
        <v>0.12696071053536154</v>
      </c>
      <c r="I64" s="52">
        <f t="shared" si="5"/>
        <v>2.3897921589169587E-2</v>
      </c>
      <c r="J64" s="52">
        <f t="shared" si="6"/>
        <v>0.13165806360530311</v>
      </c>
      <c r="K64" s="52">
        <f t="shared" si="7"/>
        <v>7.137212285616569E-3</v>
      </c>
      <c r="L64" s="52">
        <f t="shared" si="8"/>
        <v>0.13414192292827978</v>
      </c>
      <c r="M64" s="52">
        <f t="shared" si="9"/>
        <v>1.9409232155049361E-2</v>
      </c>
      <c r="N64" s="52">
        <f t="shared" si="10"/>
        <v>0.12904585132821875</v>
      </c>
      <c r="O64" s="52">
        <f t="shared" si="11"/>
        <v>1.7213450373697259E-2</v>
      </c>
      <c r="P64" s="52">
        <f t="shared" si="12"/>
        <v>0.14632236047655969</v>
      </c>
      <c r="Q64" s="53">
        <f t="shared" si="13"/>
        <v>2.2906733756433251E-2</v>
      </c>
      <c r="R64" s="11">
        <v>0.12285685343948745</v>
      </c>
      <c r="S64" s="49">
        <v>0.10889049741490725</v>
      </c>
      <c r="T64" s="49">
        <v>0.11413490200486069</v>
      </c>
      <c r="U64" s="49">
        <v>0.11113221244050601</v>
      </c>
      <c r="V64" s="49">
        <v>0.10970818401296657</v>
      </c>
      <c r="W64" s="49">
        <v>0.1079236345737619</v>
      </c>
      <c r="X64" s="49">
        <v>0.10299132886977373</v>
      </c>
      <c r="Y64" s="49">
        <v>0.10844534222066619</v>
      </c>
      <c r="Z64" s="49">
        <v>0.10505414342625555</v>
      </c>
      <c r="AA64" s="49">
        <v>0.11295979631909497</v>
      </c>
      <c r="AB64" s="49">
        <v>0.11608578092123681</v>
      </c>
      <c r="AC64" s="49">
        <v>9.5690147712034129E-2</v>
      </c>
      <c r="AD64" s="49">
        <v>0.13892940794197592</v>
      </c>
      <c r="AE64" s="49">
        <v>0.14911021900734905</v>
      </c>
      <c r="AF64" s="49">
        <v>0.1358584065003825</v>
      </c>
      <c r="AG64" s="49">
        <v>0.14110551318941647</v>
      </c>
      <c r="AH64" s="49">
        <v>0.15160395915275302</v>
      </c>
      <c r="AI64" s="49">
        <v>0.1382910802565227</v>
      </c>
      <c r="AJ64" s="49">
        <v>0.15336028801830656</v>
      </c>
      <c r="AK64" s="49">
        <v>0.11965969673921435</v>
      </c>
      <c r="AL64" s="49">
        <v>0.1365912561951044</v>
      </c>
      <c r="AM64" s="49">
        <v>0.1540221672111966</v>
      </c>
      <c r="AN64" s="49">
        <v>0.14968332324747879</v>
      </c>
      <c r="AO64" s="49">
        <v>0.17249056876074742</v>
      </c>
      <c r="AP64" s="49">
        <v>0.11590949502440805</v>
      </c>
      <c r="AQ64" s="49">
        <v>0.10215912439765554</v>
      </c>
      <c r="AR64" s="49">
        <v>0.11265197920174144</v>
      </c>
      <c r="AS64" s="49">
        <v>0.10873676447224025</v>
      </c>
      <c r="AT64" s="49">
        <v>0.10795970176266406</v>
      </c>
      <c r="AU64" s="49">
        <v>0.16008336676272072</v>
      </c>
      <c r="AV64" s="49">
        <v>0.12556369847548807</v>
      </c>
      <c r="AW64" s="49">
        <v>0.16058879361611333</v>
      </c>
      <c r="AX64" s="49">
        <v>0.15990627647344768</v>
      </c>
      <c r="AY64" s="49">
        <v>0.12298949293713002</v>
      </c>
      <c r="AZ64" s="49">
        <v>9.8074417752021137E-2</v>
      </c>
      <c r="BA64" s="49">
        <v>0.14890541554870787</v>
      </c>
      <c r="BB64" s="49">
        <v>0.12996263864594404</v>
      </c>
      <c r="BC64" s="49">
        <v>0.1281833607380477</v>
      </c>
      <c r="BD64" s="49">
        <v>0.11419668387186925</v>
      </c>
      <c r="BE64" s="49">
        <v>0.1277895961025565</v>
      </c>
      <c r="BF64" s="49">
        <v>0.13673687257000469</v>
      </c>
      <c r="BG64" s="49">
        <v>0.1388000361003936</v>
      </c>
      <c r="BH64" s="49">
        <v>0.14199686675070974</v>
      </c>
      <c r="BI64" s="49">
        <v>0.13269528960342922</v>
      </c>
      <c r="BJ64" s="49">
        <v>0.13688688843541674</v>
      </c>
      <c r="BK64" s="49">
        <v>0.13111542425750011</v>
      </c>
      <c r="BL64" s="49">
        <v>0.12836535192935689</v>
      </c>
      <c r="BM64" s="49">
        <v>0.13316775425840874</v>
      </c>
      <c r="BN64" s="49">
        <v>0.13440578719585106</v>
      </c>
      <c r="BO64" s="49">
        <v>0.1168573661497897</v>
      </c>
      <c r="BP64" s="49">
        <v>0.14706722983452322</v>
      </c>
      <c r="BQ64" s="49">
        <v>0.16131235827339763</v>
      </c>
      <c r="BR64" s="49">
        <v>0.14350177695499883</v>
      </c>
      <c r="BS64" s="49">
        <v>0.12553262050092681</v>
      </c>
      <c r="BT64" s="49">
        <v>0.10301999391006558</v>
      </c>
      <c r="BU64" s="49">
        <v>0.10631296720574994</v>
      </c>
      <c r="BV64" s="49">
        <v>0.12846253967944718</v>
      </c>
      <c r="BW64" s="49">
        <v>0.1497077201009504</v>
      </c>
      <c r="BX64" s="49">
        <v>0.16162705103163888</v>
      </c>
      <c r="BY64" s="49">
        <v>0.13189566430201805</v>
      </c>
      <c r="BZ64" s="49">
        <v>0.13773216840422448</v>
      </c>
      <c r="CA64" s="49">
        <v>0.15222150071705837</v>
      </c>
      <c r="CB64" s="49">
        <v>0.15294763798501163</v>
      </c>
      <c r="CC64" s="49">
        <v>0.14851869020062511</v>
      </c>
      <c r="CD64" s="49">
        <v>0.11560445075769349</v>
      </c>
      <c r="CE64" s="49">
        <v>0.11967446517307589</v>
      </c>
      <c r="CF64" s="49">
        <v>0.11160208769584107</v>
      </c>
      <c r="CG64" s="49">
        <v>0.13451396765476645</v>
      </c>
      <c r="CH64" s="49">
        <v>0.11870061910568795</v>
      </c>
      <c r="CI64" s="49">
        <v>0.11576245422599539</v>
      </c>
      <c r="CJ64" s="49">
        <v>0.13892107907476978</v>
      </c>
      <c r="CK64" s="49">
        <v>0.10235109494387581</v>
      </c>
      <c r="CL64" s="49">
        <v>0.12395376596989691</v>
      </c>
      <c r="CM64" s="49">
        <v>0.13284200968285309</v>
      </c>
      <c r="CN64" s="49">
        <v>0.13834261169793149</v>
      </c>
      <c r="CO64" s="49">
        <v>0.11758294376981657</v>
      </c>
      <c r="CP64" s="49">
        <v>0.16107524504689116</v>
      </c>
      <c r="CQ64" s="49">
        <v>0.1999579824799477</v>
      </c>
      <c r="CR64" s="49">
        <v>0.16905123297266017</v>
      </c>
      <c r="CS64" s="49">
        <v>0.13396886120693458</v>
      </c>
      <c r="CT64" s="49">
        <v>0.14468336360393869</v>
      </c>
      <c r="CU64" s="49">
        <v>0.1481181718729829</v>
      </c>
      <c r="CV64" s="49">
        <v>0.12882001593248993</v>
      </c>
      <c r="CW64" s="60">
        <v>0.15747212148237319</v>
      </c>
    </row>
    <row r="65" spans="1:101" s="12" customFormat="1" ht="14.25" customHeight="1">
      <c r="A65" s="11" t="s">
        <v>252</v>
      </c>
      <c r="B65" s="49" t="s">
        <v>251</v>
      </c>
      <c r="C65" s="68" t="s">
        <v>1202</v>
      </c>
      <c r="D65" s="52">
        <f t="shared" si="0"/>
        <v>5.5628052517263285E-4</v>
      </c>
      <c r="E65" s="52">
        <f t="shared" si="1"/>
        <v>1.6637469447158983E-4</v>
      </c>
      <c r="F65" s="52">
        <f t="shared" si="2"/>
        <v>3.7417775306448431E-4</v>
      </c>
      <c r="G65" s="52">
        <f t="shared" si="3"/>
        <v>1.2191732957508842E-4</v>
      </c>
      <c r="H65" s="52">
        <f t="shared" si="4"/>
        <v>4.8197818935899651E-4</v>
      </c>
      <c r="I65" s="52">
        <f t="shared" si="5"/>
        <v>2.1818570428123454E-4</v>
      </c>
      <c r="J65" s="52">
        <f t="shared" si="6"/>
        <v>4.9048506188381169E-4</v>
      </c>
      <c r="K65" s="52">
        <f t="shared" si="7"/>
        <v>1.3921018219524827E-4</v>
      </c>
      <c r="L65" s="52">
        <f t="shared" si="8"/>
        <v>4.4127734658008159E-4</v>
      </c>
      <c r="M65" s="52">
        <f t="shared" si="9"/>
        <v>1.6175564703088557E-4</v>
      </c>
      <c r="N65" s="52">
        <f t="shared" si="10"/>
        <v>5.1344585017737605E-4</v>
      </c>
      <c r="O65" s="52">
        <f t="shared" si="11"/>
        <v>1.3735147376119138E-4</v>
      </c>
      <c r="P65" s="52">
        <f t="shared" si="12"/>
        <v>3.5258372733593292E-4</v>
      </c>
      <c r="Q65" s="53">
        <f t="shared" si="13"/>
        <v>1.0830135964505457E-4</v>
      </c>
      <c r="R65" s="11">
        <v>4.139092143414992E-4</v>
      </c>
      <c r="S65" s="49">
        <v>5.3235754316790943E-4</v>
      </c>
      <c r="T65" s="49">
        <v>4.7570752068609116E-4</v>
      </c>
      <c r="U65" s="49">
        <v>3.4495851734943448E-4</v>
      </c>
      <c r="V65" s="49">
        <v>6.239432250880945E-4</v>
      </c>
      <c r="W65" s="49">
        <v>7.8251932455799438E-4</v>
      </c>
      <c r="X65" s="49">
        <v>4.3369121709719828E-4</v>
      </c>
      <c r="Y65" s="49">
        <v>8.2501477291030553E-4</v>
      </c>
      <c r="Z65" s="49">
        <v>5.7475868749080352E-4</v>
      </c>
      <c r="AA65" s="49">
        <v>3.4866564410539924E-4</v>
      </c>
      <c r="AB65" s="49">
        <v>7.7073269319013061E-4</v>
      </c>
      <c r="AC65" s="49">
        <v>5.4910794208673454E-4</v>
      </c>
      <c r="AD65" s="49">
        <v>2.5167116872004691E-4</v>
      </c>
      <c r="AE65" s="49">
        <v>5.1768205712451757E-4</v>
      </c>
      <c r="AF65" s="49">
        <v>2.9916596977977124E-4</v>
      </c>
      <c r="AG65" s="49">
        <v>3.0699360138031987E-4</v>
      </c>
      <c r="AH65" s="49">
        <v>3.3478918376533492E-4</v>
      </c>
      <c r="AI65" s="49">
        <v>3.9727589923457352E-4</v>
      </c>
      <c r="AJ65" s="49">
        <v>3.1968882724946033E-4</v>
      </c>
      <c r="AK65" s="49">
        <v>2.7655010623881123E-4</v>
      </c>
      <c r="AL65" s="49">
        <v>2.1741377422426325E-4</v>
      </c>
      <c r="AM65" s="49">
        <v>5.5774567930230398E-4</v>
      </c>
      <c r="AN65" s="49">
        <v>5.7758809429753872E-4</v>
      </c>
      <c r="AO65" s="49">
        <v>4.3356867545687073E-4</v>
      </c>
      <c r="AP65" s="49">
        <v>3.4827090522053831E-4</v>
      </c>
      <c r="AQ65" s="49">
        <v>3.0732785502509248E-4</v>
      </c>
      <c r="AR65" s="49">
        <v>3.7731371893406684E-4</v>
      </c>
      <c r="AS65" s="49">
        <v>4.7377128636661011E-4</v>
      </c>
      <c r="AT65" s="49">
        <v>5.2092147840052897E-4</v>
      </c>
      <c r="AU65" s="49">
        <v>2.6106719211741526E-4</v>
      </c>
      <c r="AV65" s="49">
        <v>7.8205518036463559E-4</v>
      </c>
      <c r="AW65" s="49">
        <v>5.0458232447344188E-4</v>
      </c>
      <c r="AX65" s="49">
        <v>5.7070792445679925E-4</v>
      </c>
      <c r="AY65" s="49">
        <v>3.4554610230855742E-4</v>
      </c>
      <c r="AZ65" s="49">
        <v>9.9467505780758856E-4</v>
      </c>
      <c r="BA65" s="49">
        <v>2.9749924683268304E-4</v>
      </c>
      <c r="BB65" s="49">
        <v>3.1043650813562497E-4</v>
      </c>
      <c r="BC65" s="49">
        <v>5.2909569836600266E-4</v>
      </c>
      <c r="BD65" s="49">
        <v>3.8816159336929233E-4</v>
      </c>
      <c r="BE65" s="49">
        <v>5.1681464535956775E-4</v>
      </c>
      <c r="BF65" s="49">
        <v>4.3185181189044482E-4</v>
      </c>
      <c r="BG65" s="49">
        <v>3.6226053131400358E-4</v>
      </c>
      <c r="BH65" s="49">
        <v>5.381731553370751E-4</v>
      </c>
      <c r="BI65" s="49">
        <v>5.7740729213224455E-4</v>
      </c>
      <c r="BJ65" s="49">
        <v>4.8909376733068295E-4</v>
      </c>
      <c r="BK65" s="49">
        <v>5.5629222476112617E-4</v>
      </c>
      <c r="BL65" s="49">
        <v>3.5542519650148292E-4</v>
      </c>
      <c r="BM65" s="49">
        <v>8.3080831810819229E-4</v>
      </c>
      <c r="BN65" s="49">
        <v>4.3553864460182121E-4</v>
      </c>
      <c r="BO65" s="49">
        <v>4.3549940225146412E-4</v>
      </c>
      <c r="BP65" s="49">
        <v>6.0729294389752888E-4</v>
      </c>
      <c r="BQ65" s="49">
        <v>3.4450999650383301E-4</v>
      </c>
      <c r="BR65" s="49">
        <v>6.2341574059567647E-4</v>
      </c>
      <c r="BS65" s="49">
        <v>2.9146007266687437E-4</v>
      </c>
      <c r="BT65" s="49">
        <v>7.1501364640942546E-4</v>
      </c>
      <c r="BU65" s="49">
        <v>2.9501931128396908E-4</v>
      </c>
      <c r="BV65" s="49">
        <v>2.6493617077575428E-4</v>
      </c>
      <c r="BW65" s="49">
        <v>2.7269728118085721E-4</v>
      </c>
      <c r="BX65" s="49">
        <v>3.7997208508526459E-4</v>
      </c>
      <c r="BY65" s="49">
        <v>6.2997286370851033E-4</v>
      </c>
      <c r="BZ65" s="49">
        <v>6.8212510524770194E-4</v>
      </c>
      <c r="CA65" s="49">
        <v>6.7747898617683705E-4</v>
      </c>
      <c r="CB65" s="49">
        <v>4.9109419412650271E-4</v>
      </c>
      <c r="CC65" s="49">
        <v>6.7733651041229669E-4</v>
      </c>
      <c r="CD65" s="49">
        <v>3.6595344842446978E-4</v>
      </c>
      <c r="CE65" s="49">
        <v>6.4714431137283149E-4</v>
      </c>
      <c r="CF65" s="49">
        <v>5.464180784022515E-4</v>
      </c>
      <c r="CG65" s="49">
        <v>4.2261541137000256E-4</v>
      </c>
      <c r="CH65" s="49">
        <v>5.3777677253815943E-4</v>
      </c>
      <c r="CI65" s="49">
        <v>2.7300121925522372E-4</v>
      </c>
      <c r="CJ65" s="49">
        <v>4.2466007659191048E-4</v>
      </c>
      <c r="CK65" s="49">
        <v>4.1574608821032504E-4</v>
      </c>
      <c r="CL65" s="49">
        <v>3.2615874528681778E-4</v>
      </c>
      <c r="CM65" s="49">
        <v>2.1087622299103479E-4</v>
      </c>
      <c r="CN65" s="49">
        <v>3.1245281784545624E-4</v>
      </c>
      <c r="CO65" s="49">
        <v>3.2181333175828106E-4</v>
      </c>
      <c r="CP65" s="49">
        <v>5.5615091908396751E-4</v>
      </c>
      <c r="CQ65" s="49">
        <v>5.4854915478593706E-4</v>
      </c>
      <c r="CR65" s="49">
        <v>2.101748043626106E-4</v>
      </c>
      <c r="CS65" s="49">
        <v>4.0447960546982382E-4</v>
      </c>
      <c r="CT65" s="49">
        <v>3.2887938466859973E-4</v>
      </c>
      <c r="CU65" s="49">
        <v>3.2071050445198895E-4</v>
      </c>
      <c r="CV65" s="49">
        <v>3.2101473078382668E-4</v>
      </c>
      <c r="CW65" s="60">
        <v>3.6974450654285115E-4</v>
      </c>
    </row>
    <row r="66" spans="1:101" s="12" customFormat="1" ht="14.25" customHeight="1">
      <c r="A66" s="49" t="s">
        <v>255</v>
      </c>
      <c r="B66" s="49" t="s">
        <v>254</v>
      </c>
      <c r="C66" s="68" t="s">
        <v>1202</v>
      </c>
      <c r="D66" s="52">
        <f t="shared" si="0"/>
        <v>2.9257918423612746E-3</v>
      </c>
      <c r="E66" s="52">
        <f t="shared" si="1"/>
        <v>1.0431303903432822E-3</v>
      </c>
      <c r="F66" s="52">
        <f t="shared" si="2"/>
        <v>9.1343673594230027E-4</v>
      </c>
      <c r="G66" s="52">
        <f t="shared" si="3"/>
        <v>2.4054535653739845E-4</v>
      </c>
      <c r="H66" s="52">
        <f t="shared" si="4"/>
        <v>2.9343810413774377E-3</v>
      </c>
      <c r="I66" s="52">
        <f t="shared" si="5"/>
        <v>2.1199679986419247E-3</v>
      </c>
      <c r="J66" s="52">
        <f t="shared" si="6"/>
        <v>3.2440569170027341E-3</v>
      </c>
      <c r="K66" s="52">
        <f t="shared" si="7"/>
        <v>1.0329641202849297E-3</v>
      </c>
      <c r="L66" s="52">
        <f t="shared" si="8"/>
        <v>2.2687655286831821E-3</v>
      </c>
      <c r="M66" s="52">
        <f t="shared" si="9"/>
        <v>1.5113921229904165E-3</v>
      </c>
      <c r="N66" s="52">
        <f t="shared" si="10"/>
        <v>2.2278528210612496E-3</v>
      </c>
      <c r="O66" s="52">
        <f t="shared" si="11"/>
        <v>5.6648237941635932E-4</v>
      </c>
      <c r="P66" s="52">
        <f t="shared" si="12"/>
        <v>1.1320174647894343E-3</v>
      </c>
      <c r="Q66" s="53">
        <f t="shared" si="13"/>
        <v>1.8909079785234793E-4</v>
      </c>
      <c r="R66" s="11">
        <v>1.8721155072860774E-3</v>
      </c>
      <c r="S66" s="49">
        <v>1.9638384281507344E-3</v>
      </c>
      <c r="T66" s="49">
        <v>3.3295164709903828E-3</v>
      </c>
      <c r="U66" s="49">
        <v>2.2468364702436083E-3</v>
      </c>
      <c r="V66" s="49">
        <v>2.5644014058662659E-3</v>
      </c>
      <c r="W66" s="49">
        <v>4.2278312915221715E-3</v>
      </c>
      <c r="X66" s="49">
        <v>1.9605212733351022E-3</v>
      </c>
      <c r="Y66" s="49">
        <v>5.1289252093934725E-3</v>
      </c>
      <c r="Z66" s="49">
        <v>2.8777387857938344E-3</v>
      </c>
      <c r="AA66" s="49">
        <v>2.0535753020562678E-3</v>
      </c>
      <c r="AB66" s="49">
        <v>3.8904837630487818E-3</v>
      </c>
      <c r="AC66" s="49">
        <v>2.9937182006485948E-3</v>
      </c>
      <c r="AD66" s="49">
        <v>9.0785884364248052E-4</v>
      </c>
      <c r="AE66" s="49">
        <v>1.1044783602296784E-3</v>
      </c>
      <c r="AF66" s="49">
        <v>1.0650712178233578E-3</v>
      </c>
      <c r="AG66" s="49">
        <v>6.6828701113835049E-4</v>
      </c>
      <c r="AH66" s="49">
        <v>1.0162795277537638E-3</v>
      </c>
      <c r="AI66" s="49">
        <v>1.2128729486992759E-3</v>
      </c>
      <c r="AJ66" s="49">
        <v>6.9092660397143809E-4</v>
      </c>
      <c r="AK66" s="49">
        <v>5.8167179827392382E-4</v>
      </c>
      <c r="AL66" s="49">
        <v>8.5118250104402942E-4</v>
      </c>
      <c r="AM66" s="49">
        <v>5.4979281728209455E-4</v>
      </c>
      <c r="AN66" s="49">
        <v>1.1185823493499705E-3</v>
      </c>
      <c r="AO66" s="49">
        <v>1.1942368520992395E-3</v>
      </c>
      <c r="AP66" s="49">
        <v>1.2078708570047066E-3</v>
      </c>
      <c r="AQ66" s="49">
        <v>4.1498635416629525E-3</v>
      </c>
      <c r="AR66" s="49">
        <v>2.7560717799388801E-3</v>
      </c>
      <c r="AS66" s="49">
        <v>3.7313281858503658E-3</v>
      </c>
      <c r="AT66" s="49">
        <v>3.0827602346521479E-3</v>
      </c>
      <c r="AU66" s="49">
        <v>1.2325084980947907E-3</v>
      </c>
      <c r="AV66" s="49">
        <v>5.6841047684813824E-3</v>
      </c>
      <c r="AW66" s="49">
        <v>1.6453517702262989E-3</v>
      </c>
      <c r="AX66" s="49">
        <v>1.5665647619643333E-3</v>
      </c>
      <c r="AY66" s="49">
        <v>1.2024538852602258E-3</v>
      </c>
      <c r="AZ66" s="49">
        <v>7.8340701890503538E-3</v>
      </c>
      <c r="BA66" s="49">
        <v>1.1196240243428128E-3</v>
      </c>
      <c r="BB66" s="49">
        <v>2.2979854263553037E-3</v>
      </c>
      <c r="BC66" s="49">
        <v>3.6304812593956426E-3</v>
      </c>
      <c r="BD66" s="49">
        <v>2.4330085350797708E-3</v>
      </c>
      <c r="BE66" s="49">
        <v>2.3800022901001236E-3</v>
      </c>
      <c r="BF66" s="49">
        <v>3.6491182223935127E-3</v>
      </c>
      <c r="BG66" s="49">
        <v>1.9318853730453428E-3</v>
      </c>
      <c r="BH66" s="49">
        <v>3.9425357174602688E-3</v>
      </c>
      <c r="BI66" s="49">
        <v>2.5952490717518961E-3</v>
      </c>
      <c r="BJ66" s="49">
        <v>3.5425767049290491E-3</v>
      </c>
      <c r="BK66" s="49">
        <v>5.1214841188368197E-3</v>
      </c>
      <c r="BL66" s="49">
        <v>2.593100024032775E-3</v>
      </c>
      <c r="BM66" s="49">
        <v>4.8112562606522965E-3</v>
      </c>
      <c r="BN66" s="49">
        <v>3.5849701507130001E-3</v>
      </c>
      <c r="BO66" s="49">
        <v>1.4532539784101654E-3</v>
      </c>
      <c r="BP66" s="49">
        <v>2.1042537282177348E-3</v>
      </c>
      <c r="BQ66" s="49">
        <v>1.1009876397486812E-3</v>
      </c>
      <c r="BR66" s="49">
        <v>5.1477389526051942E-3</v>
      </c>
      <c r="BS66" s="49">
        <v>9.5825751592375208E-4</v>
      </c>
      <c r="BT66" s="49">
        <v>4.4521154131072962E-3</v>
      </c>
      <c r="BU66" s="49">
        <v>8.6570649272628636E-4</v>
      </c>
      <c r="BV66" s="49">
        <v>1.2704978030169604E-3</v>
      </c>
      <c r="BW66" s="49">
        <v>1.324783150912372E-3</v>
      </c>
      <c r="BX66" s="49">
        <v>1.3368366700235311E-3</v>
      </c>
      <c r="BY66" s="49">
        <v>3.6257848487932132E-3</v>
      </c>
      <c r="BZ66" s="49">
        <v>2.3880809067379437E-3</v>
      </c>
      <c r="CA66" s="49">
        <v>2.1510656259922825E-3</v>
      </c>
      <c r="CB66" s="49">
        <v>1.6313708514847803E-3</v>
      </c>
      <c r="CC66" s="49">
        <v>2.6158365901293467E-3</v>
      </c>
      <c r="CD66" s="49">
        <v>2.3524547257819917E-3</v>
      </c>
      <c r="CE66" s="49">
        <v>2.1198371739352497E-3</v>
      </c>
      <c r="CF66" s="49">
        <v>1.9555914306399512E-3</v>
      </c>
      <c r="CG66" s="49">
        <v>2.3126630989643397E-3</v>
      </c>
      <c r="CH66" s="49">
        <v>3.4647127145334589E-3</v>
      </c>
      <c r="CI66" s="49">
        <v>1.7621704730836085E-3</v>
      </c>
      <c r="CJ66" s="49">
        <v>2.7057338112683126E-3</v>
      </c>
      <c r="CK66" s="49">
        <v>1.2747164501837281E-3</v>
      </c>
      <c r="CL66" s="49">
        <v>1.2481906877200714E-3</v>
      </c>
      <c r="CM66" s="49">
        <v>1.027997225239033E-3</v>
      </c>
      <c r="CN66" s="49">
        <v>1.0578528883081156E-3</v>
      </c>
      <c r="CO66" s="49">
        <v>1.0455470343738061E-3</v>
      </c>
      <c r="CP66" s="49">
        <v>1.4541198097511472E-3</v>
      </c>
      <c r="CQ66" s="49">
        <v>1.1838677142729428E-3</v>
      </c>
      <c r="CR66" s="49">
        <v>8.3309089200856985E-4</v>
      </c>
      <c r="CS66" s="49">
        <v>1.4575809555480675E-3</v>
      </c>
      <c r="CT66" s="49">
        <v>9.5310242659649234E-4</v>
      </c>
      <c r="CU66" s="49">
        <v>1.2089028337319786E-3</v>
      </c>
      <c r="CV66" s="49">
        <v>1.0067590259038666E-3</v>
      </c>
      <c r="CW66" s="60">
        <v>1.1071980840191202E-3</v>
      </c>
    </row>
    <row r="67" spans="1:101" s="12" customFormat="1" ht="14.25" customHeight="1">
      <c r="A67" s="11" t="s">
        <v>258</v>
      </c>
      <c r="B67" s="49" t="s">
        <v>257</v>
      </c>
      <c r="C67" s="69" t="s">
        <v>1203</v>
      </c>
      <c r="D67" s="52">
        <f t="shared" si="0"/>
        <v>1.60838232551874E-2</v>
      </c>
      <c r="E67" s="52">
        <f t="shared" si="1"/>
        <v>2.0738866228995289E-3</v>
      </c>
      <c r="F67" s="52">
        <f t="shared" si="2"/>
        <v>1.547830954875546E-2</v>
      </c>
      <c r="G67" s="52">
        <f t="shared" si="3"/>
        <v>2.0103942122099558E-3</v>
      </c>
      <c r="H67" s="52">
        <f t="shared" si="4"/>
        <v>1.4977672073731831E-2</v>
      </c>
      <c r="I67" s="52">
        <f t="shared" si="5"/>
        <v>2.4079494465367654E-3</v>
      </c>
      <c r="J67" s="52">
        <f t="shared" si="6"/>
        <v>1.6316185909170319E-2</v>
      </c>
      <c r="K67" s="52">
        <f t="shared" si="7"/>
        <v>3.706828709319385E-3</v>
      </c>
      <c r="L67" s="52">
        <f t="shared" si="8"/>
        <v>1.532538048743981E-2</v>
      </c>
      <c r="M67" s="52">
        <f t="shared" si="9"/>
        <v>2.233652471941459E-3</v>
      </c>
      <c r="N67" s="52">
        <f t="shared" si="10"/>
        <v>1.7785892980009363E-2</v>
      </c>
      <c r="O67" s="52">
        <f t="shared" si="11"/>
        <v>3.7173037982924421E-3</v>
      </c>
      <c r="P67" s="52">
        <f t="shared" si="12"/>
        <v>2.1563441427116695E-2</v>
      </c>
      <c r="Q67" s="53">
        <f t="shared" si="13"/>
        <v>2.1256074961666883E-3</v>
      </c>
      <c r="R67" s="11">
        <v>1.5723640432570955E-2</v>
      </c>
      <c r="S67" s="49">
        <v>1.4627047593484438E-2</v>
      </c>
      <c r="T67" s="49">
        <v>1.4922375058684358E-2</v>
      </c>
      <c r="U67" s="49">
        <v>1.9294950904358017E-2</v>
      </c>
      <c r="V67" s="49">
        <v>2.0333557760656727E-2</v>
      </c>
      <c r="W67" s="49">
        <v>1.7257335882708263E-2</v>
      </c>
      <c r="X67" s="49">
        <v>1.3772665244011174E-2</v>
      </c>
      <c r="Y67" s="49">
        <v>1.5971318803163451E-2</v>
      </c>
      <c r="Z67" s="49">
        <v>1.3918298165422081E-2</v>
      </c>
      <c r="AA67" s="49">
        <v>1.4300117062819513E-2</v>
      </c>
      <c r="AB67" s="49">
        <v>1.5952770223758701E-2</v>
      </c>
      <c r="AC67" s="49">
        <v>1.6931801930611143E-2</v>
      </c>
      <c r="AD67" s="49">
        <v>1.9611251769202215E-2</v>
      </c>
      <c r="AE67" s="49">
        <v>1.4835918097719634E-2</v>
      </c>
      <c r="AF67" s="49">
        <v>1.5297285204278867E-2</v>
      </c>
      <c r="AG67" s="49">
        <v>1.4910915629336101E-2</v>
      </c>
      <c r="AH67" s="49">
        <v>1.7496335587811936E-2</v>
      </c>
      <c r="AI67" s="49">
        <v>1.4873327805365821E-2</v>
      </c>
      <c r="AJ67" s="49">
        <v>1.4277448501931432E-2</v>
      </c>
      <c r="AK67" s="49">
        <v>1.2256258609908503E-2</v>
      </c>
      <c r="AL67" s="49">
        <v>1.3507664233761849E-2</v>
      </c>
      <c r="AM67" s="49">
        <v>1.6089469299356746E-2</v>
      </c>
      <c r="AN67" s="49">
        <v>1.4748068321705223E-2</v>
      </c>
      <c r="AO67" s="49">
        <v>1.783577152468719E-2</v>
      </c>
      <c r="AP67" s="49">
        <v>1.6148243416088611E-2</v>
      </c>
      <c r="AQ67" s="49">
        <v>1.273185919719173E-2</v>
      </c>
      <c r="AR67" s="49">
        <v>1.6448420067577078E-2</v>
      </c>
      <c r="AS67" s="49">
        <v>1.5374086040253015E-2</v>
      </c>
      <c r="AT67" s="49">
        <v>1.6744886686590424E-2</v>
      </c>
      <c r="AU67" s="49">
        <v>1.8603913659797057E-2</v>
      </c>
      <c r="AV67" s="49">
        <v>1.0903270350165297E-2</v>
      </c>
      <c r="AW67" s="49">
        <v>1.7461761267003273E-2</v>
      </c>
      <c r="AX67" s="49">
        <v>1.5117912842196757E-2</v>
      </c>
      <c r="AY67" s="49">
        <v>1.3656620173510244E-2</v>
      </c>
      <c r="AZ67" s="49">
        <v>1.1220089768248653E-2</v>
      </c>
      <c r="BA67" s="49">
        <v>1.532100141615983E-2</v>
      </c>
      <c r="BB67" s="49">
        <v>1.8491803325547607E-2</v>
      </c>
      <c r="BC67" s="49">
        <v>1.4363620407653916E-2</v>
      </c>
      <c r="BD67" s="49">
        <v>2.1625900358782459E-2</v>
      </c>
      <c r="BE67" s="49">
        <v>1.8937537662150544E-2</v>
      </c>
      <c r="BF67" s="49">
        <v>2.3972326584121292E-2</v>
      </c>
      <c r="BG67" s="49">
        <v>1.435283639436136E-2</v>
      </c>
      <c r="BH67" s="49">
        <v>1.2576371335934283E-2</v>
      </c>
      <c r="BI67" s="49">
        <v>1.6643416351270181E-2</v>
      </c>
      <c r="BJ67" s="49">
        <v>1.5067705641423634E-2</v>
      </c>
      <c r="BK67" s="49">
        <v>1.2797817589604058E-2</v>
      </c>
      <c r="BL67" s="49">
        <v>1.4180196191569731E-2</v>
      </c>
      <c r="BM67" s="49">
        <v>1.278469906762477E-2</v>
      </c>
      <c r="BN67" s="49">
        <v>1.4780154177336307E-2</v>
      </c>
      <c r="BO67" s="49">
        <v>1.9028199957851905E-2</v>
      </c>
      <c r="BP67" s="49">
        <v>1.8860263948073077E-2</v>
      </c>
      <c r="BQ67" s="49">
        <v>1.6769265900268029E-2</v>
      </c>
      <c r="BR67" s="49">
        <v>1.5681053725304674E-2</v>
      </c>
      <c r="BS67" s="49">
        <v>1.5729770108313661E-2</v>
      </c>
      <c r="BT67" s="49">
        <v>1.2464352796201061E-2</v>
      </c>
      <c r="BU67" s="49">
        <v>1.5845520324331421E-2</v>
      </c>
      <c r="BV67" s="49">
        <v>1.4242719775250682E-2</v>
      </c>
      <c r="BW67" s="49">
        <v>1.4089913511630026E-2</v>
      </c>
      <c r="BX67" s="49">
        <v>1.4919929429042954E-2</v>
      </c>
      <c r="BY67" s="49">
        <v>1.1493422195673906E-2</v>
      </c>
      <c r="BZ67" s="49">
        <v>1.8432319901644265E-2</v>
      </c>
      <c r="CA67" s="49">
        <v>2.27189517188322E-2</v>
      </c>
      <c r="CB67" s="49">
        <v>1.5469310215743631E-2</v>
      </c>
      <c r="CC67" s="49">
        <v>1.4701731750740689E-2</v>
      </c>
      <c r="CD67" s="49">
        <v>1.5137549107063258E-2</v>
      </c>
      <c r="CE67" s="49">
        <v>1.3890732994373286E-2</v>
      </c>
      <c r="CF67" s="49">
        <v>1.570733241907429E-2</v>
      </c>
      <c r="CG67" s="49">
        <v>2.4383959859432945E-2</v>
      </c>
      <c r="CH67" s="49">
        <v>2.348644381739852E-2</v>
      </c>
      <c r="CI67" s="49">
        <v>1.6793340416138149E-2</v>
      </c>
      <c r="CJ67" s="49">
        <v>1.7895673254920547E-2</v>
      </c>
      <c r="CK67" s="49">
        <v>1.4813370304750542E-2</v>
      </c>
      <c r="CL67" s="49">
        <v>2.5998078531068339E-2</v>
      </c>
      <c r="CM67" s="49">
        <v>1.8920282932799831E-2</v>
      </c>
      <c r="CN67" s="49">
        <v>1.9667845747254397E-2</v>
      </c>
      <c r="CO67" s="49">
        <v>2.0777269222751176E-2</v>
      </c>
      <c r="CP67" s="49">
        <v>2.0037512513717794E-2</v>
      </c>
      <c r="CQ67" s="49">
        <v>2.4701828871757633E-2</v>
      </c>
      <c r="CR67" s="49">
        <v>2.0811531660313201E-2</v>
      </c>
      <c r="CS67" s="49">
        <v>2.1864675720855174E-2</v>
      </c>
      <c r="CT67" s="49">
        <v>1.9973311371031855E-2</v>
      </c>
      <c r="CU67" s="49">
        <v>2.3021893135976215E-2</v>
      </c>
      <c r="CV67" s="49">
        <v>2.067584722865299E-2</v>
      </c>
      <c r="CW67" s="60">
        <v>2.2311220189221739E-2</v>
      </c>
    </row>
    <row r="68" spans="1:101" s="12" customFormat="1" ht="14.25" customHeight="1">
      <c r="A68" s="11" t="s">
        <v>263</v>
      </c>
      <c r="B68" s="49" t="s">
        <v>262</v>
      </c>
      <c r="C68" s="69" t="s">
        <v>1203</v>
      </c>
      <c r="D68" s="52">
        <f t="shared" ref="D68:D131" si="14">AVERAGE(R68:AC68)</f>
        <v>8.2846443524585145E-3</v>
      </c>
      <c r="E68" s="52">
        <f t="shared" ref="E68:E131" si="15">STDEV(R68:AC68)</f>
        <v>1.3448373203038175E-3</v>
      </c>
      <c r="F68" s="52">
        <f t="shared" ref="F68:F131" si="16">AVERAGE(AD68:AO68)</f>
        <v>9.3080338504815448E-3</v>
      </c>
      <c r="G68" s="52">
        <f t="shared" ref="G68:G131" si="17">STDEV(AD68:AO68)</f>
        <v>1.6761088353495985E-3</v>
      </c>
      <c r="H68" s="52">
        <f t="shared" ref="H68:H131" si="18">AVERAGE(AP68:BA68)</f>
        <v>5.9843051956759048E-3</v>
      </c>
      <c r="I68" s="52">
        <f t="shared" ref="I68:I131" si="19">STDEV(AP68:BA68)</f>
        <v>1.0896743803563039E-3</v>
      </c>
      <c r="J68" s="52">
        <f t="shared" ref="J68:J131" si="20">AVERAGE(BB68:BM68)</f>
        <v>7.7216091219006015E-3</v>
      </c>
      <c r="K68" s="52">
        <f t="shared" ref="K68:K131" si="21">STDEV(BB68:BM68)</f>
        <v>1.5588948779505529E-3</v>
      </c>
      <c r="L68" s="52">
        <f t="shared" ref="L68:L131" si="22">AVERAGE(BN68:BY68)</f>
        <v>1.0084113390594965E-2</v>
      </c>
      <c r="M68" s="52">
        <f t="shared" ref="M68:M131" si="23">STDEV(BN68:BY68)</f>
        <v>2.579074906233702E-3</v>
      </c>
      <c r="N68" s="52">
        <f t="shared" ref="N68:N131" si="24">AVERAGE(BZ68:CK68)</f>
        <v>1.1376507694727733E-2</v>
      </c>
      <c r="O68" s="52">
        <f t="shared" ref="O68:O131" si="25">STDEV(BZ68:CK68)</f>
        <v>2.5571960318102405E-3</v>
      </c>
      <c r="P68" s="52">
        <f t="shared" ref="P68:P131" si="26">AVERAGE(CL68:CW68)</f>
        <v>1.166280074331325E-2</v>
      </c>
      <c r="Q68" s="53">
        <f t="shared" ref="Q68:Q131" si="27">STDEV(CL68:CW68)</f>
        <v>1.8476608825620565E-3</v>
      </c>
      <c r="R68" s="11">
        <v>1.0456400833285345E-2</v>
      </c>
      <c r="S68" s="49">
        <v>7.7931636583352844E-3</v>
      </c>
      <c r="T68" s="49">
        <v>6.9022209757489813E-3</v>
      </c>
      <c r="U68" s="49">
        <v>8.5418169005293306E-3</v>
      </c>
      <c r="V68" s="49">
        <v>7.3371476719331927E-3</v>
      </c>
      <c r="W68" s="49">
        <v>6.0785976071140195E-3</v>
      </c>
      <c r="X68" s="49">
        <v>9.6780781867784275E-3</v>
      </c>
      <c r="Y68" s="49">
        <v>9.8766020236868337E-3</v>
      </c>
      <c r="Z68" s="49">
        <v>6.9883442151645559E-3</v>
      </c>
      <c r="AA68" s="49">
        <v>9.2924938529200703E-3</v>
      </c>
      <c r="AB68" s="49">
        <v>8.1411660412303802E-3</v>
      </c>
      <c r="AC68" s="49">
        <v>8.3297002627757497E-3</v>
      </c>
      <c r="AD68" s="49">
        <v>6.6132852300916662E-3</v>
      </c>
      <c r="AE68" s="49">
        <v>8.8579370382510375E-3</v>
      </c>
      <c r="AF68" s="49">
        <v>1.3118627457108661E-2</v>
      </c>
      <c r="AG68" s="49">
        <v>7.9314275981753769E-3</v>
      </c>
      <c r="AH68" s="49">
        <v>9.085124270114044E-3</v>
      </c>
      <c r="AI68" s="49">
        <v>8.6353827192375294E-3</v>
      </c>
      <c r="AJ68" s="49">
        <v>1.1104484352670549E-2</v>
      </c>
      <c r="AK68" s="49">
        <v>7.9359259304338948E-3</v>
      </c>
      <c r="AL68" s="49">
        <v>1.0251470667763326E-2</v>
      </c>
      <c r="AM68" s="49">
        <v>9.8825266185632102E-3</v>
      </c>
      <c r="AN68" s="49">
        <v>8.8810251860281103E-3</v>
      </c>
      <c r="AO68" s="49">
        <v>9.3991891373411286E-3</v>
      </c>
      <c r="AP68" s="49">
        <v>6.2858056370502981E-3</v>
      </c>
      <c r="AQ68" s="49">
        <v>4.5607007173643693E-3</v>
      </c>
      <c r="AR68" s="49">
        <v>6.0768274154612851E-3</v>
      </c>
      <c r="AS68" s="49">
        <v>5.3893063029178939E-3</v>
      </c>
      <c r="AT68" s="49">
        <v>5.6855386438670547E-3</v>
      </c>
      <c r="AU68" s="49">
        <v>8.6062230773896846E-3</v>
      </c>
      <c r="AV68" s="49">
        <v>6.2474643240507666E-3</v>
      </c>
      <c r="AW68" s="49">
        <v>6.2528458764853643E-3</v>
      </c>
      <c r="AX68" s="49">
        <v>6.9959926451096258E-3</v>
      </c>
      <c r="AY68" s="49">
        <v>5.0672527162386911E-3</v>
      </c>
      <c r="AZ68" s="49">
        <v>4.7160922390118883E-3</v>
      </c>
      <c r="BA68" s="49">
        <v>5.9276127531639458E-3</v>
      </c>
      <c r="BB68" s="49">
        <v>7.39332250289137E-3</v>
      </c>
      <c r="BC68" s="49">
        <v>8.5374186127194444E-3</v>
      </c>
      <c r="BD68" s="49">
        <v>5.9242563165952137E-3</v>
      </c>
      <c r="BE68" s="49">
        <v>5.6308951888049633E-3</v>
      </c>
      <c r="BF68" s="49">
        <v>7.1261142266612126E-3</v>
      </c>
      <c r="BG68" s="49">
        <v>8.530800511775077E-3</v>
      </c>
      <c r="BH68" s="49">
        <v>9.2166301447684524E-3</v>
      </c>
      <c r="BI68" s="49">
        <v>1.1002460305986011E-2</v>
      </c>
      <c r="BJ68" s="49">
        <v>8.4157926123450463E-3</v>
      </c>
      <c r="BK68" s="49">
        <v>6.1646640317695985E-3</v>
      </c>
      <c r="BL68" s="49">
        <v>6.5908084814920789E-3</v>
      </c>
      <c r="BM68" s="49">
        <v>8.1261465269987631E-3</v>
      </c>
      <c r="BN68" s="49">
        <v>1.0032645475451574E-2</v>
      </c>
      <c r="BO68" s="49">
        <v>1.2797043208577949E-2</v>
      </c>
      <c r="BP68" s="49">
        <v>1.2698402475597108E-2</v>
      </c>
      <c r="BQ68" s="49">
        <v>1.0688645037350822E-2</v>
      </c>
      <c r="BR68" s="49">
        <v>1.1239790014277726E-2</v>
      </c>
      <c r="BS68" s="49">
        <v>1.317036508669841E-2</v>
      </c>
      <c r="BT68" s="49">
        <v>9.317873722569649E-3</v>
      </c>
      <c r="BU68" s="49">
        <v>1.1483686122255105E-2</v>
      </c>
      <c r="BV68" s="49">
        <v>6.8717773665468197E-3</v>
      </c>
      <c r="BW68" s="49">
        <v>6.1409691618418373E-3</v>
      </c>
      <c r="BX68" s="49">
        <v>1.0818949775655709E-2</v>
      </c>
      <c r="BY68" s="49">
        <v>5.7492132403168719E-3</v>
      </c>
      <c r="BZ68" s="49">
        <v>1.2889435157724744E-2</v>
      </c>
      <c r="CA68" s="49">
        <v>1.6091370716636289E-2</v>
      </c>
      <c r="CB68" s="49">
        <v>1.2983345635223914E-2</v>
      </c>
      <c r="CC68" s="49">
        <v>1.0238044240118467E-2</v>
      </c>
      <c r="CD68" s="49">
        <v>7.2390103995655921E-3</v>
      </c>
      <c r="CE68" s="49">
        <v>1.0582003314345152E-2</v>
      </c>
      <c r="CF68" s="49">
        <v>1.1552917041880518E-2</v>
      </c>
      <c r="CG68" s="49">
        <v>1.4527763869017062E-2</v>
      </c>
      <c r="CH68" s="49">
        <v>1.0604366984675942E-2</v>
      </c>
      <c r="CI68" s="49">
        <v>1.1919269774825087E-2</v>
      </c>
      <c r="CJ68" s="49">
        <v>7.6981464228728699E-3</v>
      </c>
      <c r="CK68" s="49">
        <v>1.019241877984715E-2</v>
      </c>
      <c r="CL68" s="49">
        <v>9.9070183304407877E-3</v>
      </c>
      <c r="CM68" s="49">
        <v>9.2030601177638741E-3</v>
      </c>
      <c r="CN68" s="49">
        <v>9.5886618317506146E-3</v>
      </c>
      <c r="CO68" s="49">
        <v>1.0443160096793684E-2</v>
      </c>
      <c r="CP68" s="49">
        <v>1.1224632023159618E-2</v>
      </c>
      <c r="CQ68" s="49">
        <v>1.4695383652573271E-2</v>
      </c>
      <c r="CR68" s="49">
        <v>1.2511384938560438E-2</v>
      </c>
      <c r="CS68" s="49">
        <v>1.3602176692663221E-2</v>
      </c>
      <c r="CT68" s="49">
        <v>1.0977576736899457E-2</v>
      </c>
      <c r="CU68" s="49">
        <v>1.3463701658428796E-2</v>
      </c>
      <c r="CV68" s="49">
        <v>1.0662476402067137E-2</v>
      </c>
      <c r="CW68" s="60">
        <v>1.3674376438658093E-2</v>
      </c>
    </row>
    <row r="69" spans="1:101" s="12" customFormat="1" ht="14.25" customHeight="1">
      <c r="A69" s="11" t="s">
        <v>267</v>
      </c>
      <c r="B69" s="49" t="s">
        <v>266</v>
      </c>
      <c r="C69" s="69" t="s">
        <v>1203</v>
      </c>
      <c r="D69" s="52">
        <f t="shared" si="14"/>
        <v>1.0527726458682879E-2</v>
      </c>
      <c r="E69" s="52">
        <f t="shared" si="15"/>
        <v>1.0815680960572578E-3</v>
      </c>
      <c r="F69" s="52">
        <f t="shared" si="16"/>
        <v>1.1464326678113597E-2</v>
      </c>
      <c r="G69" s="52">
        <f t="shared" si="17"/>
        <v>1.3050429827703789E-3</v>
      </c>
      <c r="H69" s="52">
        <f t="shared" si="18"/>
        <v>9.0700919235895457E-3</v>
      </c>
      <c r="I69" s="52">
        <f t="shared" si="19"/>
        <v>1.7913633096141438E-3</v>
      </c>
      <c r="J69" s="52">
        <f t="shared" si="20"/>
        <v>1.0121752153719318E-2</v>
      </c>
      <c r="K69" s="52">
        <f t="shared" si="21"/>
        <v>1.6978877166761736E-3</v>
      </c>
      <c r="L69" s="52">
        <f t="shared" si="22"/>
        <v>1.2492929533076388E-2</v>
      </c>
      <c r="M69" s="52">
        <f t="shared" si="23"/>
        <v>2.5843470375053901E-3</v>
      </c>
      <c r="N69" s="52">
        <f t="shared" si="24"/>
        <v>1.3949674560754131E-2</v>
      </c>
      <c r="O69" s="52">
        <f t="shared" si="25"/>
        <v>2.2950354020435963E-3</v>
      </c>
      <c r="P69" s="52">
        <f t="shared" si="26"/>
        <v>1.4599465635841186E-2</v>
      </c>
      <c r="Q69" s="53">
        <f t="shared" si="27"/>
        <v>1.7141152196992972E-3</v>
      </c>
      <c r="R69" s="11">
        <v>1.1902138675585632E-2</v>
      </c>
      <c r="S69" s="49">
        <v>1.0603591749383195E-2</v>
      </c>
      <c r="T69" s="49">
        <v>9.3668163080477974E-3</v>
      </c>
      <c r="U69" s="49">
        <v>1.1044041323263856E-2</v>
      </c>
      <c r="V69" s="49">
        <v>1.0169306063905065E-2</v>
      </c>
      <c r="W69" s="49">
        <v>8.8640546467029912E-3</v>
      </c>
      <c r="X69" s="49">
        <v>1.1928220449069906E-2</v>
      </c>
      <c r="Y69" s="49">
        <v>1.1911509828089448E-2</v>
      </c>
      <c r="Z69" s="49">
        <v>1.0538493843643347E-2</v>
      </c>
      <c r="AA69" s="49">
        <v>1.0865015353923995E-2</v>
      </c>
      <c r="AB69" s="49">
        <v>9.0054700539117395E-3</v>
      </c>
      <c r="AC69" s="49">
        <v>1.0134059208667594E-2</v>
      </c>
      <c r="AD69" s="49">
        <v>1.0070230253998841E-2</v>
      </c>
      <c r="AE69" s="49">
        <v>1.0961056020638668E-2</v>
      </c>
      <c r="AF69" s="49">
        <v>1.382505840319748E-2</v>
      </c>
      <c r="AG69" s="49">
        <v>1.0128416699772297E-2</v>
      </c>
      <c r="AH69" s="49">
        <v>1.0609732491719908E-2</v>
      </c>
      <c r="AI69" s="49">
        <v>1.0834606687983193E-2</v>
      </c>
      <c r="AJ69" s="49">
        <v>1.3768651987754949E-2</v>
      </c>
      <c r="AK69" s="49">
        <v>1.0625762841282376E-2</v>
      </c>
      <c r="AL69" s="49">
        <v>1.1824869377124609E-2</v>
      </c>
      <c r="AM69" s="49">
        <v>1.2146669259932564E-2</v>
      </c>
      <c r="AN69" s="49">
        <v>1.0541991073588592E-2</v>
      </c>
      <c r="AO69" s="49">
        <v>1.2234875040369691E-2</v>
      </c>
      <c r="AP69" s="49">
        <v>9.0789947437261674E-3</v>
      </c>
      <c r="AQ69" s="49">
        <v>6.9322701094613219E-3</v>
      </c>
      <c r="AR69" s="49">
        <v>8.8466096263373293E-3</v>
      </c>
      <c r="AS69" s="49">
        <v>7.9330440705056987E-3</v>
      </c>
      <c r="AT69" s="49">
        <v>9.541512270856492E-3</v>
      </c>
      <c r="AU69" s="49">
        <v>1.3630661441854373E-2</v>
      </c>
      <c r="AV69" s="49">
        <v>8.7003144903642672E-3</v>
      </c>
      <c r="AW69" s="49">
        <v>8.6931807255136578E-3</v>
      </c>
      <c r="AX69" s="49">
        <v>1.1163581976004261E-2</v>
      </c>
      <c r="AY69" s="49">
        <v>7.922194498374547E-3</v>
      </c>
      <c r="AZ69" s="49">
        <v>7.5401612425200926E-3</v>
      </c>
      <c r="BA69" s="49">
        <v>8.8585778875563438E-3</v>
      </c>
      <c r="BB69" s="49">
        <v>1.0958628652500725E-2</v>
      </c>
      <c r="BC69" s="49">
        <v>9.9675401332553482E-3</v>
      </c>
      <c r="BD69" s="49">
        <v>9.6683482902174701E-3</v>
      </c>
      <c r="BE69" s="49">
        <v>1.0025417002074037E-2</v>
      </c>
      <c r="BF69" s="49">
        <v>1.0703080453278528E-2</v>
      </c>
      <c r="BG69" s="49">
        <v>1.0964926251593576E-2</v>
      </c>
      <c r="BH69" s="49">
        <v>1.0691637062064864E-2</v>
      </c>
      <c r="BI69" s="49">
        <v>1.4213339458467358E-2</v>
      </c>
      <c r="BJ69" s="49">
        <v>1.0012517017237599E-2</v>
      </c>
      <c r="BK69" s="49">
        <v>8.4520636234551444E-3</v>
      </c>
      <c r="BL69" s="49">
        <v>7.8814839862588852E-3</v>
      </c>
      <c r="BM69" s="49">
        <v>7.9220439142282818E-3</v>
      </c>
      <c r="BN69" s="49">
        <v>1.0503159630429519E-2</v>
      </c>
      <c r="BO69" s="49">
        <v>1.5264834557114882E-2</v>
      </c>
      <c r="BP69" s="49">
        <v>1.5932005282777571E-2</v>
      </c>
      <c r="BQ69" s="49">
        <v>1.2707944241210014E-2</v>
      </c>
      <c r="BR69" s="49">
        <v>1.1311526249253405E-2</v>
      </c>
      <c r="BS69" s="49">
        <v>1.5899819576974741E-2</v>
      </c>
      <c r="BT69" s="49">
        <v>9.9242564193030569E-3</v>
      </c>
      <c r="BU69" s="49">
        <v>1.5022166030170364E-2</v>
      </c>
      <c r="BV69" s="49">
        <v>1.0274742490041133E-2</v>
      </c>
      <c r="BW69" s="49">
        <v>9.9261596486745832E-3</v>
      </c>
      <c r="BX69" s="49">
        <v>1.3893425882668221E-2</v>
      </c>
      <c r="BY69" s="49">
        <v>9.255114388299155E-3</v>
      </c>
      <c r="BZ69" s="49">
        <v>1.6822475447950288E-2</v>
      </c>
      <c r="CA69" s="49">
        <v>1.8150085396949647E-2</v>
      </c>
      <c r="CB69" s="49">
        <v>1.3279564006286868E-2</v>
      </c>
      <c r="CC69" s="49">
        <v>1.2517428031836891E-2</v>
      </c>
      <c r="CD69" s="49">
        <v>9.1062058812897695E-3</v>
      </c>
      <c r="CE69" s="49">
        <v>1.3704804880045272E-2</v>
      </c>
      <c r="CF69" s="49">
        <v>1.5033163342555245E-2</v>
      </c>
      <c r="CG69" s="49">
        <v>1.5076757781079661E-2</v>
      </c>
      <c r="CH69" s="49">
        <v>1.4696657744058157E-2</v>
      </c>
      <c r="CI69" s="49">
        <v>1.3255707981830364E-2</v>
      </c>
      <c r="CJ69" s="49">
        <v>1.2532836616028803E-2</v>
      </c>
      <c r="CK69" s="49">
        <v>1.3220407619138596E-2</v>
      </c>
      <c r="CL69" s="49">
        <v>1.408317255409188E-2</v>
      </c>
      <c r="CM69" s="49">
        <v>1.3019826799894649E-2</v>
      </c>
      <c r="CN69" s="49">
        <v>1.4061572771747549E-2</v>
      </c>
      <c r="CO69" s="49">
        <v>1.5236722409854988E-2</v>
      </c>
      <c r="CP69" s="49">
        <v>1.3095149144636224E-2</v>
      </c>
      <c r="CQ69" s="49">
        <v>1.7499535441706925E-2</v>
      </c>
      <c r="CR69" s="49">
        <v>1.336380472814991E-2</v>
      </c>
      <c r="CS69" s="49">
        <v>1.5597234532182022E-2</v>
      </c>
      <c r="CT69" s="49">
        <v>1.3173422661308007E-2</v>
      </c>
      <c r="CU69" s="49">
        <v>1.6035791555995875E-2</v>
      </c>
      <c r="CV69" s="49">
        <v>1.2644362085360272E-2</v>
      </c>
      <c r="CW69" s="60">
        <v>1.7382992945165938E-2</v>
      </c>
    </row>
    <row r="70" spans="1:101" s="12" customFormat="1" ht="14.25" customHeight="1">
      <c r="A70" s="49" t="s">
        <v>1282</v>
      </c>
      <c r="B70" s="49" t="s">
        <v>1240</v>
      </c>
      <c r="C70" s="69" t="s">
        <v>1203</v>
      </c>
      <c r="D70" s="52">
        <f t="shared" si="14"/>
        <v>3.1818823919871002E-2</v>
      </c>
      <c r="E70" s="52">
        <f t="shared" si="15"/>
        <v>3.6604592258456629E-3</v>
      </c>
      <c r="F70" s="52">
        <f t="shared" si="16"/>
        <v>3.265760969781481E-2</v>
      </c>
      <c r="G70" s="52">
        <f t="shared" si="17"/>
        <v>4.5841768471145614E-3</v>
      </c>
      <c r="H70" s="52">
        <f t="shared" si="18"/>
        <v>3.0521091100737373E-2</v>
      </c>
      <c r="I70" s="52">
        <f t="shared" si="19"/>
        <v>5.0124404293692207E-3</v>
      </c>
      <c r="J70" s="52">
        <f t="shared" si="20"/>
        <v>3.1380494148592571E-2</v>
      </c>
      <c r="K70" s="52">
        <f t="shared" si="21"/>
        <v>7.0952356221934115E-3</v>
      </c>
      <c r="L70" s="52">
        <f t="shared" si="22"/>
        <v>3.2326685497547157E-2</v>
      </c>
      <c r="M70" s="52">
        <f t="shared" si="23"/>
        <v>4.9770286066050801E-3</v>
      </c>
      <c r="N70" s="52">
        <f t="shared" si="24"/>
        <v>3.888021753003134E-2</v>
      </c>
      <c r="O70" s="52">
        <f t="shared" si="25"/>
        <v>8.8962704377136721E-3</v>
      </c>
      <c r="P70" s="52">
        <f t="shared" si="26"/>
        <v>4.3929807596358006E-2</v>
      </c>
      <c r="Q70" s="53">
        <f t="shared" si="27"/>
        <v>4.6419236909622857E-3</v>
      </c>
      <c r="R70" s="11">
        <v>3.1435875213901371E-2</v>
      </c>
      <c r="S70" s="49">
        <v>3.1690564932019154E-2</v>
      </c>
      <c r="T70" s="49">
        <v>3.1888922046689333E-2</v>
      </c>
      <c r="U70" s="49">
        <v>3.7737302271777996E-2</v>
      </c>
      <c r="V70" s="49">
        <v>3.7706677578814435E-2</v>
      </c>
      <c r="W70" s="49">
        <v>3.4712311754176467E-2</v>
      </c>
      <c r="X70" s="49">
        <v>2.8406996717084951E-2</v>
      </c>
      <c r="Y70" s="49">
        <v>2.9824415391991248E-2</v>
      </c>
      <c r="Z70" s="49">
        <v>2.9823674352245109E-2</v>
      </c>
      <c r="AA70" s="49">
        <v>2.7446101204859654E-2</v>
      </c>
      <c r="AB70" s="49">
        <v>2.6878759503030751E-2</v>
      </c>
      <c r="AC70" s="49">
        <v>3.4274286071861594E-2</v>
      </c>
      <c r="AD70" s="49">
        <v>4.1750162830912568E-2</v>
      </c>
      <c r="AE70" s="49">
        <v>3.1847505149334855E-2</v>
      </c>
      <c r="AF70" s="49">
        <v>3.0496523497320537E-2</v>
      </c>
      <c r="AG70" s="49">
        <v>2.952329176448364E-2</v>
      </c>
      <c r="AH70" s="49">
        <v>3.4914437703417761E-2</v>
      </c>
      <c r="AI70" s="49">
        <v>3.1444426491517692E-2</v>
      </c>
      <c r="AJ70" s="49">
        <v>2.954098578398209E-2</v>
      </c>
      <c r="AK70" s="49">
        <v>2.5549198971805707E-2</v>
      </c>
      <c r="AL70" s="49">
        <v>3.0666010439635252E-2</v>
      </c>
      <c r="AM70" s="49">
        <v>3.3493701902783821E-2</v>
      </c>
      <c r="AN70" s="49">
        <v>3.2158041959829839E-2</v>
      </c>
      <c r="AO70" s="49">
        <v>4.0507029878753917E-2</v>
      </c>
      <c r="AP70" s="49">
        <v>3.062426738854046E-2</v>
      </c>
      <c r="AQ70" s="49">
        <v>2.4463317318721072E-2</v>
      </c>
      <c r="AR70" s="49">
        <v>3.0412225881839602E-2</v>
      </c>
      <c r="AS70" s="49">
        <v>2.9356887601065747E-2</v>
      </c>
      <c r="AT70" s="49">
        <v>3.8423398773782258E-2</v>
      </c>
      <c r="AU70" s="49">
        <v>3.8331210473822513E-2</v>
      </c>
      <c r="AV70" s="49">
        <v>2.5723265028623255E-2</v>
      </c>
      <c r="AW70" s="49">
        <v>3.4506140391188447E-2</v>
      </c>
      <c r="AX70" s="49">
        <v>3.3639472721958247E-2</v>
      </c>
      <c r="AY70" s="49">
        <v>3.0170227993244224E-2</v>
      </c>
      <c r="AZ70" s="49">
        <v>2.2891727830234639E-2</v>
      </c>
      <c r="BA70" s="49">
        <v>2.7710951805828068E-2</v>
      </c>
      <c r="BB70" s="49">
        <v>3.9042445677420323E-2</v>
      </c>
      <c r="BC70" s="49">
        <v>2.6940149471580681E-2</v>
      </c>
      <c r="BD70" s="49">
        <v>4.0698730242112152E-2</v>
      </c>
      <c r="BE70" s="49">
        <v>3.6995530466772238E-2</v>
      </c>
      <c r="BF70" s="49">
        <v>4.267307618872436E-2</v>
      </c>
      <c r="BG70" s="49">
        <v>2.7911555619057598E-2</v>
      </c>
      <c r="BH70" s="49">
        <v>2.5848430033273223E-2</v>
      </c>
      <c r="BI70" s="49">
        <v>3.5258269392732793E-2</v>
      </c>
      <c r="BJ70" s="49">
        <v>2.8205120993883608E-2</v>
      </c>
      <c r="BK70" s="49">
        <v>2.3390416204584822E-2</v>
      </c>
      <c r="BL70" s="49">
        <v>2.7176791542070346E-2</v>
      </c>
      <c r="BM70" s="49">
        <v>2.2425413950898677E-2</v>
      </c>
      <c r="BN70" s="49">
        <v>2.5988606418813068E-2</v>
      </c>
      <c r="BO70" s="49">
        <v>3.6130118308112635E-2</v>
      </c>
      <c r="BP70" s="49">
        <v>4.0843568852024281E-2</v>
      </c>
      <c r="BQ70" s="49">
        <v>3.5075689538509744E-2</v>
      </c>
      <c r="BR70" s="49">
        <v>3.1498564885445508E-2</v>
      </c>
      <c r="BS70" s="49">
        <v>3.5242058668576326E-2</v>
      </c>
      <c r="BT70" s="49">
        <v>2.4788631625368492E-2</v>
      </c>
      <c r="BU70" s="49">
        <v>3.5760782433457226E-2</v>
      </c>
      <c r="BV70" s="49">
        <v>2.9064572153769511E-2</v>
      </c>
      <c r="BW70" s="49">
        <v>3.0007524040283676E-2</v>
      </c>
      <c r="BX70" s="49">
        <v>3.6412192813303289E-2</v>
      </c>
      <c r="BY70" s="49">
        <v>2.710791623290219E-2</v>
      </c>
      <c r="BZ70" s="49">
        <v>4.4163842431570191E-2</v>
      </c>
      <c r="CA70" s="49">
        <v>5.5690336776511924E-2</v>
      </c>
      <c r="CB70" s="49">
        <v>3.2416296381073455E-2</v>
      </c>
      <c r="CC70" s="49">
        <v>3.1274324517494775E-2</v>
      </c>
      <c r="CD70" s="49">
        <v>3.1943892654923804E-2</v>
      </c>
      <c r="CE70" s="49">
        <v>3.0693426317243606E-2</v>
      </c>
      <c r="CF70" s="49">
        <v>3.8232396934334105E-2</v>
      </c>
      <c r="CG70" s="49">
        <v>4.952594872316838E-2</v>
      </c>
      <c r="CH70" s="49">
        <v>5.0363212397850014E-2</v>
      </c>
      <c r="CI70" s="49">
        <v>3.2003186542170728E-2</v>
      </c>
      <c r="CJ70" s="49">
        <v>3.8610035094623532E-2</v>
      </c>
      <c r="CK70" s="49">
        <v>3.1645711589411596E-2</v>
      </c>
      <c r="CL70" s="49">
        <v>5.1641822885921895E-2</v>
      </c>
      <c r="CM70" s="49">
        <v>4.0090121837461051E-2</v>
      </c>
      <c r="CN70" s="49">
        <v>4.2632454591511479E-2</v>
      </c>
      <c r="CO70" s="49">
        <v>4.7832904385463906E-2</v>
      </c>
      <c r="CP70" s="49">
        <v>4.1814456832468816E-2</v>
      </c>
      <c r="CQ70" s="49">
        <v>4.8266112978349714E-2</v>
      </c>
      <c r="CR70" s="49">
        <v>3.9480375424629503E-2</v>
      </c>
      <c r="CS70" s="49">
        <v>4.1606533957722465E-2</v>
      </c>
      <c r="CT70" s="49">
        <v>3.9963352518097413E-2</v>
      </c>
      <c r="CU70" s="49">
        <v>5.0364298111979448E-2</v>
      </c>
      <c r="CV70" s="49">
        <v>3.781967394662699E-2</v>
      </c>
      <c r="CW70" s="60">
        <v>4.5645583686063418E-2</v>
      </c>
    </row>
    <row r="71" spans="1:101" s="12" customFormat="1" ht="14.25" customHeight="1">
      <c r="A71" s="49" t="s">
        <v>1283</v>
      </c>
      <c r="B71" s="49" t="s">
        <v>1241</v>
      </c>
      <c r="C71" s="69" t="s">
        <v>1203</v>
      </c>
      <c r="D71" s="52">
        <f t="shared" si="14"/>
        <v>3.4444991751064915E-3</v>
      </c>
      <c r="E71" s="52">
        <f t="shared" si="15"/>
        <v>6.4063948420577197E-4</v>
      </c>
      <c r="F71" s="52">
        <f t="shared" si="16"/>
        <v>3.127157999726017E-3</v>
      </c>
      <c r="G71" s="52">
        <f t="shared" si="17"/>
        <v>6.5049629906188732E-4</v>
      </c>
      <c r="H71" s="52">
        <f t="shared" si="18"/>
        <v>3.3213259260193098E-3</v>
      </c>
      <c r="I71" s="52">
        <f t="shared" si="19"/>
        <v>5.4415649847460801E-4</v>
      </c>
      <c r="J71" s="52">
        <f t="shared" si="20"/>
        <v>3.1461874916777675E-3</v>
      </c>
      <c r="K71" s="52">
        <f t="shared" si="21"/>
        <v>8.5754729032884891E-4</v>
      </c>
      <c r="L71" s="52">
        <f t="shared" si="22"/>
        <v>3.2360226099672012E-3</v>
      </c>
      <c r="M71" s="52">
        <f t="shared" si="23"/>
        <v>7.4985919838575733E-4</v>
      </c>
      <c r="N71" s="52">
        <f t="shared" si="24"/>
        <v>3.9186882720490578E-3</v>
      </c>
      <c r="O71" s="52">
        <f t="shared" si="25"/>
        <v>1.1516581266992525E-3</v>
      </c>
      <c r="P71" s="52">
        <f t="shared" si="26"/>
        <v>5.2106338762111836E-3</v>
      </c>
      <c r="Q71" s="53">
        <f t="shared" si="27"/>
        <v>1.2259430750211184E-3</v>
      </c>
      <c r="R71" s="11">
        <v>3.5074295082649096E-3</v>
      </c>
      <c r="S71" s="49">
        <v>3.2793199207422088E-3</v>
      </c>
      <c r="T71" s="49">
        <v>2.9681650827777417E-3</v>
      </c>
      <c r="U71" s="49">
        <v>4.0604102253026459E-3</v>
      </c>
      <c r="V71" s="49">
        <v>4.5706337936380253E-3</v>
      </c>
      <c r="W71" s="49">
        <v>3.9485655194646391E-3</v>
      </c>
      <c r="X71" s="49">
        <v>2.1763333975374057E-3</v>
      </c>
      <c r="Y71" s="49">
        <v>2.9650142597904936E-3</v>
      </c>
      <c r="Z71" s="49">
        <v>3.6489032869179996E-3</v>
      </c>
      <c r="AA71" s="49">
        <v>2.8538273051355333E-3</v>
      </c>
      <c r="AB71" s="49">
        <v>3.5847495823867754E-3</v>
      </c>
      <c r="AC71" s="49">
        <v>3.7706382193195224E-3</v>
      </c>
      <c r="AD71" s="49">
        <v>4.219650030481633E-3</v>
      </c>
      <c r="AE71" s="49">
        <v>3.2528682419610427E-3</v>
      </c>
      <c r="AF71" s="49">
        <v>2.5998227153532288E-3</v>
      </c>
      <c r="AG71" s="49">
        <v>2.4544487163916545E-3</v>
      </c>
      <c r="AH71" s="49">
        <v>3.2598977133622259E-3</v>
      </c>
      <c r="AI71" s="49">
        <v>3.8804232698152696E-3</v>
      </c>
      <c r="AJ71" s="49">
        <v>2.8486733418971238E-3</v>
      </c>
      <c r="AK71" s="49">
        <v>2.3879232993084861E-3</v>
      </c>
      <c r="AL71" s="49">
        <v>2.396819663216399E-3</v>
      </c>
      <c r="AM71" s="49">
        <v>3.9341189160047429E-3</v>
      </c>
      <c r="AN71" s="49">
        <v>2.7454216671484503E-3</v>
      </c>
      <c r="AO71" s="49">
        <v>3.5458284217719481E-3</v>
      </c>
      <c r="AP71" s="49">
        <v>3.3293364323514025E-3</v>
      </c>
      <c r="AQ71" s="49">
        <v>2.816858560655818E-3</v>
      </c>
      <c r="AR71" s="49">
        <v>3.2515183527361585E-3</v>
      </c>
      <c r="AS71" s="49">
        <v>4.1028552155875277E-3</v>
      </c>
      <c r="AT71" s="49">
        <v>3.3972448085499069E-3</v>
      </c>
      <c r="AU71" s="49">
        <v>3.0584776981964698E-3</v>
      </c>
      <c r="AV71" s="49">
        <v>3.1412152552010965E-3</v>
      </c>
      <c r="AW71" s="49">
        <v>3.8113869190770167E-3</v>
      </c>
      <c r="AX71" s="49">
        <v>4.2341126935869335E-3</v>
      </c>
      <c r="AY71" s="49">
        <v>3.0047285838919039E-3</v>
      </c>
      <c r="AZ71" s="49">
        <v>2.2755260434110781E-3</v>
      </c>
      <c r="BA71" s="49">
        <v>3.4326505489864108E-3</v>
      </c>
      <c r="BB71" s="49">
        <v>4.0442497914868905E-3</v>
      </c>
      <c r="BC71" s="49">
        <v>2.7196036216456435E-3</v>
      </c>
      <c r="BD71" s="49">
        <v>4.3269496147920975E-3</v>
      </c>
      <c r="BE71" s="49">
        <v>4.3700830459796744E-3</v>
      </c>
      <c r="BF71" s="49">
        <v>4.1778894884069986E-3</v>
      </c>
      <c r="BG71" s="49">
        <v>2.4105717127247852E-3</v>
      </c>
      <c r="BH71" s="49">
        <v>2.5194021270751724E-3</v>
      </c>
      <c r="BI71" s="49">
        <v>2.7153822526110819E-3</v>
      </c>
      <c r="BJ71" s="49">
        <v>3.0381838089105755E-3</v>
      </c>
      <c r="BK71" s="49">
        <v>1.899431596140924E-3</v>
      </c>
      <c r="BL71" s="49">
        <v>3.0577056772573873E-3</v>
      </c>
      <c r="BM71" s="49">
        <v>2.4747971631019672E-3</v>
      </c>
      <c r="BN71" s="49">
        <v>2.5490267562053338E-3</v>
      </c>
      <c r="BO71" s="49">
        <v>3.9827014472358898E-3</v>
      </c>
      <c r="BP71" s="49">
        <v>4.2015090563591213E-3</v>
      </c>
      <c r="BQ71" s="49">
        <v>3.2719018633166077E-3</v>
      </c>
      <c r="BR71" s="49">
        <v>3.1224324398547955E-3</v>
      </c>
      <c r="BS71" s="49">
        <v>2.8904920284569756E-3</v>
      </c>
      <c r="BT71" s="49">
        <v>1.8185821952039949E-3</v>
      </c>
      <c r="BU71" s="49">
        <v>4.0193891067733878E-3</v>
      </c>
      <c r="BV71" s="49">
        <v>3.5032361198384489E-3</v>
      </c>
      <c r="BW71" s="49">
        <v>3.603680584053802E-3</v>
      </c>
      <c r="BX71" s="49">
        <v>3.669140642932433E-3</v>
      </c>
      <c r="BY71" s="49">
        <v>2.2001790793756276E-3</v>
      </c>
      <c r="BZ71" s="49">
        <v>5.5593840023057091E-3</v>
      </c>
      <c r="CA71" s="49">
        <v>5.9833441584486525E-3</v>
      </c>
      <c r="CB71" s="49">
        <v>2.8703085442985951E-3</v>
      </c>
      <c r="CC71" s="49">
        <v>3.4526008928457536E-3</v>
      </c>
      <c r="CD71" s="49">
        <v>2.6921434183753137E-3</v>
      </c>
      <c r="CE71" s="49">
        <v>2.7151801352512874E-3</v>
      </c>
      <c r="CF71" s="49">
        <v>3.7533688329809928E-3</v>
      </c>
      <c r="CG71" s="49">
        <v>4.9916449598868991E-3</v>
      </c>
      <c r="CH71" s="49">
        <v>4.9636100169581391E-3</v>
      </c>
      <c r="CI71" s="49">
        <v>3.5690052096668647E-3</v>
      </c>
      <c r="CJ71" s="49">
        <v>3.0901076664185613E-3</v>
      </c>
      <c r="CK71" s="49">
        <v>3.383561427151926E-3</v>
      </c>
      <c r="CL71" s="49">
        <v>6.2153138624516935E-3</v>
      </c>
      <c r="CM71" s="49">
        <v>4.4324284331472199E-3</v>
      </c>
      <c r="CN71" s="49">
        <v>5.4003754263111884E-3</v>
      </c>
      <c r="CO71" s="49">
        <v>7.369281598410971E-3</v>
      </c>
      <c r="CP71" s="49">
        <v>5.786308538583796E-3</v>
      </c>
      <c r="CQ71" s="49">
        <v>6.7498590011410018E-3</v>
      </c>
      <c r="CR71" s="49">
        <v>4.06243526852059E-3</v>
      </c>
      <c r="CS71" s="49">
        <v>3.6249642371163223E-3</v>
      </c>
      <c r="CT71" s="49">
        <v>3.9433188218477092E-3</v>
      </c>
      <c r="CU71" s="49">
        <v>5.9741086340392349E-3</v>
      </c>
      <c r="CV71" s="49">
        <v>4.0128985055007237E-3</v>
      </c>
      <c r="CW71" s="60">
        <v>4.9563141874637475E-3</v>
      </c>
    </row>
    <row r="72" spans="1:101" s="12" customFormat="1" ht="14.25" customHeight="1">
      <c r="A72" s="49" t="s">
        <v>1284</v>
      </c>
      <c r="B72" s="49" t="s">
        <v>1243</v>
      </c>
      <c r="C72" s="69" t="s">
        <v>1203</v>
      </c>
      <c r="D72" s="52">
        <f t="shared" si="14"/>
        <v>6.0300666575558229E-3</v>
      </c>
      <c r="E72" s="52">
        <f t="shared" si="15"/>
        <v>4.1287006149385731E-3</v>
      </c>
      <c r="F72" s="52">
        <f t="shared" si="16"/>
        <v>1.1286661617817446E-2</v>
      </c>
      <c r="G72" s="52">
        <f t="shared" si="17"/>
        <v>4.1608633051602633E-3</v>
      </c>
      <c r="H72" s="52">
        <f t="shared" si="18"/>
        <v>2.5495905419877086E-3</v>
      </c>
      <c r="I72" s="52">
        <f t="shared" si="19"/>
        <v>2.2216118817993584E-3</v>
      </c>
      <c r="J72" s="52">
        <f t="shared" si="20"/>
        <v>7.5195839725434336E-3</v>
      </c>
      <c r="K72" s="52">
        <f t="shared" si="21"/>
        <v>4.6601710990239985E-3</v>
      </c>
      <c r="L72" s="52">
        <f t="shared" si="22"/>
        <v>1.2547813938905127E-2</v>
      </c>
      <c r="M72" s="52">
        <f t="shared" si="23"/>
        <v>5.989550839527266E-3</v>
      </c>
      <c r="N72" s="52">
        <f t="shared" si="24"/>
        <v>1.7544365869945667E-2</v>
      </c>
      <c r="O72" s="52">
        <f t="shared" si="25"/>
        <v>9.004666975791489E-3</v>
      </c>
      <c r="P72" s="52">
        <f t="shared" si="26"/>
        <v>1.6990772566331441E-2</v>
      </c>
      <c r="Q72" s="53">
        <f t="shared" si="27"/>
        <v>5.9549751587517777E-3</v>
      </c>
      <c r="R72" s="11">
        <v>1.2649630954217157E-2</v>
      </c>
      <c r="S72" s="49">
        <v>6.1068658145959744E-3</v>
      </c>
      <c r="T72" s="49">
        <v>3.2398072146658159E-3</v>
      </c>
      <c r="U72" s="49">
        <v>6.7238837212880804E-3</v>
      </c>
      <c r="V72" s="49">
        <v>3.6491091417418958E-3</v>
      </c>
      <c r="W72" s="49">
        <v>1.3050083891915682E-3</v>
      </c>
      <c r="X72" s="49">
        <v>1.139079806849717E-2</v>
      </c>
      <c r="Y72" s="49">
        <v>8.698366359841881E-3</v>
      </c>
      <c r="Z72" s="49">
        <v>1.5460800666595013E-3</v>
      </c>
      <c r="AA72" s="49">
        <v>1.1507066061547857E-2</v>
      </c>
      <c r="AB72" s="49">
        <v>2.4318401042531307E-3</v>
      </c>
      <c r="AC72" s="49">
        <v>3.1123439941698502E-3</v>
      </c>
      <c r="AD72" s="49">
        <v>5.7243166752211361E-3</v>
      </c>
      <c r="AE72" s="49">
        <v>1.1095497546510151E-2</v>
      </c>
      <c r="AF72" s="49">
        <v>1.7854126136944301E-2</v>
      </c>
      <c r="AG72" s="49">
        <v>8.621932214857058E-3</v>
      </c>
      <c r="AH72" s="49">
        <v>1.0694901954172907E-2</v>
      </c>
      <c r="AI72" s="49">
        <v>1.1704127556589304E-2</v>
      </c>
      <c r="AJ72" s="49">
        <v>1.4374008816373835E-2</v>
      </c>
      <c r="AK72" s="49">
        <v>2.2592329440233017E-3</v>
      </c>
      <c r="AL72" s="49">
        <v>1.2315453245945811E-2</v>
      </c>
      <c r="AM72" s="49">
        <v>1.3509967440460886E-2</v>
      </c>
      <c r="AN72" s="49">
        <v>1.3107719179266489E-2</v>
      </c>
      <c r="AO72" s="49">
        <v>1.4178655703444161E-2</v>
      </c>
      <c r="AP72" s="49">
        <v>1.0495503639118722E-3</v>
      </c>
      <c r="AQ72" s="49">
        <v>6.8670026892498541E-4</v>
      </c>
      <c r="AR72" s="49">
        <v>1.2441823590227839E-3</v>
      </c>
      <c r="AS72" s="49">
        <v>1.7872988095015429E-3</v>
      </c>
      <c r="AT72" s="49">
        <v>1.1144934005606641E-3</v>
      </c>
      <c r="AU72" s="49">
        <v>8.4379122843249495E-3</v>
      </c>
      <c r="AV72" s="49">
        <v>4.9571741814218948E-3</v>
      </c>
      <c r="AW72" s="49">
        <v>2.555167221383469E-3</v>
      </c>
      <c r="AX72" s="49">
        <v>3.562981801488934E-3</v>
      </c>
      <c r="AY72" s="49">
        <v>1.285011047684755E-3</v>
      </c>
      <c r="AZ72" s="49">
        <v>2.4206886090326076E-3</v>
      </c>
      <c r="BA72" s="49">
        <v>1.4939261565940483E-3</v>
      </c>
      <c r="BB72" s="49">
        <v>6.080267097398959E-3</v>
      </c>
      <c r="BC72" s="49">
        <v>9.4469529991996898E-3</v>
      </c>
      <c r="BD72" s="49">
        <v>5.1964378905583507E-4</v>
      </c>
      <c r="BE72" s="49">
        <v>2.8934735995472497E-3</v>
      </c>
      <c r="BF72" s="49">
        <v>3.8303967490131963E-3</v>
      </c>
      <c r="BG72" s="49">
        <v>1.1026807580016068E-2</v>
      </c>
      <c r="BH72" s="49">
        <v>1.3249507251072639E-2</v>
      </c>
      <c r="BI72" s="49">
        <v>1.3812740487685092E-2</v>
      </c>
      <c r="BJ72" s="49">
        <v>1.2807975771980716E-2</v>
      </c>
      <c r="BK72" s="49">
        <v>5.1238255827782443E-3</v>
      </c>
      <c r="BL72" s="49">
        <v>2.2443042969859956E-3</v>
      </c>
      <c r="BM72" s="49">
        <v>9.1991124657875324E-3</v>
      </c>
      <c r="BN72" s="49">
        <v>1.5079622051510104E-2</v>
      </c>
      <c r="BO72" s="49">
        <v>1.2976943961460357E-2</v>
      </c>
      <c r="BP72" s="49">
        <v>1.6749563117517227E-2</v>
      </c>
      <c r="BQ72" s="49">
        <v>1.5434012373460365E-2</v>
      </c>
      <c r="BR72" s="49">
        <v>2.2121737742493444E-2</v>
      </c>
      <c r="BS72" s="49">
        <v>1.4600865529515377E-2</v>
      </c>
      <c r="BT72" s="49">
        <v>1.1787270433996584E-2</v>
      </c>
      <c r="BU72" s="49">
        <v>1.4375634455926736E-2</v>
      </c>
      <c r="BV72" s="49">
        <v>4.4404203915411637E-3</v>
      </c>
      <c r="BW72" s="49">
        <v>1.4115828327495321E-3</v>
      </c>
      <c r="BX72" s="49">
        <v>1.6559120742215456E-2</v>
      </c>
      <c r="BY72" s="49">
        <v>5.0369936344751461E-3</v>
      </c>
      <c r="BZ72" s="49">
        <v>2.5166544158903105E-2</v>
      </c>
      <c r="CA72" s="49">
        <v>3.6741337390405339E-2</v>
      </c>
      <c r="CB72" s="49">
        <v>2.4170728805879834E-2</v>
      </c>
      <c r="CC72" s="49">
        <v>1.8330310074148332E-2</v>
      </c>
      <c r="CD72" s="49">
        <v>6.0496511662842664E-3</v>
      </c>
      <c r="CE72" s="49">
        <v>1.2619841149787316E-2</v>
      </c>
      <c r="CF72" s="49">
        <v>1.5456133174002362E-2</v>
      </c>
      <c r="CG72" s="49">
        <v>2.4601112078293751E-2</v>
      </c>
      <c r="CH72" s="49">
        <v>9.7284206533971018E-3</v>
      </c>
      <c r="CI72" s="49">
        <v>1.9232995272195883E-2</v>
      </c>
      <c r="CJ72" s="49">
        <v>7.2644290801438562E-3</v>
      </c>
      <c r="CK72" s="49">
        <v>1.1170887435906881E-2</v>
      </c>
      <c r="CL72" s="49">
        <v>8.2716613526260026E-3</v>
      </c>
      <c r="CM72" s="49">
        <v>1.317391940203907E-2</v>
      </c>
      <c r="CN72" s="49">
        <v>1.3173166171244314E-2</v>
      </c>
      <c r="CO72" s="49">
        <v>1.0895515355077056E-2</v>
      </c>
      <c r="CP72" s="49">
        <v>1.7493563056999402E-2</v>
      </c>
      <c r="CQ72" s="49">
        <v>3.0087893552152606E-2</v>
      </c>
      <c r="CR72" s="49">
        <v>2.141136967476091E-2</v>
      </c>
      <c r="CS72" s="49">
        <v>1.8741908938540212E-2</v>
      </c>
      <c r="CT72" s="49">
        <v>1.2526343814245588E-2</v>
      </c>
      <c r="CU72" s="49">
        <v>1.9754626497852402E-2</v>
      </c>
      <c r="CV72" s="49">
        <v>1.6332412059387284E-2</v>
      </c>
      <c r="CW72" s="60">
        <v>2.2026890921052443E-2</v>
      </c>
    </row>
    <row r="73" spans="1:101" s="12" customFormat="1" ht="14.25" customHeight="1">
      <c r="A73" s="49" t="s">
        <v>1285</v>
      </c>
      <c r="B73" s="49" t="s">
        <v>1245</v>
      </c>
      <c r="C73" s="69" t="s">
        <v>1203</v>
      </c>
      <c r="D73" s="52">
        <f t="shared" si="14"/>
        <v>4.4878769157192262E-3</v>
      </c>
      <c r="E73" s="52">
        <f t="shared" si="15"/>
        <v>5.0109170636723787E-4</v>
      </c>
      <c r="F73" s="52">
        <f t="shared" si="16"/>
        <v>4.4918789853657217E-3</v>
      </c>
      <c r="G73" s="52">
        <f t="shared" si="17"/>
        <v>7.5293600174773147E-4</v>
      </c>
      <c r="H73" s="52">
        <f t="shared" si="18"/>
        <v>4.5094821143090253E-3</v>
      </c>
      <c r="I73" s="52">
        <f t="shared" si="19"/>
        <v>9.7808648893569052E-4</v>
      </c>
      <c r="J73" s="52">
        <f t="shared" si="20"/>
        <v>4.8593583871161779E-3</v>
      </c>
      <c r="K73" s="52">
        <f t="shared" si="21"/>
        <v>8.6930581553311696E-4</v>
      </c>
      <c r="L73" s="52">
        <f t="shared" si="22"/>
        <v>5.2680886747304414E-3</v>
      </c>
      <c r="M73" s="52">
        <f t="shared" si="23"/>
        <v>1.0702683238203187E-3</v>
      </c>
      <c r="N73" s="52">
        <f t="shared" si="24"/>
        <v>6.4469646812040197E-3</v>
      </c>
      <c r="O73" s="52">
        <f t="shared" si="25"/>
        <v>1.4154114326238494E-3</v>
      </c>
      <c r="P73" s="52">
        <f t="shared" si="26"/>
        <v>7.6372044465347561E-3</v>
      </c>
      <c r="Q73" s="53">
        <f t="shared" si="27"/>
        <v>1.0933203765732722E-3</v>
      </c>
      <c r="R73" s="11">
        <v>5.4541353955776814E-3</v>
      </c>
      <c r="S73" s="49">
        <v>4.6552100405879773E-3</v>
      </c>
      <c r="T73" s="49">
        <v>4.7974582941899425E-3</v>
      </c>
      <c r="U73" s="49">
        <v>5.0985604708974645E-3</v>
      </c>
      <c r="V73" s="49">
        <v>4.251214475051405E-3</v>
      </c>
      <c r="W73" s="49">
        <v>4.3754532018399966E-3</v>
      </c>
      <c r="X73" s="49">
        <v>4.0678568099729003E-3</v>
      </c>
      <c r="Y73" s="49">
        <v>3.8063508134299827E-3</v>
      </c>
      <c r="Z73" s="49">
        <v>4.8164611179343951E-3</v>
      </c>
      <c r="AA73" s="49">
        <v>4.1938652630339303E-3</v>
      </c>
      <c r="AB73" s="49">
        <v>3.8341313191000538E-3</v>
      </c>
      <c r="AC73" s="49">
        <v>4.5038257870149822E-3</v>
      </c>
      <c r="AD73" s="49">
        <v>3.9155069029776744E-3</v>
      </c>
      <c r="AE73" s="49">
        <v>4.7719109320955404E-3</v>
      </c>
      <c r="AF73" s="49">
        <v>5.9354521019373335E-3</v>
      </c>
      <c r="AG73" s="49">
        <v>3.8896582971971717E-3</v>
      </c>
      <c r="AH73" s="49">
        <v>4.5069790970829107E-3</v>
      </c>
      <c r="AI73" s="49">
        <v>3.2255491019041738E-3</v>
      </c>
      <c r="AJ73" s="49">
        <v>5.0293209900040495E-3</v>
      </c>
      <c r="AK73" s="49">
        <v>4.3023289236840739E-3</v>
      </c>
      <c r="AL73" s="49">
        <v>3.9736001070755211E-3</v>
      </c>
      <c r="AM73" s="49">
        <v>5.3091656434902075E-3</v>
      </c>
      <c r="AN73" s="49">
        <v>4.0156125801382074E-3</v>
      </c>
      <c r="AO73" s="49">
        <v>5.0274631468017975E-3</v>
      </c>
      <c r="AP73" s="49">
        <v>4.2624478645049077E-3</v>
      </c>
      <c r="AQ73" s="49">
        <v>3.3059532529123204E-3</v>
      </c>
      <c r="AR73" s="49">
        <v>3.9371540158713051E-3</v>
      </c>
      <c r="AS73" s="49">
        <v>4.6302048298150567E-3</v>
      </c>
      <c r="AT73" s="49">
        <v>4.5947409019273158E-3</v>
      </c>
      <c r="AU73" s="49">
        <v>5.9024572546728347E-3</v>
      </c>
      <c r="AV73" s="49">
        <v>3.9458925128118801E-3</v>
      </c>
      <c r="AW73" s="49">
        <v>4.7578120294185641E-3</v>
      </c>
      <c r="AX73" s="49">
        <v>6.807204133523129E-3</v>
      </c>
      <c r="AY73" s="49">
        <v>4.3015476708348514E-3</v>
      </c>
      <c r="AZ73" s="49">
        <v>3.5998995693970926E-3</v>
      </c>
      <c r="BA73" s="49">
        <v>4.0684713360190422E-3</v>
      </c>
      <c r="BB73" s="49">
        <v>6.2024767322127836E-3</v>
      </c>
      <c r="BC73" s="49">
        <v>5.179488095171254E-3</v>
      </c>
      <c r="BD73" s="49">
        <v>5.5430622207941352E-3</v>
      </c>
      <c r="BE73" s="49">
        <v>5.0946507749318583E-3</v>
      </c>
      <c r="BF73" s="49">
        <v>5.5530465722609971E-3</v>
      </c>
      <c r="BG73" s="49">
        <v>4.602575229617531E-3</v>
      </c>
      <c r="BH73" s="49">
        <v>4.1109693974547747E-3</v>
      </c>
      <c r="BI73" s="49">
        <v>5.8627222668470444E-3</v>
      </c>
      <c r="BJ73" s="49">
        <v>4.8382053836881949E-3</v>
      </c>
      <c r="BK73" s="49">
        <v>3.7036823884503043E-3</v>
      </c>
      <c r="BL73" s="49">
        <v>3.4686353711558542E-3</v>
      </c>
      <c r="BM73" s="49">
        <v>4.1527862128093972E-3</v>
      </c>
      <c r="BN73" s="49">
        <v>4.6457780257655379E-3</v>
      </c>
      <c r="BO73" s="49">
        <v>6.4009996579814064E-3</v>
      </c>
      <c r="BP73" s="49">
        <v>6.6161233723577035E-3</v>
      </c>
      <c r="BQ73" s="49">
        <v>5.5198625955480193E-3</v>
      </c>
      <c r="BR73" s="49">
        <v>4.3834775320277007E-3</v>
      </c>
      <c r="BS73" s="49">
        <v>5.883673039072175E-3</v>
      </c>
      <c r="BT73" s="49">
        <v>3.9925265105051205E-3</v>
      </c>
      <c r="BU73" s="49">
        <v>6.5309197624838595E-3</v>
      </c>
      <c r="BV73" s="49">
        <v>4.6474446687777195E-3</v>
      </c>
      <c r="BW73" s="49">
        <v>4.6520035860840503E-3</v>
      </c>
      <c r="BX73" s="49">
        <v>6.3369800130284992E-3</v>
      </c>
      <c r="BY73" s="49">
        <v>3.6072753331334939E-3</v>
      </c>
      <c r="BZ73" s="49">
        <v>9.0967223702685483E-3</v>
      </c>
      <c r="CA73" s="49">
        <v>7.5879687806067993E-3</v>
      </c>
      <c r="CB73" s="49">
        <v>4.930052592041133E-3</v>
      </c>
      <c r="CC73" s="49">
        <v>5.6101135532000143E-3</v>
      </c>
      <c r="CD73" s="49">
        <v>4.2734324831397719E-3</v>
      </c>
      <c r="CE73" s="49">
        <v>6.1097372911287449E-3</v>
      </c>
      <c r="CF73" s="49">
        <v>8.2889006822856291E-3</v>
      </c>
      <c r="CG73" s="49">
        <v>7.503009972903844E-3</v>
      </c>
      <c r="CH73" s="49">
        <v>6.3448022226286292E-3</v>
      </c>
      <c r="CI73" s="49">
        <v>5.7126489417459103E-3</v>
      </c>
      <c r="CJ73" s="49">
        <v>5.5472376954594444E-3</v>
      </c>
      <c r="CK73" s="49">
        <v>6.3589495890397675E-3</v>
      </c>
      <c r="CL73" s="49">
        <v>7.5502779615171257E-3</v>
      </c>
      <c r="CM73" s="49">
        <v>6.621276412059912E-3</v>
      </c>
      <c r="CN73" s="49">
        <v>8.4201510187742242E-3</v>
      </c>
      <c r="CO73" s="49">
        <v>7.8093666095968703E-3</v>
      </c>
      <c r="CP73" s="49">
        <v>7.618725554123666E-3</v>
      </c>
      <c r="CQ73" s="49">
        <v>9.6925893957410421E-3</v>
      </c>
      <c r="CR73" s="49">
        <v>6.7706016639015746E-3</v>
      </c>
      <c r="CS73" s="49">
        <v>6.8178321548607859E-3</v>
      </c>
      <c r="CT73" s="49">
        <v>6.2600107124950654E-3</v>
      </c>
      <c r="CU73" s="49">
        <v>8.4243207526116509E-3</v>
      </c>
      <c r="CV73" s="49">
        <v>6.5601870198688361E-3</v>
      </c>
      <c r="CW73" s="60">
        <v>9.1011141028663357E-3</v>
      </c>
    </row>
    <row r="74" spans="1:101" s="12" customFormat="1" ht="14.25" customHeight="1">
      <c r="A74" s="49" t="s">
        <v>1286</v>
      </c>
      <c r="B74" s="49" t="s">
        <v>1247</v>
      </c>
      <c r="C74" s="69" t="s">
        <v>1203</v>
      </c>
      <c r="D74" s="52">
        <f t="shared" si="14"/>
        <v>1.9132968426914337E-2</v>
      </c>
      <c r="E74" s="52">
        <f t="shared" si="15"/>
        <v>1.9093829332167093E-3</v>
      </c>
      <c r="F74" s="52">
        <f t="shared" si="16"/>
        <v>2.2443944115144342E-2</v>
      </c>
      <c r="G74" s="52">
        <f t="shared" si="17"/>
        <v>3.2552720447495027E-3</v>
      </c>
      <c r="H74" s="52">
        <f t="shared" si="18"/>
        <v>1.726875834799476E-2</v>
      </c>
      <c r="I74" s="52">
        <f t="shared" si="19"/>
        <v>4.3836690178344342E-3</v>
      </c>
      <c r="J74" s="52">
        <f t="shared" si="20"/>
        <v>1.9080542555094358E-2</v>
      </c>
      <c r="K74" s="52">
        <f t="shared" si="21"/>
        <v>3.6207813087407313E-3</v>
      </c>
      <c r="L74" s="52">
        <f t="shared" si="22"/>
        <v>2.4785030419768355E-2</v>
      </c>
      <c r="M74" s="52">
        <f t="shared" si="23"/>
        <v>5.6971827831151928E-3</v>
      </c>
      <c r="N74" s="52">
        <f t="shared" si="24"/>
        <v>2.885406850914056E-2</v>
      </c>
      <c r="O74" s="52">
        <f t="shared" si="25"/>
        <v>6.3709608209785518E-3</v>
      </c>
      <c r="P74" s="52">
        <f t="shared" si="26"/>
        <v>2.9872625047327322E-2</v>
      </c>
      <c r="Q74" s="53">
        <f t="shared" si="27"/>
        <v>3.7035831904611602E-3</v>
      </c>
      <c r="R74" s="11">
        <v>2.19158190646771E-2</v>
      </c>
      <c r="S74" s="49">
        <v>1.9715387656164738E-2</v>
      </c>
      <c r="T74" s="49">
        <v>1.9167918655945755E-2</v>
      </c>
      <c r="U74" s="49">
        <v>2.0090643032776339E-2</v>
      </c>
      <c r="V74" s="49">
        <v>1.8402012461833667E-2</v>
      </c>
      <c r="W74" s="49">
        <v>1.644820737076062E-2</v>
      </c>
      <c r="X74" s="49">
        <v>2.2081849388929993E-2</v>
      </c>
      <c r="Y74" s="49">
        <v>1.9548534523085446E-2</v>
      </c>
      <c r="Z74" s="49">
        <v>1.9200732402685047E-2</v>
      </c>
      <c r="AA74" s="49">
        <v>1.9268159608428932E-2</v>
      </c>
      <c r="AB74" s="49">
        <v>1.5411978228099756E-2</v>
      </c>
      <c r="AC74" s="49">
        <v>1.8344378729584672E-2</v>
      </c>
      <c r="AD74" s="49">
        <v>1.8240959553021147E-2</v>
      </c>
      <c r="AE74" s="49">
        <v>2.0604694870121777E-2</v>
      </c>
      <c r="AF74" s="49">
        <v>2.7474654118169437E-2</v>
      </c>
      <c r="AG74" s="49">
        <v>1.9687619458660655E-2</v>
      </c>
      <c r="AH74" s="49">
        <v>1.9381388467460636E-2</v>
      </c>
      <c r="AI74" s="49">
        <v>2.0493041642820203E-2</v>
      </c>
      <c r="AJ74" s="49">
        <v>2.8555400800640278E-2</v>
      </c>
      <c r="AK74" s="49">
        <v>2.0790273944022566E-2</v>
      </c>
      <c r="AL74" s="49">
        <v>2.3544781077372377E-2</v>
      </c>
      <c r="AM74" s="49">
        <v>2.3578636059867826E-2</v>
      </c>
      <c r="AN74" s="49">
        <v>2.1961104011965556E-2</v>
      </c>
      <c r="AO74" s="49">
        <v>2.501477537760962E-2</v>
      </c>
      <c r="AP74" s="49">
        <v>1.5500151994684104E-2</v>
      </c>
      <c r="AQ74" s="49">
        <v>1.2353176272657362E-2</v>
      </c>
      <c r="AR74" s="49">
        <v>1.4923006941494066E-2</v>
      </c>
      <c r="AS74" s="49">
        <v>1.422497724956171E-2</v>
      </c>
      <c r="AT74" s="49">
        <v>1.920196352985384E-2</v>
      </c>
      <c r="AU74" s="49">
        <v>2.740102679699874E-2</v>
      </c>
      <c r="AV74" s="49">
        <v>1.7669552966633386E-2</v>
      </c>
      <c r="AW74" s="49">
        <v>1.5886193363518021E-2</v>
      </c>
      <c r="AX74" s="49">
        <v>2.4104219798669384E-2</v>
      </c>
      <c r="AY74" s="49">
        <v>1.6566586984106159E-2</v>
      </c>
      <c r="AZ74" s="49">
        <v>1.4245151942933845E-2</v>
      </c>
      <c r="BA74" s="49">
        <v>1.5149092334826498E-2</v>
      </c>
      <c r="BB74" s="49">
        <v>2.2117093273988808E-2</v>
      </c>
      <c r="BC74" s="49">
        <v>1.8768886353508658E-2</v>
      </c>
      <c r="BD74" s="49">
        <v>1.8900897218318939E-2</v>
      </c>
      <c r="BE74" s="49">
        <v>2.0149536554370597E-2</v>
      </c>
      <c r="BF74" s="49">
        <v>1.8251078553822537E-2</v>
      </c>
      <c r="BG74" s="49">
        <v>2.0859489311554281E-2</v>
      </c>
      <c r="BH74" s="49">
        <v>2.0847984489052021E-2</v>
      </c>
      <c r="BI74" s="49">
        <v>2.7260339910779904E-2</v>
      </c>
      <c r="BJ74" s="49">
        <v>1.7120672973469832E-2</v>
      </c>
      <c r="BK74" s="49">
        <v>1.642021556489421E-2</v>
      </c>
      <c r="BL74" s="49">
        <v>1.4126184271318745E-2</v>
      </c>
      <c r="BM74" s="49">
        <v>1.4144132186053737E-2</v>
      </c>
      <c r="BN74" s="49">
        <v>1.7850158630867991E-2</v>
      </c>
      <c r="BO74" s="49">
        <v>2.6907374139832012E-2</v>
      </c>
      <c r="BP74" s="49">
        <v>3.2572050408035909E-2</v>
      </c>
      <c r="BQ74" s="49">
        <v>2.7925365882517691E-2</v>
      </c>
      <c r="BR74" s="49">
        <v>2.1773184061422153E-2</v>
      </c>
      <c r="BS74" s="49">
        <v>3.2752963171718746E-2</v>
      </c>
      <c r="BT74" s="49">
        <v>1.9142869865608793E-2</v>
      </c>
      <c r="BU74" s="49">
        <v>3.1151591404354192E-2</v>
      </c>
      <c r="BV74" s="49">
        <v>2.0628182926601273E-2</v>
      </c>
      <c r="BW74" s="49">
        <v>1.8624869794072345E-2</v>
      </c>
      <c r="BX74" s="49">
        <v>2.8089064968860201E-2</v>
      </c>
      <c r="BY74" s="49">
        <v>2.0002689783328927E-2</v>
      </c>
      <c r="BZ74" s="49">
        <v>4.0873646049640507E-2</v>
      </c>
      <c r="CA74" s="49">
        <v>3.8788787807334954E-2</v>
      </c>
      <c r="CB74" s="49">
        <v>2.6489554382722047E-2</v>
      </c>
      <c r="CC74" s="49">
        <v>2.4910122175572289E-2</v>
      </c>
      <c r="CD74" s="49">
        <v>1.7498002148165277E-2</v>
      </c>
      <c r="CE74" s="49">
        <v>2.7272105047199031E-2</v>
      </c>
      <c r="CF74" s="49">
        <v>3.319525414570311E-2</v>
      </c>
      <c r="CG74" s="49">
        <v>3.0882649006443157E-2</v>
      </c>
      <c r="CH74" s="49">
        <v>2.8322899909592258E-2</v>
      </c>
      <c r="CI74" s="49">
        <v>2.5295518232583771E-2</v>
      </c>
      <c r="CJ74" s="49">
        <v>2.5274466249130389E-2</v>
      </c>
      <c r="CK74" s="49">
        <v>2.7445816955599955E-2</v>
      </c>
      <c r="CL74" s="49">
        <v>3.1269640575617132E-2</v>
      </c>
      <c r="CM74" s="49">
        <v>2.6702894739734286E-2</v>
      </c>
      <c r="CN74" s="49">
        <v>3.0136387719474168E-2</v>
      </c>
      <c r="CO74" s="49">
        <v>3.4309514459510512E-2</v>
      </c>
      <c r="CP74" s="49">
        <v>2.5923340241900756E-2</v>
      </c>
      <c r="CQ74" s="49">
        <v>3.0694770358045822E-2</v>
      </c>
      <c r="CR74" s="49">
        <v>2.7413113685394012E-2</v>
      </c>
      <c r="CS74" s="49">
        <v>2.8857687673323255E-2</v>
      </c>
      <c r="CT74" s="49">
        <v>2.6103125239609642E-2</v>
      </c>
      <c r="CU74" s="49">
        <v>3.6593655888685295E-2</v>
      </c>
      <c r="CV74" s="49">
        <v>2.5983200810072753E-2</v>
      </c>
      <c r="CW74" s="60">
        <v>3.4484169176560199E-2</v>
      </c>
    </row>
    <row r="75" spans="1:101" s="12" customFormat="1" ht="14.25" customHeight="1">
      <c r="A75" s="49" t="s">
        <v>1287</v>
      </c>
      <c r="B75" s="49" t="s">
        <v>1248</v>
      </c>
      <c r="C75" s="69" t="s">
        <v>1203</v>
      </c>
      <c r="D75" s="52">
        <f t="shared" si="14"/>
        <v>1.9916613503899428E-3</v>
      </c>
      <c r="E75" s="52">
        <f t="shared" si="15"/>
        <v>2.9401206583256988E-4</v>
      </c>
      <c r="F75" s="52">
        <f t="shared" si="16"/>
        <v>2.014508351261741E-3</v>
      </c>
      <c r="G75" s="52">
        <f t="shared" si="17"/>
        <v>3.5746943581300668E-4</v>
      </c>
      <c r="H75" s="52">
        <f t="shared" si="18"/>
        <v>1.9214542425723662E-3</v>
      </c>
      <c r="I75" s="52">
        <f t="shared" si="19"/>
        <v>6.7146292207722203E-4</v>
      </c>
      <c r="J75" s="52">
        <f t="shared" si="20"/>
        <v>2.0016643973424474E-3</v>
      </c>
      <c r="K75" s="52">
        <f t="shared" si="21"/>
        <v>5.7906826022650155E-4</v>
      </c>
      <c r="L75" s="52">
        <f t="shared" si="22"/>
        <v>2.0664840539134678E-3</v>
      </c>
      <c r="M75" s="52">
        <f t="shared" si="23"/>
        <v>5.453181668126153E-4</v>
      </c>
      <c r="N75" s="52">
        <f t="shared" si="24"/>
        <v>2.5986437386182211E-3</v>
      </c>
      <c r="O75" s="52">
        <f t="shared" si="25"/>
        <v>5.6942727660972239E-4</v>
      </c>
      <c r="P75" s="52">
        <f t="shared" si="26"/>
        <v>3.0065599366751647E-3</v>
      </c>
      <c r="Q75" s="53">
        <f t="shared" si="27"/>
        <v>6.2247193658458689E-4</v>
      </c>
      <c r="R75" s="11">
        <v>2.2858750666001917E-3</v>
      </c>
      <c r="S75" s="49">
        <v>1.8309519472605926E-3</v>
      </c>
      <c r="T75" s="49">
        <v>1.9016929241931007E-3</v>
      </c>
      <c r="U75" s="49">
        <v>2.0111085502933796E-3</v>
      </c>
      <c r="V75" s="49">
        <v>2.4089249189309042E-3</v>
      </c>
      <c r="W75" s="49">
        <v>1.7362330664007165E-3</v>
      </c>
      <c r="X75" s="49">
        <v>2.0748632325016804E-3</v>
      </c>
      <c r="Y75" s="49">
        <v>1.4802420904267192E-3</v>
      </c>
      <c r="Z75" s="49">
        <v>2.1700939459053364E-3</v>
      </c>
      <c r="AA75" s="49">
        <v>1.5696365001428177E-3</v>
      </c>
      <c r="AB75" s="49">
        <v>2.1365954022172359E-3</v>
      </c>
      <c r="AC75" s="49">
        <v>2.2937185598066383E-3</v>
      </c>
      <c r="AD75" s="49">
        <v>1.6844109312831694E-3</v>
      </c>
      <c r="AE75" s="49">
        <v>1.531003055783877E-3</v>
      </c>
      <c r="AF75" s="49">
        <v>2.2812813814187096E-3</v>
      </c>
      <c r="AG75" s="49">
        <v>1.5741299623430122E-3</v>
      </c>
      <c r="AH75" s="49">
        <v>2.0084149939471573E-3</v>
      </c>
      <c r="AI75" s="49">
        <v>1.9692527208429E-3</v>
      </c>
      <c r="AJ75" s="49">
        <v>2.3233338567741004E-3</v>
      </c>
      <c r="AK75" s="49">
        <v>2.0256594008956734E-3</v>
      </c>
      <c r="AL75" s="49">
        <v>2.0958133239481675E-3</v>
      </c>
      <c r="AM75" s="49">
        <v>2.7736158117541466E-3</v>
      </c>
      <c r="AN75" s="49">
        <v>1.7191496058058947E-3</v>
      </c>
      <c r="AO75" s="49">
        <v>2.188035170344084E-3</v>
      </c>
      <c r="AP75" s="49">
        <v>1.5690526468266125E-3</v>
      </c>
      <c r="AQ75" s="49">
        <v>1.2974340031821901E-3</v>
      </c>
      <c r="AR75" s="49">
        <v>1.6340137821213047E-3</v>
      </c>
      <c r="AS75" s="49">
        <v>1.9235263950936423E-3</v>
      </c>
      <c r="AT75" s="49">
        <v>2.454123821335153E-3</v>
      </c>
      <c r="AU75" s="49">
        <v>3.356348367881986E-3</v>
      </c>
      <c r="AV75" s="49">
        <v>1.9425082904272108E-3</v>
      </c>
      <c r="AW75" s="49">
        <v>1.7710475821167289E-3</v>
      </c>
      <c r="AX75" s="49">
        <v>2.9004906906657728E-3</v>
      </c>
      <c r="AY75" s="49">
        <v>1.5458607491181605E-3</v>
      </c>
      <c r="AZ75" s="49">
        <v>1.0137748790277745E-3</v>
      </c>
      <c r="BA75" s="49">
        <v>1.6492697030718595E-3</v>
      </c>
      <c r="BB75" s="49">
        <v>2.7699229422788823E-3</v>
      </c>
      <c r="BC75" s="49">
        <v>1.7548904396689508E-3</v>
      </c>
      <c r="BD75" s="49">
        <v>2.0539957879095456E-3</v>
      </c>
      <c r="BE75" s="49">
        <v>2.7571184368233533E-3</v>
      </c>
      <c r="BF75" s="49">
        <v>2.4369532513624074E-3</v>
      </c>
      <c r="BG75" s="49">
        <v>1.5103257096415635E-3</v>
      </c>
      <c r="BH75" s="49">
        <v>1.6312930488660497E-3</v>
      </c>
      <c r="BI75" s="49">
        <v>2.7857464087650604E-3</v>
      </c>
      <c r="BJ75" s="49">
        <v>1.9705647298030233E-3</v>
      </c>
      <c r="BK75" s="49">
        <v>1.1465010553776897E-3</v>
      </c>
      <c r="BL75" s="49">
        <v>1.9391891322861081E-3</v>
      </c>
      <c r="BM75" s="49">
        <v>1.263471825326731E-3</v>
      </c>
      <c r="BN75" s="49">
        <v>1.8192092968419948E-3</v>
      </c>
      <c r="BO75" s="49">
        <v>1.861036611429056E-3</v>
      </c>
      <c r="BP75" s="49">
        <v>1.8569417927989144E-3</v>
      </c>
      <c r="BQ75" s="49">
        <v>2.2861174160484338E-3</v>
      </c>
      <c r="BR75" s="49">
        <v>2.0737180368604613E-3</v>
      </c>
      <c r="BS75" s="49">
        <v>2.9001920559425772E-3</v>
      </c>
      <c r="BT75" s="49">
        <v>1.2918508926731869E-3</v>
      </c>
      <c r="BU75" s="49">
        <v>2.9619744837610937E-3</v>
      </c>
      <c r="BV75" s="49">
        <v>1.9404933323076536E-3</v>
      </c>
      <c r="BW75" s="49">
        <v>2.4327727333938762E-3</v>
      </c>
      <c r="BX75" s="49">
        <v>2.2064019615459529E-3</v>
      </c>
      <c r="BY75" s="49">
        <v>1.1671000333584088E-3</v>
      </c>
      <c r="BZ75" s="49">
        <v>3.2975827549694761E-3</v>
      </c>
      <c r="CA75" s="49">
        <v>3.7290049860125461E-3</v>
      </c>
      <c r="CB75" s="49">
        <v>1.7635906239529891E-3</v>
      </c>
      <c r="CC75" s="49">
        <v>2.6173197787327262E-3</v>
      </c>
      <c r="CD75" s="49">
        <v>2.008616185282227E-3</v>
      </c>
      <c r="CE75" s="49">
        <v>2.1154948604604974E-3</v>
      </c>
      <c r="CF75" s="49">
        <v>2.978732657384589E-3</v>
      </c>
      <c r="CG75" s="49">
        <v>2.7082018136726079E-3</v>
      </c>
      <c r="CH75" s="49">
        <v>2.7195476221112598E-3</v>
      </c>
      <c r="CI75" s="49">
        <v>2.1518919523391146E-3</v>
      </c>
      <c r="CJ75" s="49">
        <v>2.2774035892287651E-3</v>
      </c>
      <c r="CK75" s="49">
        <v>2.816338039271853E-3</v>
      </c>
      <c r="CL75" s="49">
        <v>3.0039052448538385E-3</v>
      </c>
      <c r="CM75" s="49">
        <v>3.0090877562700107E-3</v>
      </c>
      <c r="CN75" s="49">
        <v>3.1974046708839756E-3</v>
      </c>
      <c r="CO75" s="49">
        <v>4.1755929377257908E-3</v>
      </c>
      <c r="CP75" s="49">
        <v>3.0484581886157636E-3</v>
      </c>
      <c r="CQ75" s="49">
        <v>3.857193602252069E-3</v>
      </c>
      <c r="CR75" s="49">
        <v>2.864444475677371E-3</v>
      </c>
      <c r="CS75" s="49">
        <v>1.8608003969507389E-3</v>
      </c>
      <c r="CT75" s="49">
        <v>2.3529196803192408E-3</v>
      </c>
      <c r="CU75" s="49">
        <v>2.9547494531946645E-3</v>
      </c>
      <c r="CV75" s="49">
        <v>2.4663765263096714E-3</v>
      </c>
      <c r="CW75" s="60">
        <v>3.2877863070488434E-3</v>
      </c>
    </row>
    <row r="76" spans="1:101" s="12" customFormat="1" ht="14.25" customHeight="1">
      <c r="A76" s="49" t="s">
        <v>1288</v>
      </c>
      <c r="B76" s="49" t="s">
        <v>1250</v>
      </c>
      <c r="C76" s="69" t="s">
        <v>1203</v>
      </c>
      <c r="D76" s="52">
        <f t="shared" si="14"/>
        <v>2.6858686609876679E-3</v>
      </c>
      <c r="E76" s="52">
        <f t="shared" si="15"/>
        <v>3.658965487035335E-4</v>
      </c>
      <c r="F76" s="52">
        <f t="shared" si="16"/>
        <v>2.4388797921401895E-3</v>
      </c>
      <c r="G76" s="52">
        <f t="shared" si="17"/>
        <v>4.0884482389514628E-4</v>
      </c>
      <c r="H76" s="52">
        <f t="shared" si="18"/>
        <v>2.6088603002048637E-3</v>
      </c>
      <c r="I76" s="52">
        <f t="shared" si="19"/>
        <v>4.9634065890501622E-4</v>
      </c>
      <c r="J76" s="52">
        <f t="shared" si="20"/>
        <v>2.5229780286004978E-3</v>
      </c>
      <c r="K76" s="52">
        <f t="shared" si="21"/>
        <v>4.9881673106719139E-4</v>
      </c>
      <c r="L76" s="52">
        <f t="shared" si="22"/>
        <v>2.932270866405112E-3</v>
      </c>
      <c r="M76" s="52">
        <f t="shared" si="23"/>
        <v>6.9665100387987511E-4</v>
      </c>
      <c r="N76" s="52">
        <f t="shared" si="24"/>
        <v>3.8930977398847176E-3</v>
      </c>
      <c r="O76" s="52">
        <f t="shared" si="25"/>
        <v>1.3763228957795878E-3</v>
      </c>
      <c r="P76" s="52">
        <f t="shared" si="26"/>
        <v>4.3313118921308328E-3</v>
      </c>
      <c r="Q76" s="53">
        <f t="shared" si="27"/>
        <v>8.8760936787142444E-4</v>
      </c>
      <c r="R76" s="11">
        <v>2.6268987744118171E-3</v>
      </c>
      <c r="S76" s="49">
        <v>2.6026660945438012E-3</v>
      </c>
      <c r="T76" s="49">
        <v>3.0727517937568444E-3</v>
      </c>
      <c r="U76" s="49">
        <v>3.3690094512832886E-3</v>
      </c>
      <c r="V76" s="49">
        <v>2.9526640023082311E-3</v>
      </c>
      <c r="W76" s="49">
        <v>2.9009517703065648E-3</v>
      </c>
      <c r="X76" s="49">
        <v>2.330005658287183E-3</v>
      </c>
      <c r="Y76" s="49">
        <v>2.3494488623020822E-3</v>
      </c>
      <c r="Z76" s="49">
        <v>2.6589117454047825E-3</v>
      </c>
      <c r="AA76" s="49">
        <v>2.4569153465581256E-3</v>
      </c>
      <c r="AB76" s="49">
        <v>2.049507184946875E-3</v>
      </c>
      <c r="AC76" s="49">
        <v>2.8606932477424196E-3</v>
      </c>
      <c r="AD76" s="49">
        <v>2.5281010484487073E-3</v>
      </c>
      <c r="AE76" s="49">
        <v>2.5082127354787852E-3</v>
      </c>
      <c r="AF76" s="49">
        <v>2.3887970788368565E-3</v>
      </c>
      <c r="AG76" s="49">
        <v>1.8202346757086837E-3</v>
      </c>
      <c r="AH76" s="49">
        <v>2.099047351386607E-3</v>
      </c>
      <c r="AI76" s="49">
        <v>2.0743292060560704E-3</v>
      </c>
      <c r="AJ76" s="49">
        <v>3.0890345210841936E-3</v>
      </c>
      <c r="AK76" s="49">
        <v>2.0878814132607093E-3</v>
      </c>
      <c r="AL76" s="49">
        <v>2.2292483996935379E-3</v>
      </c>
      <c r="AM76" s="49">
        <v>3.0100762619271462E-3</v>
      </c>
      <c r="AN76" s="49">
        <v>2.4679711242483141E-3</v>
      </c>
      <c r="AO76" s="49">
        <v>2.9636236895526614E-3</v>
      </c>
      <c r="AP76" s="49">
        <v>2.5006075179306035E-3</v>
      </c>
      <c r="AQ76" s="49">
        <v>1.9364850453300064E-3</v>
      </c>
      <c r="AR76" s="49">
        <v>2.1448775658775877E-3</v>
      </c>
      <c r="AS76" s="49">
        <v>2.6464015331469472E-3</v>
      </c>
      <c r="AT76" s="49">
        <v>2.5612337846115103E-3</v>
      </c>
      <c r="AU76" s="49">
        <v>3.5700236761402639E-3</v>
      </c>
      <c r="AV76" s="49">
        <v>2.6066164497978378E-3</v>
      </c>
      <c r="AW76" s="49">
        <v>2.7831297117134365E-3</v>
      </c>
      <c r="AX76" s="49">
        <v>3.5093120957452716E-3</v>
      </c>
      <c r="AY76" s="49">
        <v>2.2227151858206463E-3</v>
      </c>
      <c r="AZ76" s="49">
        <v>2.2785712743115818E-3</v>
      </c>
      <c r="BA76" s="49">
        <v>2.5463497620326751E-3</v>
      </c>
      <c r="BB76" s="49">
        <v>3.4121494402066174E-3</v>
      </c>
      <c r="BC76" s="49">
        <v>2.0984867646716815E-3</v>
      </c>
      <c r="BD76" s="49">
        <v>2.8467041615764183E-3</v>
      </c>
      <c r="BE76" s="49">
        <v>2.7662294130299104E-3</v>
      </c>
      <c r="BF76" s="49">
        <v>2.9167709491987686E-3</v>
      </c>
      <c r="BG76" s="49">
        <v>2.2775159208478315E-3</v>
      </c>
      <c r="BH76" s="49">
        <v>2.452278778216235E-3</v>
      </c>
      <c r="BI76" s="49">
        <v>3.1197501675573167E-3</v>
      </c>
      <c r="BJ76" s="49">
        <v>2.3477964978114861E-3</v>
      </c>
      <c r="BK76" s="49">
        <v>1.6761679488384164E-3</v>
      </c>
      <c r="BL76" s="49">
        <v>2.0326200411049165E-3</v>
      </c>
      <c r="BM76" s="49">
        <v>2.3292662601463784E-3</v>
      </c>
      <c r="BN76" s="49">
        <v>2.2488593678333612E-3</v>
      </c>
      <c r="BO76" s="49">
        <v>3.7522756290443607E-3</v>
      </c>
      <c r="BP76" s="49">
        <v>3.3456915461503546E-3</v>
      </c>
      <c r="BQ76" s="49">
        <v>3.1987533919507942E-3</v>
      </c>
      <c r="BR76" s="49">
        <v>2.7679603859411409E-3</v>
      </c>
      <c r="BS76" s="49">
        <v>3.3348292136139491E-3</v>
      </c>
      <c r="BT76" s="49">
        <v>1.6439242092832346E-3</v>
      </c>
      <c r="BU76" s="49">
        <v>2.9968568922201797E-3</v>
      </c>
      <c r="BV76" s="49">
        <v>2.8922358897032949E-3</v>
      </c>
      <c r="BW76" s="49">
        <v>3.1276793638587868E-3</v>
      </c>
      <c r="BX76" s="49">
        <v>3.955020446923258E-3</v>
      </c>
      <c r="BY76" s="49">
        <v>1.9231640603386379E-3</v>
      </c>
      <c r="BZ76" s="49">
        <v>6.4017640570911763E-3</v>
      </c>
      <c r="CA76" s="49">
        <v>6.6044306424393601E-3</v>
      </c>
      <c r="CB76" s="49">
        <v>2.9538777322053794E-3</v>
      </c>
      <c r="CC76" s="49">
        <v>3.5772923600507459E-3</v>
      </c>
      <c r="CD76" s="49">
        <v>2.537803860649745E-3</v>
      </c>
      <c r="CE76" s="49">
        <v>3.169018783145839E-3</v>
      </c>
      <c r="CF76" s="49">
        <v>5.0680049510951428E-3</v>
      </c>
      <c r="CG76" s="49">
        <v>3.5618620061634255E-3</v>
      </c>
      <c r="CH76" s="49">
        <v>3.4412888878303971E-3</v>
      </c>
      <c r="CI76" s="49">
        <v>3.0399300959503906E-3</v>
      </c>
      <c r="CJ76" s="49">
        <v>2.7266700447238952E-3</v>
      </c>
      <c r="CK76" s="49">
        <v>3.6352294572711105E-3</v>
      </c>
      <c r="CL76" s="49">
        <v>4.1221396446838266E-3</v>
      </c>
      <c r="CM76" s="49">
        <v>3.896669696723289E-3</v>
      </c>
      <c r="CN76" s="49">
        <v>4.8395791382532744E-3</v>
      </c>
      <c r="CO76" s="49">
        <v>5.1179449393188772E-3</v>
      </c>
      <c r="CP76" s="49">
        <v>4.4252085970090246E-3</v>
      </c>
      <c r="CQ76" s="49">
        <v>5.6130130633845867E-3</v>
      </c>
      <c r="CR76" s="49">
        <v>4.910879248342704E-3</v>
      </c>
      <c r="CS76" s="49">
        <v>3.1440897581849207E-3</v>
      </c>
      <c r="CT76" s="49">
        <v>2.7340128000985626E-3</v>
      </c>
      <c r="CU76" s="49">
        <v>5.4080410663900746E-3</v>
      </c>
      <c r="CV76" s="49">
        <v>4.0325261518904931E-3</v>
      </c>
      <c r="CW76" s="60">
        <v>3.7316386012903576E-3</v>
      </c>
    </row>
    <row r="77" spans="1:101" s="12" customFormat="1" ht="14.25" customHeight="1">
      <c r="A77" s="49" t="s">
        <v>1289</v>
      </c>
      <c r="B77" s="49" t="s">
        <v>1251</v>
      </c>
      <c r="C77" s="69" t="s">
        <v>1203</v>
      </c>
      <c r="D77" s="52">
        <f t="shared" si="14"/>
        <v>2.3028281343660056E-3</v>
      </c>
      <c r="E77" s="52">
        <f t="shared" si="15"/>
        <v>3.2445762790370185E-4</v>
      </c>
      <c r="F77" s="52">
        <f t="shared" si="16"/>
        <v>2.3829418734518074E-3</v>
      </c>
      <c r="G77" s="52">
        <f t="shared" si="17"/>
        <v>2.61219713118652E-4</v>
      </c>
      <c r="H77" s="52">
        <f t="shared" si="18"/>
        <v>2.2128489483517178E-3</v>
      </c>
      <c r="I77" s="52">
        <f t="shared" si="19"/>
        <v>5.5966344880481825E-4</v>
      </c>
      <c r="J77" s="52">
        <f t="shared" si="20"/>
        <v>2.4556903571314906E-3</v>
      </c>
      <c r="K77" s="52">
        <f t="shared" si="21"/>
        <v>7.0037768181460463E-4</v>
      </c>
      <c r="L77" s="52">
        <f t="shared" si="22"/>
        <v>2.5920057507634966E-3</v>
      </c>
      <c r="M77" s="52">
        <f t="shared" si="23"/>
        <v>7.6083141024270201E-4</v>
      </c>
      <c r="N77" s="52">
        <f t="shared" si="24"/>
        <v>3.1885059706423711E-3</v>
      </c>
      <c r="O77" s="52">
        <f t="shared" si="25"/>
        <v>8.4357368370945984E-4</v>
      </c>
      <c r="P77" s="52">
        <f t="shared" si="26"/>
        <v>3.6230255480617368E-3</v>
      </c>
      <c r="Q77" s="53">
        <f t="shared" si="27"/>
        <v>9.4407367854374541E-4</v>
      </c>
      <c r="R77" s="11">
        <v>2.5371305528081164E-3</v>
      </c>
      <c r="S77" s="49">
        <v>2.4186270007281155E-3</v>
      </c>
      <c r="T77" s="49">
        <v>2.883107434362616E-3</v>
      </c>
      <c r="U77" s="49">
        <v>2.179152896383632E-3</v>
      </c>
      <c r="V77" s="49">
        <v>2.5086256657261014E-3</v>
      </c>
      <c r="W77" s="49">
        <v>2.1321076101504135E-3</v>
      </c>
      <c r="X77" s="49">
        <v>2.4641415604435345E-3</v>
      </c>
      <c r="Y77" s="49">
        <v>1.864242114133479E-3</v>
      </c>
      <c r="Z77" s="49">
        <v>2.511784149753666E-3</v>
      </c>
      <c r="AA77" s="49">
        <v>1.9009183089628661E-3</v>
      </c>
      <c r="AB77" s="49">
        <v>1.8224531735663572E-3</v>
      </c>
      <c r="AC77" s="49">
        <v>2.4116471453731656E-3</v>
      </c>
      <c r="AD77" s="49">
        <v>2.6873438541831973E-3</v>
      </c>
      <c r="AE77" s="49">
        <v>2.2333248190351692E-3</v>
      </c>
      <c r="AF77" s="49">
        <v>2.6278757787259448E-3</v>
      </c>
      <c r="AG77" s="49">
        <v>2.2171643971694295E-3</v>
      </c>
      <c r="AH77" s="49">
        <v>2.3317013140416744E-3</v>
      </c>
      <c r="AI77" s="49">
        <v>2.6213616624503437E-3</v>
      </c>
      <c r="AJ77" s="49">
        <v>2.338885793318118E-3</v>
      </c>
      <c r="AK77" s="49">
        <v>2.4504872270589609E-3</v>
      </c>
      <c r="AL77" s="49">
        <v>2.0552430479770932E-3</v>
      </c>
      <c r="AM77" s="49">
        <v>2.0982979752093198E-3</v>
      </c>
      <c r="AN77" s="49">
        <v>2.0928940275073667E-3</v>
      </c>
      <c r="AO77" s="49">
        <v>2.840722584745077E-3</v>
      </c>
      <c r="AP77" s="49">
        <v>2.0648078252078136E-3</v>
      </c>
      <c r="AQ77" s="49">
        <v>1.5237314851562741E-3</v>
      </c>
      <c r="AR77" s="49">
        <v>1.9944524166761726E-3</v>
      </c>
      <c r="AS77" s="49">
        <v>2.0492127164407513E-3</v>
      </c>
      <c r="AT77" s="49">
        <v>2.8151897495608683E-3</v>
      </c>
      <c r="AU77" s="49">
        <v>2.9348450541895523E-3</v>
      </c>
      <c r="AV77" s="49">
        <v>2.3932946581099067E-3</v>
      </c>
      <c r="AW77" s="49">
        <v>2.3583818329544581E-3</v>
      </c>
      <c r="AX77" s="49">
        <v>3.2796613598969761E-3</v>
      </c>
      <c r="AY77" s="49">
        <v>1.7682213835509349E-3</v>
      </c>
      <c r="AZ77" s="49">
        <v>1.5348068448132626E-3</v>
      </c>
      <c r="BA77" s="49">
        <v>1.8375820536636423E-3</v>
      </c>
      <c r="BB77" s="49">
        <v>3.5696769077046423E-3</v>
      </c>
      <c r="BC77" s="49">
        <v>1.8726629740854995E-3</v>
      </c>
      <c r="BD77" s="49">
        <v>2.9284589042225108E-3</v>
      </c>
      <c r="BE77" s="49">
        <v>3.1674501136505296E-3</v>
      </c>
      <c r="BF77" s="49">
        <v>2.9870516176270069E-3</v>
      </c>
      <c r="BG77" s="49">
        <v>2.6392458519285261E-3</v>
      </c>
      <c r="BH77" s="49">
        <v>1.9386799090998419E-3</v>
      </c>
      <c r="BI77" s="49">
        <v>3.2561560364929468E-3</v>
      </c>
      <c r="BJ77" s="49">
        <v>1.8955961198772696E-3</v>
      </c>
      <c r="BK77" s="49">
        <v>1.7147435455625785E-3</v>
      </c>
      <c r="BL77" s="49">
        <v>1.7486988569314439E-3</v>
      </c>
      <c r="BM77" s="49">
        <v>1.7498634483950897E-3</v>
      </c>
      <c r="BN77" s="49">
        <v>1.8774139149689566E-3</v>
      </c>
      <c r="BO77" s="49">
        <v>1.9813149262430411E-3</v>
      </c>
      <c r="BP77" s="49">
        <v>2.7889407417033031E-3</v>
      </c>
      <c r="BQ77" s="49">
        <v>2.8161121098435886E-3</v>
      </c>
      <c r="BR77" s="49">
        <v>2.2273106346990782E-3</v>
      </c>
      <c r="BS77" s="49">
        <v>3.5940386268332055E-3</v>
      </c>
      <c r="BT77" s="49">
        <v>1.6268944372792768E-3</v>
      </c>
      <c r="BU77" s="49">
        <v>3.8703866468544619E-3</v>
      </c>
      <c r="BV77" s="49">
        <v>2.5098845643740297E-3</v>
      </c>
      <c r="BW77" s="49">
        <v>2.8678956173346418E-3</v>
      </c>
      <c r="BX77" s="49">
        <v>3.3608859559713317E-3</v>
      </c>
      <c r="BY77" s="49">
        <v>1.5829908330570451E-3</v>
      </c>
      <c r="BZ77" s="49">
        <v>4.5087833835163339E-3</v>
      </c>
      <c r="CA77" s="49">
        <v>4.7806878410454707E-3</v>
      </c>
      <c r="CB77" s="49">
        <v>2.6438785678835597E-3</v>
      </c>
      <c r="CC77" s="49">
        <v>2.628481866176373E-3</v>
      </c>
      <c r="CD77" s="49">
        <v>1.8474037171830584E-3</v>
      </c>
      <c r="CE77" s="49">
        <v>3.2476347301620004E-3</v>
      </c>
      <c r="CF77" s="49">
        <v>3.6549654815026546E-3</v>
      </c>
      <c r="CG77" s="49">
        <v>3.2597327636708058E-3</v>
      </c>
      <c r="CH77" s="49">
        <v>3.3827043863887294E-3</v>
      </c>
      <c r="CI77" s="49">
        <v>2.2974648747499113E-3</v>
      </c>
      <c r="CJ77" s="49">
        <v>2.9164038519519293E-3</v>
      </c>
      <c r="CK77" s="49">
        <v>3.0939301834776258E-3</v>
      </c>
      <c r="CL77" s="49">
        <v>4.7007256007089776E-3</v>
      </c>
      <c r="CM77" s="49">
        <v>3.1073116460090316E-3</v>
      </c>
      <c r="CN77" s="49">
        <v>3.6757667165486616E-3</v>
      </c>
      <c r="CO77" s="49">
        <v>5.4372361988097983E-3</v>
      </c>
      <c r="CP77" s="49">
        <v>4.1579505660120537E-3</v>
      </c>
      <c r="CQ77" s="49">
        <v>4.2782349385752528E-3</v>
      </c>
      <c r="CR77" s="49">
        <v>3.1544437415537974E-3</v>
      </c>
      <c r="CS77" s="49">
        <v>2.5228360168467268E-3</v>
      </c>
      <c r="CT77" s="49">
        <v>2.3527994068808125E-3</v>
      </c>
      <c r="CU77" s="49">
        <v>3.9025902299813934E-3</v>
      </c>
      <c r="CV77" s="49">
        <v>2.5083950398084574E-3</v>
      </c>
      <c r="CW77" s="60">
        <v>3.6780164750058846E-3</v>
      </c>
    </row>
    <row r="78" spans="1:101" s="12" customFormat="1" ht="14.25" customHeight="1">
      <c r="A78" s="49" t="s">
        <v>1290</v>
      </c>
      <c r="B78" s="49" t="s">
        <v>1252</v>
      </c>
      <c r="C78" s="69" t="s">
        <v>1203</v>
      </c>
      <c r="D78" s="52">
        <f t="shared" si="14"/>
        <v>9.1371755038884255E-4</v>
      </c>
      <c r="E78" s="52">
        <f t="shared" si="15"/>
        <v>2.5157203527061605E-4</v>
      </c>
      <c r="F78" s="52">
        <f t="shared" si="16"/>
        <v>8.093145206242567E-4</v>
      </c>
      <c r="G78" s="52">
        <f t="shared" si="17"/>
        <v>1.9900188472040368E-4</v>
      </c>
      <c r="H78" s="52">
        <f t="shared" si="18"/>
        <v>9.0134262948167205E-4</v>
      </c>
      <c r="I78" s="52">
        <f t="shared" si="19"/>
        <v>3.8297381658842345E-4</v>
      </c>
      <c r="J78" s="52">
        <f t="shared" si="20"/>
        <v>9.141220765958531E-4</v>
      </c>
      <c r="K78" s="52">
        <f t="shared" si="21"/>
        <v>2.8063159728110846E-4</v>
      </c>
      <c r="L78" s="52">
        <f t="shared" si="22"/>
        <v>8.900698236813144E-4</v>
      </c>
      <c r="M78" s="52">
        <f t="shared" si="23"/>
        <v>3.1669017498253617E-4</v>
      </c>
      <c r="N78" s="52">
        <f t="shared" si="24"/>
        <v>1.2749589834554539E-3</v>
      </c>
      <c r="O78" s="52">
        <f t="shared" si="25"/>
        <v>4.7892806336226985E-4</v>
      </c>
      <c r="P78" s="52">
        <f t="shared" si="26"/>
        <v>1.6648110654687118E-3</v>
      </c>
      <c r="Q78" s="53">
        <f t="shared" si="27"/>
        <v>4.2580059220895288E-4</v>
      </c>
      <c r="R78" s="11">
        <v>8.9590573316796461E-4</v>
      </c>
      <c r="S78" s="49">
        <v>5.4309725037341035E-4</v>
      </c>
      <c r="T78" s="49">
        <v>9.2485653439402886E-4</v>
      </c>
      <c r="U78" s="49">
        <v>1.1887943898315997E-3</v>
      </c>
      <c r="V78" s="49">
        <v>1.0121484542581684E-3</v>
      </c>
      <c r="W78" s="49">
        <v>1.0584808508758237E-3</v>
      </c>
      <c r="X78" s="49">
        <v>5.9363739701492641E-4</v>
      </c>
      <c r="Y78" s="49">
        <v>6.7958117268054961E-4</v>
      </c>
      <c r="Z78" s="49">
        <v>1.4001480508817588E-3</v>
      </c>
      <c r="AA78" s="49">
        <v>8.2770121537807835E-4</v>
      </c>
      <c r="AB78" s="49">
        <v>7.6092317145133289E-4</v>
      </c>
      <c r="AC78" s="49">
        <v>1.0793363843584695E-3</v>
      </c>
      <c r="AD78" s="49">
        <v>1.0092301815788165E-3</v>
      </c>
      <c r="AE78" s="49">
        <v>7.0479461614476717E-4</v>
      </c>
      <c r="AF78" s="49">
        <v>7.5123816180601552E-4</v>
      </c>
      <c r="AG78" s="49">
        <v>5.6591354648057577E-4</v>
      </c>
      <c r="AH78" s="49">
        <v>1.3130315423642417E-3</v>
      </c>
      <c r="AI78" s="49">
        <v>7.4501862339721814E-4</v>
      </c>
      <c r="AJ78" s="49">
        <v>8.4618088063714175E-4</v>
      </c>
      <c r="AK78" s="49">
        <v>6.1133470925622011E-4</v>
      </c>
      <c r="AL78" s="49">
        <v>6.8665315064896212E-4</v>
      </c>
      <c r="AM78" s="49">
        <v>8.2751233970707072E-4</v>
      </c>
      <c r="AN78" s="49">
        <v>7.630027338882704E-4</v>
      </c>
      <c r="AO78" s="49">
        <v>8.8786376158178138E-4</v>
      </c>
      <c r="AP78" s="49">
        <v>7.1302816307029901E-4</v>
      </c>
      <c r="AQ78" s="49">
        <v>6.9166014227503515E-4</v>
      </c>
      <c r="AR78" s="49">
        <v>5.6283816713945003E-4</v>
      </c>
      <c r="AS78" s="49">
        <v>9.9662081208275752E-4</v>
      </c>
      <c r="AT78" s="49">
        <v>9.5010153648666018E-4</v>
      </c>
      <c r="AU78" s="49">
        <v>1.7218113850507187E-3</v>
      </c>
      <c r="AV78" s="49">
        <v>7.3586161831398441E-4</v>
      </c>
      <c r="AW78" s="49">
        <v>1.0842043950334316E-3</v>
      </c>
      <c r="AX78" s="49">
        <v>1.5161372140807582E-3</v>
      </c>
      <c r="AY78" s="49">
        <v>4.3577144739479878E-4</v>
      </c>
      <c r="AZ78" s="49">
        <v>6.7844122608697564E-4</v>
      </c>
      <c r="BA78" s="49">
        <v>7.2963544676519739E-4</v>
      </c>
      <c r="BB78" s="49">
        <v>1.4403262898361217E-3</v>
      </c>
      <c r="BC78" s="49">
        <v>7.4536959902377119E-4</v>
      </c>
      <c r="BD78" s="49">
        <v>1.1412241599821507E-3</v>
      </c>
      <c r="BE78" s="49">
        <v>1.1584531650864415E-3</v>
      </c>
      <c r="BF78" s="49">
        <v>1.1562255292318429E-3</v>
      </c>
      <c r="BG78" s="49">
        <v>6.7128991084361217E-4</v>
      </c>
      <c r="BH78" s="49">
        <v>7.936895970425547E-4</v>
      </c>
      <c r="BI78" s="49">
        <v>1.1425836310469712E-3</v>
      </c>
      <c r="BJ78" s="49">
        <v>7.8478723670750733E-4</v>
      </c>
      <c r="BK78" s="49">
        <v>5.3892917319922564E-4</v>
      </c>
      <c r="BL78" s="49">
        <v>6.1252564612399041E-4</v>
      </c>
      <c r="BM78" s="49">
        <v>7.8406098102604691E-4</v>
      </c>
      <c r="BN78" s="49">
        <v>7.5773341370918162E-4</v>
      </c>
      <c r="BO78" s="49">
        <v>9.9716138479087157E-4</v>
      </c>
      <c r="BP78" s="49">
        <v>8.8100801724397629E-4</v>
      </c>
      <c r="BQ78" s="49">
        <v>7.9571259166285582E-4</v>
      </c>
      <c r="BR78" s="49">
        <v>7.6120449009507371E-4</v>
      </c>
      <c r="BS78" s="49">
        <v>1.1282589050434508E-3</v>
      </c>
      <c r="BT78" s="49">
        <v>3.7615759553767198E-4</v>
      </c>
      <c r="BU78" s="49">
        <v>1.6448703702996576E-3</v>
      </c>
      <c r="BV78" s="49">
        <v>8.4301547373897027E-4</v>
      </c>
      <c r="BW78" s="49">
        <v>1.0222820879028679E-3</v>
      </c>
      <c r="BX78" s="49">
        <v>9.5043848893816519E-4</v>
      </c>
      <c r="BY78" s="49">
        <v>5.2299506521302742E-4</v>
      </c>
      <c r="BZ78" s="49">
        <v>1.7616692598029227E-3</v>
      </c>
      <c r="CA78" s="49">
        <v>1.9667896520559375E-3</v>
      </c>
      <c r="CB78" s="49">
        <v>7.9633615061387958E-4</v>
      </c>
      <c r="CC78" s="49">
        <v>1.480150559743039E-3</v>
      </c>
      <c r="CD78" s="49">
        <v>7.275338190103135E-4</v>
      </c>
      <c r="CE78" s="49">
        <v>7.5611252321753882E-4</v>
      </c>
      <c r="CF78" s="49">
        <v>2.0577077189849161E-3</v>
      </c>
      <c r="CG78" s="49">
        <v>1.3621847637558394E-3</v>
      </c>
      <c r="CH78" s="49">
        <v>9.8616682080297476E-4</v>
      </c>
      <c r="CI78" s="49">
        <v>1.4131435397845295E-3</v>
      </c>
      <c r="CJ78" s="49">
        <v>7.8500007431080046E-4</v>
      </c>
      <c r="CK78" s="49">
        <v>1.2067129193827583E-3</v>
      </c>
      <c r="CL78" s="49">
        <v>2.0840758793912693E-3</v>
      </c>
      <c r="CM78" s="49">
        <v>1.605968541783784E-3</v>
      </c>
      <c r="CN78" s="49">
        <v>1.5495524466874063E-3</v>
      </c>
      <c r="CO78" s="49">
        <v>2.4466851291391903E-3</v>
      </c>
      <c r="CP78" s="49">
        <v>1.2993130760561721E-3</v>
      </c>
      <c r="CQ78" s="49">
        <v>2.3860885126018219E-3</v>
      </c>
      <c r="CR78" s="49">
        <v>1.7026645963826191E-3</v>
      </c>
      <c r="CS78" s="49">
        <v>1.0716183415395027E-3</v>
      </c>
      <c r="CT78" s="49">
        <v>1.439100791409713E-3</v>
      </c>
      <c r="CU78" s="49">
        <v>1.548655476216094E-3</v>
      </c>
      <c r="CV78" s="49">
        <v>1.44462472663098E-3</v>
      </c>
      <c r="CW78" s="60">
        <v>1.399385267785991E-3</v>
      </c>
    </row>
    <row r="79" spans="1:101" s="12" customFormat="1" ht="14.25" customHeight="1">
      <c r="A79" s="11" t="s">
        <v>280</v>
      </c>
      <c r="B79" s="49" t="s">
        <v>279</v>
      </c>
      <c r="C79" s="68" t="s">
        <v>1204</v>
      </c>
      <c r="D79" s="52">
        <f t="shared" si="14"/>
        <v>0.37601853746933261</v>
      </c>
      <c r="E79" s="52">
        <f t="shared" si="15"/>
        <v>1.729263439419253E-2</v>
      </c>
      <c r="F79" s="52">
        <f t="shared" si="16"/>
        <v>0.45802205145607272</v>
      </c>
      <c r="G79" s="52">
        <f t="shared" si="17"/>
        <v>3.0482178013986956E-2</v>
      </c>
      <c r="H79" s="52">
        <f t="shared" si="18"/>
        <v>0.40536010825390806</v>
      </c>
      <c r="I79" s="52">
        <f t="shared" si="19"/>
        <v>3.7541299320819912E-2</v>
      </c>
      <c r="J79" s="52">
        <f t="shared" si="20"/>
        <v>0.39724684789524806</v>
      </c>
      <c r="K79" s="52">
        <f t="shared" si="21"/>
        <v>1.8558702163935899E-2</v>
      </c>
      <c r="L79" s="52">
        <f t="shared" si="22"/>
        <v>0.40642313283698578</v>
      </c>
      <c r="M79" s="52">
        <f t="shared" si="23"/>
        <v>3.1217366632762616E-2</v>
      </c>
      <c r="N79" s="52">
        <f t="shared" si="24"/>
        <v>0.42617941355236771</v>
      </c>
      <c r="O79" s="52">
        <f t="shared" si="25"/>
        <v>5.0482117369704128E-2</v>
      </c>
      <c r="P79" s="52">
        <f t="shared" si="26"/>
        <v>0.46024585378270694</v>
      </c>
      <c r="Q79" s="53">
        <f t="shared" si="27"/>
        <v>4.2581383614663258E-2</v>
      </c>
      <c r="R79" s="11">
        <v>0.39468801020557082</v>
      </c>
      <c r="S79" s="49">
        <v>0.36307127865007172</v>
      </c>
      <c r="T79" s="49">
        <v>0.39439716232767064</v>
      </c>
      <c r="U79" s="49">
        <v>0.38290881035074714</v>
      </c>
      <c r="V79" s="49">
        <v>0.36337020578429191</v>
      </c>
      <c r="W79" s="49">
        <v>0.39155670497383999</v>
      </c>
      <c r="X79" s="49">
        <v>0.37957374813191003</v>
      </c>
      <c r="Y79" s="49">
        <v>0.33910937711419625</v>
      </c>
      <c r="Z79" s="49">
        <v>0.36829140641171226</v>
      </c>
      <c r="AA79" s="49">
        <v>0.35960549905570927</v>
      </c>
      <c r="AB79" s="49">
        <v>0.38645967389169028</v>
      </c>
      <c r="AC79" s="49">
        <v>0.38919057273458146</v>
      </c>
      <c r="AD79" s="49">
        <v>0.42296670925195251</v>
      </c>
      <c r="AE79" s="49">
        <v>0.43650386073748743</v>
      </c>
      <c r="AF79" s="49">
        <v>0.47296358105400804</v>
      </c>
      <c r="AG79" s="49">
        <v>0.43048704927579051</v>
      </c>
      <c r="AH79" s="49">
        <v>0.47214519766740221</v>
      </c>
      <c r="AI79" s="49">
        <v>0.47831568171475747</v>
      </c>
      <c r="AJ79" s="49">
        <v>0.48483456073257725</v>
      </c>
      <c r="AK79" s="49">
        <v>0.41333560739450181</v>
      </c>
      <c r="AL79" s="49">
        <v>0.43195194275534021</v>
      </c>
      <c r="AM79" s="49">
        <v>0.48343576531994564</v>
      </c>
      <c r="AN79" s="49">
        <v>0.45750114772286288</v>
      </c>
      <c r="AO79" s="49">
        <v>0.51182351384624714</v>
      </c>
      <c r="AP79" s="49">
        <v>0.40699816267425148</v>
      </c>
      <c r="AQ79" s="49">
        <v>0.35327752292601194</v>
      </c>
      <c r="AR79" s="49">
        <v>0.38560835244550756</v>
      </c>
      <c r="AS79" s="49">
        <v>0.37511864410621554</v>
      </c>
      <c r="AT79" s="49">
        <v>0.39266150252405313</v>
      </c>
      <c r="AU79" s="49">
        <v>0.45910362514820313</v>
      </c>
      <c r="AV79" s="49">
        <v>0.43098985244880705</v>
      </c>
      <c r="AW79" s="49">
        <v>0.45036063547024535</v>
      </c>
      <c r="AX79" s="49">
        <v>0.42669499668473937</v>
      </c>
      <c r="AY79" s="49">
        <v>0.3657849957425458</v>
      </c>
      <c r="AZ79" s="49">
        <v>0.36581823669742008</v>
      </c>
      <c r="BA79" s="49">
        <v>0.45190477217889669</v>
      </c>
      <c r="BB79" s="49">
        <v>0.40087886289285163</v>
      </c>
      <c r="BC79" s="49">
        <v>0.38915699715238516</v>
      </c>
      <c r="BD79" s="49">
        <v>0.39944748011112352</v>
      </c>
      <c r="BE79" s="49">
        <v>0.39918115721017045</v>
      </c>
      <c r="BF79" s="49">
        <v>0.3987249032124624</v>
      </c>
      <c r="BG79" s="49">
        <v>0.41760090901984021</v>
      </c>
      <c r="BH79" s="49">
        <v>0.43774963638580128</v>
      </c>
      <c r="BI79" s="49">
        <v>0.39599128491711649</v>
      </c>
      <c r="BJ79" s="49">
        <v>0.37989688649553066</v>
      </c>
      <c r="BK79" s="49">
        <v>0.39315354233435224</v>
      </c>
      <c r="BL79" s="49">
        <v>0.394209432654966</v>
      </c>
      <c r="BM79" s="49">
        <v>0.36097108235637704</v>
      </c>
      <c r="BN79" s="49">
        <v>0.38882236811420579</v>
      </c>
      <c r="BO79" s="49">
        <v>0.38493614649238878</v>
      </c>
      <c r="BP79" s="49">
        <v>0.39457571479235332</v>
      </c>
      <c r="BQ79" s="49">
        <v>0.46006127424458082</v>
      </c>
      <c r="BR79" s="49">
        <v>0.41266387237135266</v>
      </c>
      <c r="BS79" s="49">
        <v>0.4042370031581955</v>
      </c>
      <c r="BT79" s="49">
        <v>0.34910783725521938</v>
      </c>
      <c r="BU79" s="49">
        <v>0.37654617655724387</v>
      </c>
      <c r="BV79" s="49">
        <v>0.43424585911995534</v>
      </c>
      <c r="BW79" s="49">
        <v>0.42977079705338544</v>
      </c>
      <c r="BX79" s="49">
        <v>0.44298762967123056</v>
      </c>
      <c r="BY79" s="49">
        <v>0.39912291521371734</v>
      </c>
      <c r="BZ79" s="49">
        <v>0.48191802923425375</v>
      </c>
      <c r="CA79" s="49">
        <v>0.51700151214656564</v>
      </c>
      <c r="CB79" s="49">
        <v>0.49517568634411524</v>
      </c>
      <c r="CC79" s="49">
        <v>0.41063040895007036</v>
      </c>
      <c r="CD79" s="49">
        <v>0.390781095749128</v>
      </c>
      <c r="CE79" s="49">
        <v>0.39904729566784847</v>
      </c>
      <c r="CF79" s="49">
        <v>0.37927747506653109</v>
      </c>
      <c r="CG79" s="49">
        <v>0.44268343610464594</v>
      </c>
      <c r="CH79" s="49">
        <v>0.3670019343479628</v>
      </c>
      <c r="CI79" s="49">
        <v>0.39492054848783603</v>
      </c>
      <c r="CJ79" s="49">
        <v>0.45388709400591132</v>
      </c>
      <c r="CK79" s="49">
        <v>0.38182844652354397</v>
      </c>
      <c r="CL79" s="49">
        <v>0.44840889719517429</v>
      </c>
      <c r="CM79" s="49">
        <v>0.45933926770526212</v>
      </c>
      <c r="CN79" s="49">
        <v>0.44329736245824714</v>
      </c>
      <c r="CO79" s="49">
        <v>0.42663214946570938</v>
      </c>
      <c r="CP79" s="49">
        <v>0.4926260551177673</v>
      </c>
      <c r="CQ79" s="49">
        <v>0.57973316570306743</v>
      </c>
      <c r="CR79" s="49">
        <v>0.44387934435522591</v>
      </c>
      <c r="CS79" s="49">
        <v>0.4292860069259401</v>
      </c>
      <c r="CT79" s="49">
        <v>0.43898887930241953</v>
      </c>
      <c r="CU79" s="49">
        <v>0.44833446405191629</v>
      </c>
      <c r="CV79" s="49">
        <v>0.43163083076704128</v>
      </c>
      <c r="CW79" s="60">
        <v>0.48079382234471224</v>
      </c>
    </row>
    <row r="80" spans="1:101" s="12" customFormat="1" ht="14.25" customHeight="1">
      <c r="A80" s="11" t="s">
        <v>286</v>
      </c>
      <c r="B80" s="49" t="s">
        <v>285</v>
      </c>
      <c r="C80" s="68" t="s">
        <v>1204</v>
      </c>
      <c r="D80" s="52">
        <f t="shared" si="14"/>
        <v>0.51212777248645203</v>
      </c>
      <c r="E80" s="52">
        <f t="shared" si="15"/>
        <v>2.3179736524667285E-2</v>
      </c>
      <c r="F80" s="52">
        <f t="shared" si="16"/>
        <v>0.63349216297955657</v>
      </c>
      <c r="G80" s="52">
        <f t="shared" si="17"/>
        <v>1.6483288328203505E-2</v>
      </c>
      <c r="H80" s="52">
        <f t="shared" si="18"/>
        <v>0.55716370838880291</v>
      </c>
      <c r="I80" s="52">
        <f t="shared" si="19"/>
        <v>7.2453422148076221E-2</v>
      </c>
      <c r="J80" s="52">
        <f t="shared" si="20"/>
        <v>0.55323349665942745</v>
      </c>
      <c r="K80" s="52">
        <f t="shared" si="21"/>
        <v>2.988128355780529E-2</v>
      </c>
      <c r="L80" s="52">
        <f t="shared" si="22"/>
        <v>0.57852462873808352</v>
      </c>
      <c r="M80" s="52">
        <f t="shared" si="23"/>
        <v>5.1053611102524397E-2</v>
      </c>
      <c r="N80" s="52">
        <f t="shared" si="24"/>
        <v>0.57573130546540574</v>
      </c>
      <c r="O80" s="52">
        <f t="shared" si="25"/>
        <v>6.0753718390309075E-2</v>
      </c>
      <c r="P80" s="52">
        <f t="shared" si="26"/>
        <v>0.63481607554541519</v>
      </c>
      <c r="Q80" s="53">
        <f t="shared" si="27"/>
        <v>5.8782782764109705E-2</v>
      </c>
      <c r="R80" s="11">
        <v>0.55182370578242801</v>
      </c>
      <c r="S80" s="49">
        <v>0.52116353390099013</v>
      </c>
      <c r="T80" s="49">
        <v>0.49708393759979425</v>
      </c>
      <c r="U80" s="49">
        <v>0.53616944326365723</v>
      </c>
      <c r="V80" s="49">
        <v>0.48825668157608693</v>
      </c>
      <c r="W80" s="49">
        <v>0.53389573021936787</v>
      </c>
      <c r="X80" s="49">
        <v>0.51349230112142585</v>
      </c>
      <c r="Y80" s="49">
        <v>0.47249191854383082</v>
      </c>
      <c r="Z80" s="49">
        <v>0.48906368855096077</v>
      </c>
      <c r="AA80" s="49">
        <v>0.52561253260541374</v>
      </c>
      <c r="AB80" s="49">
        <v>0.50160614535970216</v>
      </c>
      <c r="AC80" s="49">
        <v>0.51487365131376617</v>
      </c>
      <c r="AD80" s="49">
        <v>0.61955026352169162</v>
      </c>
      <c r="AE80" s="49">
        <v>0.62718533770854068</v>
      </c>
      <c r="AF80" s="49">
        <v>0.62884255575161907</v>
      </c>
      <c r="AG80" s="49">
        <v>0.63528969333355179</v>
      </c>
      <c r="AH80" s="49">
        <v>0.6236104330927692</v>
      </c>
      <c r="AI80" s="49">
        <v>0.62287019091304907</v>
      </c>
      <c r="AJ80" s="49">
        <v>0.66209125656994716</v>
      </c>
      <c r="AK80" s="49">
        <v>0.60910314746309957</v>
      </c>
      <c r="AL80" s="49">
        <v>0.64264679458834106</v>
      </c>
      <c r="AM80" s="49">
        <v>0.62235427116372855</v>
      </c>
      <c r="AN80" s="49">
        <v>0.65879406924746531</v>
      </c>
      <c r="AO80" s="49">
        <v>0.64956794240087701</v>
      </c>
      <c r="AP80" s="49">
        <v>0.49747283121758462</v>
      </c>
      <c r="AQ80" s="49">
        <v>0.50029453283202041</v>
      </c>
      <c r="AR80" s="49">
        <v>0.57077671241180594</v>
      </c>
      <c r="AS80" s="49">
        <v>0.46113776688301239</v>
      </c>
      <c r="AT80" s="49">
        <v>0.57082291013090081</v>
      </c>
      <c r="AU80" s="49">
        <v>0.67460839993295874</v>
      </c>
      <c r="AV80" s="49">
        <v>0.58971331861906118</v>
      </c>
      <c r="AW80" s="49">
        <v>0.60596547507980647</v>
      </c>
      <c r="AX80" s="49">
        <v>0.63495034081171198</v>
      </c>
      <c r="AY80" s="49">
        <v>0.43938585990624379</v>
      </c>
      <c r="AZ80" s="49">
        <v>0.52656375600937333</v>
      </c>
      <c r="BA80" s="49">
        <v>0.61427259683115576</v>
      </c>
      <c r="BB80" s="49">
        <v>0.54698483731883252</v>
      </c>
      <c r="BC80" s="49">
        <v>0.56634360724445232</v>
      </c>
      <c r="BD80" s="49">
        <v>0.54527103657748521</v>
      </c>
      <c r="BE80" s="49">
        <v>0.56646344269113624</v>
      </c>
      <c r="BF80" s="49">
        <v>0.56166438096691329</v>
      </c>
      <c r="BG80" s="49">
        <v>0.6053876482503866</v>
      </c>
      <c r="BH80" s="49">
        <v>0.57416753605901794</v>
      </c>
      <c r="BI80" s="49">
        <v>0.56976098332546543</v>
      </c>
      <c r="BJ80" s="49">
        <v>0.5145650240388191</v>
      </c>
      <c r="BK80" s="49">
        <v>0.5682174344545593</v>
      </c>
      <c r="BL80" s="49">
        <v>0.52430250732880324</v>
      </c>
      <c r="BM80" s="49">
        <v>0.49567352165725831</v>
      </c>
      <c r="BN80" s="49">
        <v>0.51103177380103249</v>
      </c>
      <c r="BO80" s="49">
        <v>0.56155770874830691</v>
      </c>
      <c r="BP80" s="49">
        <v>0.61032212030749555</v>
      </c>
      <c r="BQ80" s="49">
        <v>0.69094497839025404</v>
      </c>
      <c r="BR80" s="49">
        <v>0.56166258667073166</v>
      </c>
      <c r="BS80" s="49">
        <v>0.63387228949378627</v>
      </c>
      <c r="BT80" s="49">
        <v>0.51997273214573725</v>
      </c>
      <c r="BU80" s="49">
        <v>0.54454928793785429</v>
      </c>
      <c r="BV80" s="49">
        <v>0.58759744038996886</v>
      </c>
      <c r="BW80" s="49">
        <v>0.58582829613277654</v>
      </c>
      <c r="BX80" s="49">
        <v>0.59804413818278601</v>
      </c>
      <c r="BY80" s="49">
        <v>0.5369121926562741</v>
      </c>
      <c r="BZ80" s="49">
        <v>0.61177297323544177</v>
      </c>
      <c r="CA80" s="49">
        <v>0.69999214367205986</v>
      </c>
      <c r="CB80" s="49">
        <v>0.65919789857585265</v>
      </c>
      <c r="CC80" s="49">
        <v>0.55701250528064961</v>
      </c>
      <c r="CD80" s="49">
        <v>0.55670148350967252</v>
      </c>
      <c r="CE80" s="49">
        <v>0.57055121237735806</v>
      </c>
      <c r="CF80" s="49">
        <v>0.50130894053038488</v>
      </c>
      <c r="CG80" s="49">
        <v>0.58434892327522236</v>
      </c>
      <c r="CH80" s="49">
        <v>0.51343542804135556</v>
      </c>
      <c r="CI80" s="49">
        <v>0.51983683333377795</v>
      </c>
      <c r="CJ80" s="49">
        <v>0.60851281501182075</v>
      </c>
      <c r="CK80" s="49">
        <v>0.52610450874127235</v>
      </c>
      <c r="CL80" s="49">
        <v>0.5490952411641391</v>
      </c>
      <c r="CM80" s="49">
        <v>0.62475643318581486</v>
      </c>
      <c r="CN80" s="49">
        <v>0.62757791600547663</v>
      </c>
      <c r="CO80" s="49">
        <v>0.60226016935214222</v>
      </c>
      <c r="CP80" s="49">
        <v>0.67287987501919899</v>
      </c>
      <c r="CQ80" s="49">
        <v>0.77876581983462179</v>
      </c>
      <c r="CR80" s="49">
        <v>0.64230397223596358</v>
      </c>
      <c r="CS80" s="49">
        <v>0.58675895067439254</v>
      </c>
      <c r="CT80" s="49">
        <v>0.62897828822206381</v>
      </c>
      <c r="CU80" s="49">
        <v>0.64173763643245429</v>
      </c>
      <c r="CV80" s="49">
        <v>0.58231923498801708</v>
      </c>
      <c r="CW80" s="60">
        <v>0.68035936943069852</v>
      </c>
    </row>
    <row r="81" spans="1:101" s="12" customFormat="1" ht="14.25" customHeight="1">
      <c r="A81" s="11" t="s">
        <v>290</v>
      </c>
      <c r="B81" s="49" t="s">
        <v>289</v>
      </c>
      <c r="C81" s="68" t="s">
        <v>1204</v>
      </c>
      <c r="D81" s="52">
        <f t="shared" si="14"/>
        <v>0.19475273083624142</v>
      </c>
      <c r="E81" s="52">
        <f t="shared" si="15"/>
        <v>1.5220661784197367E-2</v>
      </c>
      <c r="F81" s="52">
        <f t="shared" si="16"/>
        <v>0.23463906532581613</v>
      </c>
      <c r="G81" s="52">
        <f t="shared" si="17"/>
        <v>1.6932783326693075E-2</v>
      </c>
      <c r="H81" s="52">
        <f t="shared" si="18"/>
        <v>0.20709162576360882</v>
      </c>
      <c r="I81" s="52">
        <f t="shared" si="19"/>
        <v>3.0510947801278492E-2</v>
      </c>
      <c r="J81" s="52">
        <f t="shared" si="20"/>
        <v>0.21010355225769672</v>
      </c>
      <c r="K81" s="52">
        <f t="shared" si="21"/>
        <v>1.7108186134425819E-2</v>
      </c>
      <c r="L81" s="52">
        <f t="shared" si="22"/>
        <v>0.22437042519834452</v>
      </c>
      <c r="M81" s="52">
        <f t="shared" si="23"/>
        <v>2.480989911597864E-2</v>
      </c>
      <c r="N81" s="52">
        <f t="shared" si="24"/>
        <v>0.2206304506797532</v>
      </c>
      <c r="O81" s="52">
        <f t="shared" si="25"/>
        <v>2.4761968711606745E-2</v>
      </c>
      <c r="P81" s="52">
        <f t="shared" si="26"/>
        <v>0.23741848803619592</v>
      </c>
      <c r="Q81" s="53">
        <f t="shared" si="27"/>
        <v>1.9357818969409822E-2</v>
      </c>
      <c r="R81" s="11">
        <v>0.22984609921304727</v>
      </c>
      <c r="S81" s="49">
        <v>0.20512654678602033</v>
      </c>
      <c r="T81" s="49">
        <v>0.19386233607743636</v>
      </c>
      <c r="U81" s="49">
        <v>0.19401170533708123</v>
      </c>
      <c r="V81" s="49">
        <v>0.18386347041380149</v>
      </c>
      <c r="W81" s="49">
        <v>0.19066639660996432</v>
      </c>
      <c r="X81" s="49">
        <v>0.21383156200846715</v>
      </c>
      <c r="Y81" s="49">
        <v>0.17521614895435142</v>
      </c>
      <c r="Z81" s="49">
        <v>0.19035317998046342</v>
      </c>
      <c r="AA81" s="49">
        <v>0.18486234633415999</v>
      </c>
      <c r="AB81" s="49">
        <v>0.18027554863235032</v>
      </c>
      <c r="AC81" s="49">
        <v>0.19511742968775425</v>
      </c>
      <c r="AD81" s="49">
        <v>0.23567962691897923</v>
      </c>
      <c r="AE81" s="49">
        <v>0.22252061078616878</v>
      </c>
      <c r="AF81" s="49">
        <v>0.2425295587958701</v>
      </c>
      <c r="AG81" s="49">
        <v>0.22054055813439888</v>
      </c>
      <c r="AH81" s="49">
        <v>0.22646418605804999</v>
      </c>
      <c r="AI81" s="49">
        <v>0.21481173877434301</v>
      </c>
      <c r="AJ81" s="49">
        <v>0.26598428480658443</v>
      </c>
      <c r="AK81" s="49">
        <v>0.2268413322168677</v>
      </c>
      <c r="AL81" s="49">
        <v>0.26345270094178036</v>
      </c>
      <c r="AM81" s="49">
        <v>0.23770635155238659</v>
      </c>
      <c r="AN81" s="49">
        <v>0.21632849515189922</v>
      </c>
      <c r="AO81" s="49">
        <v>0.24280933977246563</v>
      </c>
      <c r="AP81" s="49">
        <v>0.16286461248887921</v>
      </c>
      <c r="AQ81" s="49">
        <v>0.17314146601039593</v>
      </c>
      <c r="AR81" s="49">
        <v>0.19090637670076932</v>
      </c>
      <c r="AS81" s="49">
        <v>0.18516041139238529</v>
      </c>
      <c r="AT81" s="49">
        <v>0.20557084120533606</v>
      </c>
      <c r="AU81" s="49">
        <v>0.2464557253916794</v>
      </c>
      <c r="AV81" s="49">
        <v>0.23625945414552144</v>
      </c>
      <c r="AW81" s="49">
        <v>0.23643070583181897</v>
      </c>
      <c r="AX81" s="49">
        <v>0.24675469743946715</v>
      </c>
      <c r="AY81" s="49">
        <v>0.21232908510279239</v>
      </c>
      <c r="AZ81" s="49">
        <v>0.16998476260111745</v>
      </c>
      <c r="BA81" s="49">
        <v>0.21924137085314299</v>
      </c>
      <c r="BB81" s="49">
        <v>0.21290241214019126</v>
      </c>
      <c r="BC81" s="49">
        <v>0.19795459570288898</v>
      </c>
      <c r="BD81" s="49">
        <v>0.21543012903660425</v>
      </c>
      <c r="BE81" s="49">
        <v>0.22464890010062488</v>
      </c>
      <c r="BF81" s="49">
        <v>0.20500942551786647</v>
      </c>
      <c r="BG81" s="49">
        <v>0.23639059531114093</v>
      </c>
      <c r="BH81" s="49">
        <v>0.22381996462936099</v>
      </c>
      <c r="BI81" s="49">
        <v>0.22711533264100384</v>
      </c>
      <c r="BJ81" s="49">
        <v>0.20849346089467075</v>
      </c>
      <c r="BK81" s="49">
        <v>0.20601986354695032</v>
      </c>
      <c r="BL81" s="49">
        <v>0.18139857983774541</v>
      </c>
      <c r="BM81" s="49">
        <v>0.18205936773331255</v>
      </c>
      <c r="BN81" s="49">
        <v>0.21311456316942282</v>
      </c>
      <c r="BO81" s="49">
        <v>0.20145709139152454</v>
      </c>
      <c r="BP81" s="49">
        <v>0.22125571277749417</v>
      </c>
      <c r="BQ81" s="49">
        <v>0.25184961208195072</v>
      </c>
      <c r="BR81" s="49">
        <v>0.22873996571003175</v>
      </c>
      <c r="BS81" s="49">
        <v>0.26825583898589472</v>
      </c>
      <c r="BT81" s="49">
        <v>0.1864111753820793</v>
      </c>
      <c r="BU81" s="49">
        <v>0.23838362136023558</v>
      </c>
      <c r="BV81" s="49">
        <v>0.22177981252457005</v>
      </c>
      <c r="BW81" s="49">
        <v>0.22775713672032277</v>
      </c>
      <c r="BX81" s="49">
        <v>0.24532791194928288</v>
      </c>
      <c r="BY81" s="49">
        <v>0.18811266032732551</v>
      </c>
      <c r="BZ81" s="49">
        <v>0.24874617989045483</v>
      </c>
      <c r="CA81" s="49">
        <v>0.27848574358611078</v>
      </c>
      <c r="CB81" s="49">
        <v>0.23474622971005643</v>
      </c>
      <c r="CC81" s="49">
        <v>0.20702574244680824</v>
      </c>
      <c r="CD81" s="49">
        <v>0.19704120009348217</v>
      </c>
      <c r="CE81" s="49">
        <v>0.21739792023031346</v>
      </c>
      <c r="CF81" s="49">
        <v>0.21864269208345513</v>
      </c>
      <c r="CG81" s="49">
        <v>0.2164593134838699</v>
      </c>
      <c r="CH81" s="49">
        <v>0.19744876439936487</v>
      </c>
      <c r="CI81" s="49">
        <v>0.18858981059870311</v>
      </c>
      <c r="CJ81" s="49">
        <v>0.21562115022649492</v>
      </c>
      <c r="CK81" s="49">
        <v>0.22736066140792432</v>
      </c>
      <c r="CL81" s="49">
        <v>0.23398875468648642</v>
      </c>
      <c r="CM81" s="49">
        <v>0.22694478851304242</v>
      </c>
      <c r="CN81" s="49">
        <v>0.22870198670188085</v>
      </c>
      <c r="CO81" s="49">
        <v>0.23403448499005933</v>
      </c>
      <c r="CP81" s="49">
        <v>0.25585120180130405</v>
      </c>
      <c r="CQ81" s="49">
        <v>0.27945677338466024</v>
      </c>
      <c r="CR81" s="49">
        <v>0.2426161945333859</v>
      </c>
      <c r="CS81" s="49">
        <v>0.22603739428673514</v>
      </c>
      <c r="CT81" s="49">
        <v>0.21566642790056562</v>
      </c>
      <c r="CU81" s="49">
        <v>0.23561721496423005</v>
      </c>
      <c r="CV81" s="49">
        <v>0.21094964755480511</v>
      </c>
      <c r="CW81" s="60">
        <v>0.25915698711719581</v>
      </c>
    </row>
    <row r="82" spans="1:101" s="12" customFormat="1" ht="14.25" customHeight="1">
      <c r="A82" s="11" t="s">
        <v>294</v>
      </c>
      <c r="B82" s="49" t="s">
        <v>293</v>
      </c>
      <c r="C82" s="68" t="s">
        <v>1204</v>
      </c>
      <c r="D82" s="52">
        <f t="shared" si="14"/>
        <v>0.47568896966721086</v>
      </c>
      <c r="E82" s="52">
        <f t="shared" si="15"/>
        <v>2.8506977409192783E-2</v>
      </c>
      <c r="F82" s="52">
        <f t="shared" si="16"/>
        <v>0.52578293642270058</v>
      </c>
      <c r="G82" s="52">
        <f t="shared" si="17"/>
        <v>1.360102337598371E-2</v>
      </c>
      <c r="H82" s="52">
        <f t="shared" si="18"/>
        <v>0.47453972565153563</v>
      </c>
      <c r="I82" s="52">
        <f t="shared" si="19"/>
        <v>6.0540265348810796E-2</v>
      </c>
      <c r="J82" s="52">
        <f t="shared" si="20"/>
        <v>0.48935470798855762</v>
      </c>
      <c r="K82" s="52">
        <f t="shared" si="21"/>
        <v>3.3721020459640969E-2</v>
      </c>
      <c r="L82" s="52">
        <f t="shared" si="22"/>
        <v>0.49935838640182911</v>
      </c>
      <c r="M82" s="52">
        <f t="shared" si="23"/>
        <v>4.4452128769388727E-2</v>
      </c>
      <c r="N82" s="52">
        <f t="shared" si="24"/>
        <v>0.50715211591943854</v>
      </c>
      <c r="O82" s="52">
        <f t="shared" si="25"/>
        <v>3.9860598729077976E-2</v>
      </c>
      <c r="P82" s="52">
        <f t="shared" si="26"/>
        <v>0.52963938182042258</v>
      </c>
      <c r="Q82" s="53">
        <f t="shared" si="27"/>
        <v>4.2324386262508125E-2</v>
      </c>
      <c r="R82" s="11">
        <v>0.51759621913206066</v>
      </c>
      <c r="S82" s="49">
        <v>0.49971420980001846</v>
      </c>
      <c r="T82" s="49">
        <v>0.47919263031537002</v>
      </c>
      <c r="U82" s="49">
        <v>0.48836024835773922</v>
      </c>
      <c r="V82" s="49">
        <v>0.42241648041154045</v>
      </c>
      <c r="W82" s="49">
        <v>0.48659918826078186</v>
      </c>
      <c r="X82" s="49">
        <v>0.48358012324751143</v>
      </c>
      <c r="Y82" s="49">
        <v>0.44729532012623924</v>
      </c>
      <c r="Z82" s="49">
        <v>0.47024436522276708</v>
      </c>
      <c r="AA82" s="49">
        <v>0.50691523602269828</v>
      </c>
      <c r="AB82" s="49">
        <v>0.43601464315160926</v>
      </c>
      <c r="AC82" s="49">
        <v>0.47033897195819413</v>
      </c>
      <c r="AD82" s="49">
        <v>0.51885890390178602</v>
      </c>
      <c r="AE82" s="49">
        <v>0.53468257453377788</v>
      </c>
      <c r="AF82" s="49">
        <v>0.51087730312200652</v>
      </c>
      <c r="AG82" s="49">
        <v>0.53388118539566887</v>
      </c>
      <c r="AH82" s="49">
        <v>0.54246478190023339</v>
      </c>
      <c r="AI82" s="49">
        <v>0.52021178399328738</v>
      </c>
      <c r="AJ82" s="49">
        <v>0.5424827722971759</v>
      </c>
      <c r="AK82" s="49">
        <v>0.54685997899383221</v>
      </c>
      <c r="AL82" s="49">
        <v>0.51386308213253007</v>
      </c>
      <c r="AM82" s="49">
        <v>0.52179072081924815</v>
      </c>
      <c r="AN82" s="49">
        <v>0.51580116365306361</v>
      </c>
      <c r="AO82" s="49">
        <v>0.50762098632979791</v>
      </c>
      <c r="AP82" s="49">
        <v>0.41795355447941357</v>
      </c>
      <c r="AQ82" s="49">
        <v>0.41616287597998364</v>
      </c>
      <c r="AR82" s="49">
        <v>0.45539432003516134</v>
      </c>
      <c r="AS82" s="49">
        <v>0.41638436711434501</v>
      </c>
      <c r="AT82" s="49">
        <v>0.49320699910636978</v>
      </c>
      <c r="AU82" s="49">
        <v>0.59960204488751689</v>
      </c>
      <c r="AV82" s="49">
        <v>0.49672488773997825</v>
      </c>
      <c r="AW82" s="49">
        <v>0.50213001353851805</v>
      </c>
      <c r="AX82" s="49">
        <v>0.54817496111943997</v>
      </c>
      <c r="AY82" s="49">
        <v>0.48038755228782198</v>
      </c>
      <c r="AZ82" s="49">
        <v>0.38945112888725214</v>
      </c>
      <c r="BA82" s="49">
        <v>0.47890400264262689</v>
      </c>
      <c r="BB82" s="49">
        <v>0.46414445202291771</v>
      </c>
      <c r="BC82" s="49">
        <v>0.48999916889862621</v>
      </c>
      <c r="BD82" s="49">
        <v>0.49666567142251994</v>
      </c>
      <c r="BE82" s="49">
        <v>0.49925181783411643</v>
      </c>
      <c r="BF82" s="49">
        <v>0.4895542503837515</v>
      </c>
      <c r="BG82" s="49">
        <v>0.5191898018129405</v>
      </c>
      <c r="BH82" s="49">
        <v>0.53898400522872503</v>
      </c>
      <c r="BI82" s="49">
        <v>0.51235747848734547</v>
      </c>
      <c r="BJ82" s="49">
        <v>0.46463204808518133</v>
      </c>
      <c r="BK82" s="49">
        <v>0.5267313800390897</v>
      </c>
      <c r="BL82" s="49">
        <v>0.43642375579125658</v>
      </c>
      <c r="BM82" s="49">
        <v>0.43432266585622087</v>
      </c>
      <c r="BN82" s="49">
        <v>0.43873341486312378</v>
      </c>
      <c r="BO82" s="49">
        <v>0.46766804290317066</v>
      </c>
      <c r="BP82" s="49">
        <v>0.52390920717404332</v>
      </c>
      <c r="BQ82" s="49">
        <v>0.53228227053466604</v>
      </c>
      <c r="BR82" s="49">
        <v>0.48356674092554891</v>
      </c>
      <c r="BS82" s="49">
        <v>0.59490539367169892</v>
      </c>
      <c r="BT82" s="49">
        <v>0.48251733714837058</v>
      </c>
      <c r="BU82" s="49">
        <v>0.5387525931539503</v>
      </c>
      <c r="BV82" s="49">
        <v>0.46453748241452397</v>
      </c>
      <c r="BW82" s="49">
        <v>0.52539670439410335</v>
      </c>
      <c r="BX82" s="49">
        <v>0.48649169542525361</v>
      </c>
      <c r="BY82" s="49">
        <v>0.45353975421349479</v>
      </c>
      <c r="BZ82" s="49">
        <v>0.51234467219179269</v>
      </c>
      <c r="CA82" s="49">
        <v>0.57421279140417647</v>
      </c>
      <c r="CB82" s="49">
        <v>0.53855675268310688</v>
      </c>
      <c r="CC82" s="49">
        <v>0.53296323144617419</v>
      </c>
      <c r="CD82" s="49">
        <v>0.49377242984011477</v>
      </c>
      <c r="CE82" s="49">
        <v>0.49384422030243652</v>
      </c>
      <c r="CF82" s="49">
        <v>0.49584236996617859</v>
      </c>
      <c r="CG82" s="49">
        <v>0.52585246666189756</v>
      </c>
      <c r="CH82" s="49">
        <v>0.44275156658161807</v>
      </c>
      <c r="CI82" s="49">
        <v>0.43423551282313944</v>
      </c>
      <c r="CJ82" s="49">
        <v>0.5029123594939432</v>
      </c>
      <c r="CK82" s="49">
        <v>0.53853701763868289</v>
      </c>
      <c r="CL82" s="49">
        <v>0.48806699046850038</v>
      </c>
      <c r="CM82" s="49">
        <v>0.52242674387474453</v>
      </c>
      <c r="CN82" s="49">
        <v>0.5383636266928663</v>
      </c>
      <c r="CO82" s="49">
        <v>0.54701745130553847</v>
      </c>
      <c r="CP82" s="49">
        <v>0.52962012339995679</v>
      </c>
      <c r="CQ82" s="49">
        <v>0.62161653803270156</v>
      </c>
      <c r="CR82" s="49">
        <v>0.53737345145759385</v>
      </c>
      <c r="CS82" s="49">
        <v>0.48694733189440309</v>
      </c>
      <c r="CT82" s="49">
        <v>0.53794025539807189</v>
      </c>
      <c r="CU82" s="49">
        <v>0.50165023667692143</v>
      </c>
      <c r="CV82" s="49">
        <v>0.46644571345488323</v>
      </c>
      <c r="CW82" s="60">
        <v>0.57820411918889003</v>
      </c>
    </row>
    <row r="83" spans="1:101" s="12" customFormat="1" ht="14.25" customHeight="1">
      <c r="A83" s="11" t="s">
        <v>305</v>
      </c>
      <c r="B83" s="49" t="s">
        <v>304</v>
      </c>
      <c r="C83" s="68" t="s">
        <v>1205</v>
      </c>
      <c r="D83" s="52">
        <f t="shared" si="14"/>
        <v>1.3385353481633647E-4</v>
      </c>
      <c r="E83" s="52">
        <f t="shared" si="15"/>
        <v>3.139561762801549E-5</v>
      </c>
      <c r="F83" s="52">
        <f t="shared" si="16"/>
        <v>2.9333773583467803E-4</v>
      </c>
      <c r="G83" s="52">
        <f t="shared" si="17"/>
        <v>7.4375500157944553E-5</v>
      </c>
      <c r="H83" s="52">
        <f t="shared" si="18"/>
        <v>2.7476568831578323E-4</v>
      </c>
      <c r="I83" s="52">
        <f t="shared" si="19"/>
        <v>6.6889444431007935E-5</v>
      </c>
      <c r="J83" s="52">
        <f t="shared" si="20"/>
        <v>1.5898721914739104E-4</v>
      </c>
      <c r="K83" s="52">
        <f t="shared" si="21"/>
        <v>7.8642408858789879E-5</v>
      </c>
      <c r="L83" s="52">
        <f t="shared" si="22"/>
        <v>2.6143139301262192E-4</v>
      </c>
      <c r="M83" s="52">
        <f t="shared" si="23"/>
        <v>8.5986792058492402E-5</v>
      </c>
      <c r="N83" s="52">
        <f t="shared" si="24"/>
        <v>2.2596018967101334E-4</v>
      </c>
      <c r="O83" s="52">
        <f t="shared" si="25"/>
        <v>7.3817866460914317E-5</v>
      </c>
      <c r="P83" s="52">
        <f t="shared" si="26"/>
        <v>1.9141047595043717E-4</v>
      </c>
      <c r="Q83" s="53">
        <f t="shared" si="27"/>
        <v>5.1296379289975822E-5</v>
      </c>
      <c r="R83" s="11">
        <v>1.5837038503439804E-4</v>
      </c>
      <c r="S83" s="49">
        <v>1.2371782164187088E-4</v>
      </c>
      <c r="T83" s="49">
        <v>1.4314203552700256E-4</v>
      </c>
      <c r="U83" s="49">
        <v>1.1666548605204535E-4</v>
      </c>
      <c r="V83" s="49">
        <v>1.5850264912550515E-4</v>
      </c>
      <c r="W83" s="49">
        <v>1.4981742442410112E-4</v>
      </c>
      <c r="X83" s="49">
        <v>8.4277903828996678E-5</v>
      </c>
      <c r="Y83" s="49">
        <v>1.948092381920689E-4</v>
      </c>
      <c r="Z83" s="49">
        <v>1.0579797929997343E-4</v>
      </c>
      <c r="AA83" s="49">
        <v>1.1476653312604975E-4</v>
      </c>
      <c r="AB83" s="49">
        <v>1.0075012264879993E-4</v>
      </c>
      <c r="AC83" s="49">
        <v>1.5562483889522589E-4</v>
      </c>
      <c r="AD83" s="49">
        <v>2.9186162907072474E-4</v>
      </c>
      <c r="AE83" s="49">
        <v>2.3955353555461518E-4</v>
      </c>
      <c r="AF83" s="49">
        <v>2.2865051027322694E-4</v>
      </c>
      <c r="AG83" s="49">
        <v>2.0526470845215171E-4</v>
      </c>
      <c r="AH83" s="49">
        <v>2.5361795981584435E-4</v>
      </c>
      <c r="AI83" s="49">
        <v>2.7595031634188022E-4</v>
      </c>
      <c r="AJ83" s="49">
        <v>2.9058772469227291E-4</v>
      </c>
      <c r="AK83" s="49">
        <v>2.9206160806304223E-4</v>
      </c>
      <c r="AL83" s="49">
        <v>4.2077854095515791E-4</v>
      </c>
      <c r="AM83" s="49">
        <v>3.8250710988143444E-4</v>
      </c>
      <c r="AN83" s="49">
        <v>4.1591826325586474E-4</v>
      </c>
      <c r="AO83" s="49">
        <v>2.2330092365992085E-4</v>
      </c>
      <c r="AP83" s="49">
        <v>2.6953200230044104E-4</v>
      </c>
      <c r="AQ83" s="49">
        <v>1.8585828545824112E-4</v>
      </c>
      <c r="AR83" s="49">
        <v>2.4457426925022488E-4</v>
      </c>
      <c r="AS83" s="49">
        <v>2.9140825362695971E-4</v>
      </c>
      <c r="AT83" s="49">
        <v>2.4443103127016531E-4</v>
      </c>
      <c r="AU83" s="49">
        <v>3.5745495298790853E-4</v>
      </c>
      <c r="AV83" s="49">
        <v>3.6202166572451276E-4</v>
      </c>
      <c r="AW83" s="49">
        <v>3.3095963217078076E-4</v>
      </c>
      <c r="AX83" s="49">
        <v>2.0513089898103036E-4</v>
      </c>
      <c r="AY83" s="49">
        <v>2.9329633639267236E-4</v>
      </c>
      <c r="AZ83" s="49">
        <v>3.4483081883404242E-4</v>
      </c>
      <c r="BA83" s="49">
        <v>1.6769011279242001E-4</v>
      </c>
      <c r="BB83" s="49">
        <v>1.0213004520282945E-4</v>
      </c>
      <c r="BC83" s="49">
        <v>1.1479264382102737E-4</v>
      </c>
      <c r="BD83" s="49">
        <v>1.9288769544008333E-4</v>
      </c>
      <c r="BE83" s="49">
        <v>1.3002745549983889E-4</v>
      </c>
      <c r="BF83" s="49">
        <v>1.2445457865455426E-4</v>
      </c>
      <c r="BG83" s="49">
        <v>1.1895355274726607E-4</v>
      </c>
      <c r="BH83" s="49">
        <v>1.4416431034822171E-4</v>
      </c>
      <c r="BI83" s="49">
        <v>1.6061797757191081E-4</v>
      </c>
      <c r="BJ83" s="49">
        <v>3.9456742451286048E-4</v>
      </c>
      <c r="BK83" s="49">
        <v>1.7252885697813179E-4</v>
      </c>
      <c r="BL83" s="49">
        <v>1.2254103804867239E-4</v>
      </c>
      <c r="BM83" s="49">
        <v>1.3018105094329577E-4</v>
      </c>
      <c r="BN83" s="49">
        <v>3.0885417132105002E-4</v>
      </c>
      <c r="BO83" s="49">
        <v>2.7289580329866212E-4</v>
      </c>
      <c r="BP83" s="49">
        <v>3.8914784726192198E-4</v>
      </c>
      <c r="BQ83" s="49">
        <v>2.0217118448267104E-4</v>
      </c>
      <c r="BR83" s="49">
        <v>4.0087675746217126E-4</v>
      </c>
      <c r="BS83" s="49">
        <v>1.1515716132115295E-4</v>
      </c>
      <c r="BT83" s="49">
        <v>3.2528498106793361E-4</v>
      </c>
      <c r="BU83" s="49">
        <v>2.9346354475613592E-4</v>
      </c>
      <c r="BV83" s="49">
        <v>2.1215119630439228E-4</v>
      </c>
      <c r="BW83" s="49">
        <v>2.2136369374726471E-4</v>
      </c>
      <c r="BX83" s="49">
        <v>2.2111918163259192E-4</v>
      </c>
      <c r="BY83" s="49">
        <v>1.7469119349551549E-4</v>
      </c>
      <c r="BZ83" s="49">
        <v>3.0347397964003827E-4</v>
      </c>
      <c r="CA83" s="49">
        <v>3.3292853155131644E-4</v>
      </c>
      <c r="CB83" s="49">
        <v>2.445596826599077E-4</v>
      </c>
      <c r="CC83" s="49">
        <v>2.1134549115147679E-4</v>
      </c>
      <c r="CD83" s="49">
        <v>2.1628124187600243E-4</v>
      </c>
      <c r="CE83" s="49">
        <v>2.1600721674509767E-4</v>
      </c>
      <c r="CF83" s="49">
        <v>2.0374344283457865E-4</v>
      </c>
      <c r="CG83" s="49">
        <v>2.2982438442448481E-4</v>
      </c>
      <c r="CH83" s="49">
        <v>1.3256190391336745E-4</v>
      </c>
      <c r="CI83" s="49">
        <v>8.784808019276282E-5</v>
      </c>
      <c r="CJ83" s="49">
        <v>1.9524393742836448E-4</v>
      </c>
      <c r="CK83" s="49">
        <v>3.3770438363476277E-4</v>
      </c>
      <c r="CL83" s="49">
        <v>1.8715119620666255E-4</v>
      </c>
      <c r="CM83" s="49">
        <v>2.1881227568787846E-4</v>
      </c>
      <c r="CN83" s="49">
        <v>1.9103211258287726E-4</v>
      </c>
      <c r="CO83" s="49">
        <v>8.7372823381278675E-5</v>
      </c>
      <c r="CP83" s="49">
        <v>2.1918828624040656E-4</v>
      </c>
      <c r="CQ83" s="49">
        <v>3.0594668428287329E-4</v>
      </c>
      <c r="CR83" s="49">
        <v>1.9449580611458975E-4</v>
      </c>
      <c r="CS83" s="49">
        <v>1.8895871060768872E-4</v>
      </c>
      <c r="CT83" s="49">
        <v>1.5506215599351525E-4</v>
      </c>
      <c r="CU83" s="49">
        <v>1.7236812690809056E-4</v>
      </c>
      <c r="CV83" s="49">
        <v>2.1778397577211839E-4</v>
      </c>
      <c r="CW83" s="60">
        <v>1.5875355762726644E-4</v>
      </c>
    </row>
    <row r="84" spans="1:101" s="12" customFormat="1" ht="14.25" customHeight="1">
      <c r="A84" s="11" t="s">
        <v>310</v>
      </c>
      <c r="B84" s="49" t="s">
        <v>1206</v>
      </c>
      <c r="C84" s="68" t="s">
        <v>1207</v>
      </c>
      <c r="D84" s="52">
        <f t="shared" si="14"/>
        <v>2.1666823895007373E-3</v>
      </c>
      <c r="E84" s="52">
        <f t="shared" si="15"/>
        <v>5.2625914154526211E-4</v>
      </c>
      <c r="F84" s="52">
        <f t="shared" si="16"/>
        <v>1.6661348648421724E-3</v>
      </c>
      <c r="G84" s="52">
        <f t="shared" si="17"/>
        <v>2.6231181648218567E-4</v>
      </c>
      <c r="H84" s="52">
        <f t="shared" si="18"/>
        <v>1.7345881270724711E-3</v>
      </c>
      <c r="I84" s="52">
        <f t="shared" si="19"/>
        <v>2.9105300060238635E-4</v>
      </c>
      <c r="J84" s="52">
        <f t="shared" si="20"/>
        <v>1.7251544474035634E-3</v>
      </c>
      <c r="K84" s="52">
        <f t="shared" si="21"/>
        <v>1.6112839669112626E-4</v>
      </c>
      <c r="L84" s="52">
        <f t="shared" si="22"/>
        <v>1.9144163701589857E-3</v>
      </c>
      <c r="M84" s="52">
        <f t="shared" si="23"/>
        <v>4.8423974784409933E-4</v>
      </c>
      <c r="N84" s="52">
        <f t="shared" si="24"/>
        <v>2.1441376496039812E-3</v>
      </c>
      <c r="O84" s="52">
        <f t="shared" si="25"/>
        <v>1.9461295026823719E-4</v>
      </c>
      <c r="P84" s="52">
        <f t="shared" si="26"/>
        <v>1.8851630307196489E-3</v>
      </c>
      <c r="Q84" s="53">
        <f t="shared" si="27"/>
        <v>5.4153140272624931E-4</v>
      </c>
      <c r="R84" s="11">
        <v>1.7680206825040675E-3</v>
      </c>
      <c r="S84" s="49">
        <v>2.1074560818856785E-3</v>
      </c>
      <c r="T84" s="49">
        <v>1.7705113347505333E-3</v>
      </c>
      <c r="U84" s="49">
        <v>2.4212585041636973E-3</v>
      </c>
      <c r="V84" s="49">
        <v>1.9526017147992888E-3</v>
      </c>
      <c r="W84" s="49">
        <v>1.7717786386033546E-3</v>
      </c>
      <c r="X84" s="49">
        <v>2.5331163367314459E-3</v>
      </c>
      <c r="Y84" s="49">
        <v>3.5863936557323215E-3</v>
      </c>
      <c r="Z84" s="49">
        <v>1.6597897805157916E-3</v>
      </c>
      <c r="AA84" s="49">
        <v>2.2841009000869527E-3</v>
      </c>
      <c r="AB84" s="49">
        <v>2.1778543039402375E-3</v>
      </c>
      <c r="AC84" s="49">
        <v>1.9673067402954767E-3</v>
      </c>
      <c r="AD84" s="49">
        <v>2.0774417314709296E-3</v>
      </c>
      <c r="AE84" s="49">
        <v>2.0537259046879753E-3</v>
      </c>
      <c r="AF84" s="49">
        <v>1.7378273236160608E-3</v>
      </c>
      <c r="AG84" s="49">
        <v>1.8590341526631055E-3</v>
      </c>
      <c r="AH84" s="49">
        <v>1.4743421289807952E-3</v>
      </c>
      <c r="AI84" s="49">
        <v>1.8591882145020887E-3</v>
      </c>
      <c r="AJ84" s="49">
        <v>1.5331384165058206E-3</v>
      </c>
      <c r="AK84" s="49">
        <v>1.4236274201227426E-3</v>
      </c>
      <c r="AL84" s="49">
        <v>1.4881814866822801E-3</v>
      </c>
      <c r="AM84" s="49">
        <v>1.4973935480024024E-3</v>
      </c>
      <c r="AN84" s="49">
        <v>1.7456263026492283E-3</v>
      </c>
      <c r="AO84" s="49">
        <v>1.2440917482226389E-3</v>
      </c>
      <c r="AP84" s="49">
        <v>1.9595282412859078E-3</v>
      </c>
      <c r="AQ84" s="49">
        <v>2.1369865042842025E-3</v>
      </c>
      <c r="AR84" s="49">
        <v>2.141322280833695E-3</v>
      </c>
      <c r="AS84" s="49">
        <v>1.8071953197907392E-3</v>
      </c>
      <c r="AT84" s="49">
        <v>1.5362034422548598E-3</v>
      </c>
      <c r="AU84" s="49">
        <v>1.8280289290921849E-3</v>
      </c>
      <c r="AV84" s="49">
        <v>1.3202047819444759E-3</v>
      </c>
      <c r="AW84" s="49">
        <v>1.3163401346941957E-3</v>
      </c>
      <c r="AX84" s="49">
        <v>1.392592965760928E-3</v>
      </c>
      <c r="AY84" s="49">
        <v>1.8371466491742651E-3</v>
      </c>
      <c r="AZ84" s="49">
        <v>1.8791125202093975E-3</v>
      </c>
      <c r="BA84" s="49">
        <v>1.660395755544803E-3</v>
      </c>
      <c r="BB84" s="49">
        <v>1.6190449356482388E-3</v>
      </c>
      <c r="BC84" s="49">
        <v>1.8070441134173749E-3</v>
      </c>
      <c r="BD84" s="49">
        <v>1.7146803735060816E-3</v>
      </c>
      <c r="BE84" s="49">
        <v>1.4802909363541817E-3</v>
      </c>
      <c r="BF84" s="49">
        <v>1.7362204123277222E-3</v>
      </c>
      <c r="BG84" s="49">
        <v>1.4852154452337423E-3</v>
      </c>
      <c r="BH84" s="49">
        <v>1.9206829045520909E-3</v>
      </c>
      <c r="BI84" s="49">
        <v>1.5182145475998226E-3</v>
      </c>
      <c r="BJ84" s="49">
        <v>1.8720133659082731E-3</v>
      </c>
      <c r="BK84" s="49">
        <v>1.8729067501580246E-3</v>
      </c>
      <c r="BL84" s="49">
        <v>1.8332104817454452E-3</v>
      </c>
      <c r="BM84" s="49">
        <v>1.8423291023917647E-3</v>
      </c>
      <c r="BN84" s="49">
        <v>2.1641850240686177E-3</v>
      </c>
      <c r="BO84" s="49">
        <v>2.6502488153578039E-3</v>
      </c>
      <c r="BP84" s="49">
        <v>2.9466071743697612E-3</v>
      </c>
      <c r="BQ84" s="49">
        <v>1.4934524604021532E-3</v>
      </c>
      <c r="BR84" s="49">
        <v>1.8417960703662121E-3</v>
      </c>
      <c r="BS84" s="49">
        <v>1.6652804241930419E-3</v>
      </c>
      <c r="BT84" s="49">
        <v>2.1808786625980435E-3</v>
      </c>
      <c r="BU84" s="49">
        <v>1.858791591570368E-3</v>
      </c>
      <c r="BV84" s="49">
        <v>1.4720100426258876E-3</v>
      </c>
      <c r="BW84" s="49">
        <v>1.480368029794177E-3</v>
      </c>
      <c r="BX84" s="49">
        <v>1.5056944540069786E-3</v>
      </c>
      <c r="BY84" s="49">
        <v>1.7136836925547799E-3</v>
      </c>
      <c r="BZ84" s="49">
        <v>1.8680466860333375E-3</v>
      </c>
      <c r="CA84" s="49">
        <v>1.988256013352444E-3</v>
      </c>
      <c r="CB84" s="49">
        <v>2.2141982975511774E-3</v>
      </c>
      <c r="CC84" s="49">
        <v>2.1492413639979122E-3</v>
      </c>
      <c r="CD84" s="49">
        <v>2.11628324313263E-3</v>
      </c>
      <c r="CE84" s="49">
        <v>2.3228309094434243E-3</v>
      </c>
      <c r="CF84" s="49">
        <v>2.1951012180237406E-3</v>
      </c>
      <c r="CG84" s="49">
        <v>2.0634223482430365E-3</v>
      </c>
      <c r="CH84" s="49">
        <v>2.4150019584177093E-3</v>
      </c>
      <c r="CI84" s="49">
        <v>1.7891979343756118E-3</v>
      </c>
      <c r="CJ84" s="49">
        <v>2.2069473438927536E-3</v>
      </c>
      <c r="CK84" s="49">
        <v>2.4011244787839935E-3</v>
      </c>
      <c r="CL84" s="49">
        <v>1.541157068988355E-3</v>
      </c>
      <c r="CM84" s="49">
        <v>1.8241306034926358E-3</v>
      </c>
      <c r="CN84" s="49">
        <v>1.3316316810839627E-3</v>
      </c>
      <c r="CO84" s="49">
        <v>1.5805979072207807E-3</v>
      </c>
      <c r="CP84" s="49">
        <v>1.6727179152906963E-3</v>
      </c>
      <c r="CQ84" s="49">
        <v>2.056216076928618E-3</v>
      </c>
      <c r="CR84" s="49">
        <v>1.7303956554019029E-3</v>
      </c>
      <c r="CS84" s="49">
        <v>3.433952954854597E-3</v>
      </c>
      <c r="CT84" s="49">
        <v>1.5902116127703171E-3</v>
      </c>
      <c r="CU84" s="49">
        <v>1.9776897260448774E-3</v>
      </c>
      <c r="CV84" s="49">
        <v>1.7118802522584642E-3</v>
      </c>
      <c r="CW84" s="60">
        <v>2.1713749143005808E-3</v>
      </c>
    </row>
    <row r="85" spans="1:101" s="12" customFormat="1" ht="14.25" customHeight="1">
      <c r="A85" s="11" t="s">
        <v>315</v>
      </c>
      <c r="B85" s="49" t="s">
        <v>1208</v>
      </c>
      <c r="C85" s="68" t="s">
        <v>1207</v>
      </c>
      <c r="D85" s="52">
        <f t="shared" si="14"/>
        <v>1.4847317446875829E-3</v>
      </c>
      <c r="E85" s="52">
        <f t="shared" si="15"/>
        <v>3.0969489707798834E-4</v>
      </c>
      <c r="F85" s="52">
        <f t="shared" si="16"/>
        <v>6.1394192658915589E-4</v>
      </c>
      <c r="G85" s="52">
        <f t="shared" si="17"/>
        <v>1.5030814421455191E-4</v>
      </c>
      <c r="H85" s="52">
        <f t="shared" si="18"/>
        <v>1.1396997026564034E-3</v>
      </c>
      <c r="I85" s="52">
        <f t="shared" si="19"/>
        <v>6.7850981730686562E-4</v>
      </c>
      <c r="J85" s="52">
        <f t="shared" si="20"/>
        <v>1.4955747313183396E-3</v>
      </c>
      <c r="K85" s="52">
        <f t="shared" si="21"/>
        <v>4.7586871282209357E-4</v>
      </c>
      <c r="L85" s="52">
        <f t="shared" si="22"/>
        <v>1.2132701652309437E-3</v>
      </c>
      <c r="M85" s="52">
        <f t="shared" si="23"/>
        <v>7.4316609450858257E-4</v>
      </c>
      <c r="N85" s="52">
        <f t="shared" si="24"/>
        <v>1.2366681914707453E-3</v>
      </c>
      <c r="O85" s="52">
        <f t="shared" si="25"/>
        <v>2.7367785153490466E-4</v>
      </c>
      <c r="P85" s="52">
        <f t="shared" si="26"/>
        <v>6.1126176184206132E-4</v>
      </c>
      <c r="Q85" s="53">
        <f t="shared" si="27"/>
        <v>1.770429806328276E-4</v>
      </c>
      <c r="R85" s="11">
        <v>1.0820598199052598E-3</v>
      </c>
      <c r="S85" s="49">
        <v>1.1720994589056477E-3</v>
      </c>
      <c r="T85" s="49">
        <v>1.4658497947339787E-3</v>
      </c>
      <c r="U85" s="49">
        <v>1.695068034094952E-3</v>
      </c>
      <c r="V85" s="49">
        <v>1.6800730214409523E-3</v>
      </c>
      <c r="W85" s="49">
        <v>1.9001198201259364E-3</v>
      </c>
      <c r="X85" s="49">
        <v>1.1164958842062307E-3</v>
      </c>
      <c r="Y85" s="49">
        <v>2.0253111255099502E-3</v>
      </c>
      <c r="Z85" s="49">
        <v>1.3781848075553277E-3</v>
      </c>
      <c r="AA85" s="49">
        <v>1.2510266513478642E-3</v>
      </c>
      <c r="AB85" s="49">
        <v>1.671459046728519E-3</v>
      </c>
      <c r="AC85" s="49">
        <v>1.3790334716963738E-3</v>
      </c>
      <c r="AD85" s="49">
        <v>6.9871389897940232E-4</v>
      </c>
      <c r="AE85" s="49">
        <v>9.113398272933605E-4</v>
      </c>
      <c r="AF85" s="49">
        <v>5.4407396936593546E-4</v>
      </c>
      <c r="AG85" s="49">
        <v>6.5932712210406885E-4</v>
      </c>
      <c r="AH85" s="49">
        <v>5.5982586785827116E-4</v>
      </c>
      <c r="AI85" s="49">
        <v>5.7971790910321208E-4</v>
      </c>
      <c r="AJ85" s="49">
        <v>8.5972661893265513E-4</v>
      </c>
      <c r="AK85" s="49">
        <v>4.2396925091543194E-4</v>
      </c>
      <c r="AL85" s="49">
        <v>4.727747400772726E-4</v>
      </c>
      <c r="AM85" s="49">
        <v>5.2486030181024979E-4</v>
      </c>
      <c r="AN85" s="49">
        <v>6.4703965649707705E-4</v>
      </c>
      <c r="AO85" s="49">
        <v>4.8593395613293381E-4</v>
      </c>
      <c r="AP85" s="49">
        <v>6.2551710511397863E-4</v>
      </c>
      <c r="AQ85" s="49">
        <v>1.4634050682700666E-3</v>
      </c>
      <c r="AR85" s="49">
        <v>1.0776354856156618E-3</v>
      </c>
      <c r="AS85" s="49">
        <v>1.587532014873302E-3</v>
      </c>
      <c r="AT85" s="49">
        <v>1.3126153284563024E-3</v>
      </c>
      <c r="AU85" s="49">
        <v>6.8290948963431052E-4</v>
      </c>
      <c r="AV85" s="49">
        <v>1.6572136640555779E-3</v>
      </c>
      <c r="AW85" s="49">
        <v>5.4846815080584663E-4</v>
      </c>
      <c r="AX85" s="49">
        <v>7.0872033230471416E-4</v>
      </c>
      <c r="AY85" s="49">
        <v>6.4599119602934125E-4</v>
      </c>
      <c r="AZ85" s="49">
        <v>2.8265140307498866E-3</v>
      </c>
      <c r="BA85" s="49">
        <v>5.3987456596785188E-4</v>
      </c>
      <c r="BB85" s="49">
        <v>1.1592418575776724E-3</v>
      </c>
      <c r="BC85" s="49">
        <v>1.7975352012180438E-3</v>
      </c>
      <c r="BD85" s="49">
        <v>1.43802989098188E-3</v>
      </c>
      <c r="BE85" s="49">
        <v>8.9735910129329214E-4</v>
      </c>
      <c r="BF85" s="49">
        <v>1.7436962463373493E-3</v>
      </c>
      <c r="BG85" s="49">
        <v>8.2402031643291976E-4</v>
      </c>
      <c r="BH85" s="49">
        <v>1.6323465943701241E-3</v>
      </c>
      <c r="BI85" s="49">
        <v>8.9219724931324719E-4</v>
      </c>
      <c r="BJ85" s="49">
        <v>1.6688192597656038E-3</v>
      </c>
      <c r="BK85" s="49">
        <v>2.0281930817588642E-3</v>
      </c>
      <c r="BL85" s="49">
        <v>1.523911263238709E-3</v>
      </c>
      <c r="BM85" s="49">
        <v>2.3415467135323698E-3</v>
      </c>
      <c r="BN85" s="49">
        <v>2.3406270952956629E-3</v>
      </c>
      <c r="BO85" s="49">
        <v>1.1274073684677322E-3</v>
      </c>
      <c r="BP85" s="49">
        <v>7.8526594853862617E-4</v>
      </c>
      <c r="BQ85" s="49">
        <v>5.3433934219037553E-4</v>
      </c>
      <c r="BR85" s="49">
        <v>2.4189416164230749E-3</v>
      </c>
      <c r="BS85" s="49">
        <v>8.7741369503590032E-4</v>
      </c>
      <c r="BT85" s="49">
        <v>2.3584550588074773E-3</v>
      </c>
      <c r="BU85" s="49">
        <v>7.4686645394667311E-4</v>
      </c>
      <c r="BV85" s="49">
        <v>6.5100616438182519E-4</v>
      </c>
      <c r="BW85" s="49">
        <v>6.5890872035826711E-4</v>
      </c>
      <c r="BX85" s="49">
        <v>6.0177635120416226E-4</v>
      </c>
      <c r="BY85" s="49">
        <v>1.4582341681215476E-3</v>
      </c>
      <c r="BZ85" s="49">
        <v>1.0482225886717629E-3</v>
      </c>
      <c r="CA85" s="49">
        <v>1.1934558020220477E-3</v>
      </c>
      <c r="CB85" s="49">
        <v>1.0408797342095571E-3</v>
      </c>
      <c r="CC85" s="49">
        <v>1.5723391036009467E-3</v>
      </c>
      <c r="CD85" s="49">
        <v>1.6015870793291646E-3</v>
      </c>
      <c r="CE85" s="49">
        <v>1.0844505794106512E-3</v>
      </c>
      <c r="CF85" s="49">
        <v>1.0777092216960526E-3</v>
      </c>
      <c r="CG85" s="49">
        <v>1.2135364284842141E-3</v>
      </c>
      <c r="CH85" s="49">
        <v>1.6257341886561942E-3</v>
      </c>
      <c r="CI85" s="49">
        <v>7.7251384924012761E-4</v>
      </c>
      <c r="CJ85" s="49">
        <v>1.5013590683241856E-3</v>
      </c>
      <c r="CK85" s="49">
        <v>1.1082306540040393E-3</v>
      </c>
      <c r="CL85" s="49">
        <v>5.3030875316539708E-4</v>
      </c>
      <c r="CM85" s="49">
        <v>5.1883649193596316E-4</v>
      </c>
      <c r="CN85" s="49">
        <v>5.4321731007609395E-4</v>
      </c>
      <c r="CO85" s="49">
        <v>5.176405213112975E-4</v>
      </c>
      <c r="CP85" s="49">
        <v>5.0864915020396343E-4</v>
      </c>
      <c r="CQ85" s="49">
        <v>6.9727476768923944E-4</v>
      </c>
      <c r="CR85" s="49">
        <v>6.5593663269598607E-4</v>
      </c>
      <c r="CS85" s="49">
        <v>1.1292181303690738E-3</v>
      </c>
      <c r="CT85" s="49">
        <v>4.5677588327409696E-4</v>
      </c>
      <c r="CU85" s="49">
        <v>5.4792037324598991E-4</v>
      </c>
      <c r="CV85" s="49">
        <v>6.0488499903441583E-4</v>
      </c>
      <c r="CW85" s="60">
        <v>6.2447812910321936E-4</v>
      </c>
    </row>
    <row r="86" spans="1:101" s="12" customFormat="1" ht="14.25" customHeight="1">
      <c r="A86" s="11" t="s">
        <v>328</v>
      </c>
      <c r="B86" s="49" t="s">
        <v>327</v>
      </c>
      <c r="C86" s="68" t="s">
        <v>1209</v>
      </c>
      <c r="D86" s="52">
        <f t="shared" si="14"/>
        <v>6.0968066933431648E-3</v>
      </c>
      <c r="E86" s="52">
        <f t="shared" si="15"/>
        <v>1.7996740148208568E-3</v>
      </c>
      <c r="F86" s="52">
        <f t="shared" si="16"/>
        <v>5.3234694056481652E-3</v>
      </c>
      <c r="G86" s="52">
        <f t="shared" si="17"/>
        <v>2.525931180341061E-3</v>
      </c>
      <c r="H86" s="52">
        <f t="shared" si="18"/>
        <v>6.2673775648963816E-3</v>
      </c>
      <c r="I86" s="52">
        <f t="shared" si="19"/>
        <v>3.8703280076660381E-3</v>
      </c>
      <c r="J86" s="52">
        <f t="shared" si="20"/>
        <v>3.7338706342535887E-3</v>
      </c>
      <c r="K86" s="52">
        <f t="shared" si="21"/>
        <v>9.0226681211445206E-4</v>
      </c>
      <c r="L86" s="52">
        <f t="shared" si="22"/>
        <v>4.21334580273272E-3</v>
      </c>
      <c r="M86" s="52">
        <f t="shared" si="23"/>
        <v>2.2065982198769558E-3</v>
      </c>
      <c r="N86" s="52">
        <f t="shared" si="24"/>
        <v>4.1598638243182575E-3</v>
      </c>
      <c r="O86" s="52">
        <f t="shared" si="25"/>
        <v>1.6572155817690863E-3</v>
      </c>
      <c r="P86" s="52">
        <f t="shared" si="26"/>
        <v>3.7119073107642273E-3</v>
      </c>
      <c r="Q86" s="53">
        <f t="shared" si="27"/>
        <v>1.2208843450903552E-3</v>
      </c>
      <c r="R86" s="11">
        <v>5.6225214930893577E-3</v>
      </c>
      <c r="S86" s="49">
        <v>6.5143538839482077E-3</v>
      </c>
      <c r="T86" s="49">
        <v>4.40795406194445E-3</v>
      </c>
      <c r="U86" s="49">
        <v>5.6691032807605485E-3</v>
      </c>
      <c r="V86" s="49">
        <v>3.9737469393779203E-3</v>
      </c>
      <c r="W86" s="49">
        <v>6.5718945224617813E-3</v>
      </c>
      <c r="X86" s="49">
        <v>6.9470163237228613E-3</v>
      </c>
      <c r="Y86" s="49">
        <v>1.0398759845402988E-2</v>
      </c>
      <c r="Z86" s="49">
        <v>7.9163141198410961E-3</v>
      </c>
      <c r="AA86" s="49">
        <v>5.681880256297683E-3</v>
      </c>
      <c r="AB86" s="49">
        <v>4.019945972196781E-3</v>
      </c>
      <c r="AC86" s="49">
        <v>5.4381896210743078E-3</v>
      </c>
      <c r="AD86" s="49">
        <v>5.9096224875865291E-3</v>
      </c>
      <c r="AE86" s="49">
        <v>6.4564349184204721E-3</v>
      </c>
      <c r="AF86" s="49">
        <v>3.6616963320143512E-3</v>
      </c>
      <c r="AG86" s="49">
        <v>4.1684499439847821E-3</v>
      </c>
      <c r="AH86" s="49">
        <v>4.4689881599142148E-3</v>
      </c>
      <c r="AI86" s="49">
        <v>6.2814206656335086E-3</v>
      </c>
      <c r="AJ86" s="49">
        <v>4.178093589920078E-3</v>
      </c>
      <c r="AK86" s="49">
        <v>2.633539550688087E-3</v>
      </c>
      <c r="AL86" s="49">
        <v>6.3289041810582767E-3</v>
      </c>
      <c r="AM86" s="49">
        <v>2.8562416743820049E-3</v>
      </c>
      <c r="AN86" s="49">
        <v>1.2168924240467224E-2</v>
      </c>
      <c r="AO86" s="49">
        <v>4.7693171237084562E-3</v>
      </c>
      <c r="AP86" s="49">
        <v>4.8163859054390868E-3</v>
      </c>
      <c r="AQ86" s="49">
        <v>4.3519760001688541E-3</v>
      </c>
      <c r="AR86" s="49">
        <v>1.2427849489712938E-2</v>
      </c>
      <c r="AS86" s="49">
        <v>4.1376252800216689E-3</v>
      </c>
      <c r="AT86" s="49">
        <v>6.0635368991209153E-3</v>
      </c>
      <c r="AU86" s="49">
        <v>8.8322121164142731E-3</v>
      </c>
      <c r="AV86" s="49">
        <v>5.1141140461052953E-3</v>
      </c>
      <c r="AW86" s="49">
        <v>3.1237746908491515E-3</v>
      </c>
      <c r="AX86" s="49">
        <v>2.0937494632269835E-3</v>
      </c>
      <c r="AY86" s="49">
        <v>1.4381110930438456E-2</v>
      </c>
      <c r="AZ86" s="49">
        <v>7.3690578429150035E-3</v>
      </c>
      <c r="BA86" s="49">
        <v>2.4971381143439617E-3</v>
      </c>
      <c r="BB86" s="49">
        <v>3.2962814500053978E-3</v>
      </c>
      <c r="BC86" s="49">
        <v>3.300332905324221E-3</v>
      </c>
      <c r="BD86" s="49">
        <v>3.6385394203918833E-3</v>
      </c>
      <c r="BE86" s="49">
        <v>3.1565296179966911E-3</v>
      </c>
      <c r="BF86" s="49">
        <v>2.9088826024678523E-3</v>
      </c>
      <c r="BG86" s="49">
        <v>4.8748207451436709E-3</v>
      </c>
      <c r="BH86" s="49">
        <v>3.9869662952042428E-3</v>
      </c>
      <c r="BI86" s="49">
        <v>2.3063154210386798E-3</v>
      </c>
      <c r="BJ86" s="49">
        <v>5.3580469289178957E-3</v>
      </c>
      <c r="BK86" s="49">
        <v>3.4382981209909258E-3</v>
      </c>
      <c r="BL86" s="49">
        <v>4.9214957581939014E-3</v>
      </c>
      <c r="BM86" s="49">
        <v>3.6199383453677111E-3</v>
      </c>
      <c r="BN86" s="49">
        <v>4.4086344312271111E-3</v>
      </c>
      <c r="BO86" s="49">
        <v>4.9173530981275713E-3</v>
      </c>
      <c r="BP86" s="49">
        <v>8.4528322777859509E-3</v>
      </c>
      <c r="BQ86" s="49">
        <v>2.5713561921831985E-3</v>
      </c>
      <c r="BR86" s="49">
        <v>3.2399324377296122E-3</v>
      </c>
      <c r="BS86" s="49">
        <v>2.1705396859616265E-3</v>
      </c>
      <c r="BT86" s="49">
        <v>7.9227548766887951E-3</v>
      </c>
      <c r="BU86" s="49">
        <v>3.1125638787150175E-3</v>
      </c>
      <c r="BV86" s="49">
        <v>3.7471717059153163E-3</v>
      </c>
      <c r="BW86" s="49">
        <v>2.0850623199730458E-3</v>
      </c>
      <c r="BX86" s="49">
        <v>2.0430375076172457E-3</v>
      </c>
      <c r="BY86" s="49">
        <v>5.8889112208681468E-3</v>
      </c>
      <c r="BZ86" s="49">
        <v>2.9448084196919441E-3</v>
      </c>
      <c r="CA86" s="49">
        <v>3.6460083087410575E-3</v>
      </c>
      <c r="CB86" s="49">
        <v>4.8620076770689684E-3</v>
      </c>
      <c r="CC86" s="49">
        <v>1.5682086375501366E-3</v>
      </c>
      <c r="CD86" s="49">
        <v>5.3409101229728966E-3</v>
      </c>
      <c r="CE86" s="49">
        <v>3.3340162489547834E-3</v>
      </c>
      <c r="CF86" s="49">
        <v>2.3805947391078216E-3</v>
      </c>
      <c r="CG86" s="49">
        <v>3.7749719006521408E-3</v>
      </c>
      <c r="CH86" s="49">
        <v>7.1846327827120825E-3</v>
      </c>
      <c r="CI86" s="49">
        <v>6.7395170913807185E-3</v>
      </c>
      <c r="CJ86" s="49">
        <v>4.2287685438890388E-3</v>
      </c>
      <c r="CK86" s="49">
        <v>3.9139214190975057E-3</v>
      </c>
      <c r="CL86" s="49">
        <v>5.1330497944442237E-3</v>
      </c>
      <c r="CM86" s="49">
        <v>2.337422008201577E-3</v>
      </c>
      <c r="CN86" s="49">
        <v>4.0004826641616446E-3</v>
      </c>
      <c r="CO86" s="49">
        <v>3.522616983572255E-3</v>
      </c>
      <c r="CP86" s="49">
        <v>4.5943717249162207E-3</v>
      </c>
      <c r="CQ86" s="49">
        <v>2.6137631997623038E-3</v>
      </c>
      <c r="CR86" s="49">
        <v>3.2277248569172749E-3</v>
      </c>
      <c r="CS86" s="49">
        <v>6.434622807864776E-3</v>
      </c>
      <c r="CT86" s="49">
        <v>4.0493552168012941E-3</v>
      </c>
      <c r="CU86" s="49">
        <v>3.3172789635613378E-3</v>
      </c>
      <c r="CV86" s="49">
        <v>3.0002247212302224E-3</v>
      </c>
      <c r="CW86" s="60">
        <v>2.3119747877375987E-3</v>
      </c>
    </row>
    <row r="87" spans="1:101" s="12" customFormat="1" ht="14.25" customHeight="1">
      <c r="A87" s="11" t="s">
        <v>331</v>
      </c>
      <c r="B87" s="49" t="s">
        <v>330</v>
      </c>
      <c r="C87" s="68" t="s">
        <v>1209</v>
      </c>
      <c r="D87" s="52">
        <f t="shared" si="14"/>
        <v>6.6314062327486566E-3</v>
      </c>
      <c r="E87" s="52">
        <f t="shared" si="15"/>
        <v>2.4645254195788191E-3</v>
      </c>
      <c r="F87" s="52">
        <f t="shared" si="16"/>
        <v>6.0155356697631874E-3</v>
      </c>
      <c r="G87" s="52">
        <f t="shared" si="17"/>
        <v>3.6522043588982406E-3</v>
      </c>
      <c r="H87" s="52">
        <f t="shared" si="18"/>
        <v>7.1147246041735751E-3</v>
      </c>
      <c r="I87" s="52">
        <f t="shared" si="19"/>
        <v>5.1427062708714038E-3</v>
      </c>
      <c r="J87" s="52">
        <f t="shared" si="20"/>
        <v>3.4487420493686922E-3</v>
      </c>
      <c r="K87" s="52">
        <f t="shared" si="21"/>
        <v>1.1770505907918547E-3</v>
      </c>
      <c r="L87" s="52">
        <f t="shared" si="22"/>
        <v>4.3253538359056612E-3</v>
      </c>
      <c r="M87" s="52">
        <f t="shared" si="23"/>
        <v>3.066792370323825E-3</v>
      </c>
      <c r="N87" s="52">
        <f t="shared" si="24"/>
        <v>3.9297747837784714E-3</v>
      </c>
      <c r="O87" s="52">
        <f t="shared" si="25"/>
        <v>2.0045845237627109E-3</v>
      </c>
      <c r="P87" s="52">
        <f t="shared" si="26"/>
        <v>3.1205748992473303E-3</v>
      </c>
      <c r="Q87" s="53">
        <f t="shared" si="27"/>
        <v>1.6817220532966714E-3</v>
      </c>
      <c r="R87" s="11">
        <v>5.8726592620195629E-3</v>
      </c>
      <c r="S87" s="49">
        <v>7.1861578165532247E-3</v>
      </c>
      <c r="T87" s="49">
        <v>4.2408103800032331E-3</v>
      </c>
      <c r="U87" s="49">
        <v>6.1935663653461173E-3</v>
      </c>
      <c r="V87" s="49">
        <v>3.7226831856426133E-3</v>
      </c>
      <c r="W87" s="49">
        <v>6.735413106624925E-3</v>
      </c>
      <c r="X87" s="49">
        <v>7.9561644145948358E-3</v>
      </c>
      <c r="Y87" s="49">
        <v>1.2882886322706255E-2</v>
      </c>
      <c r="Z87" s="49">
        <v>7.9507894130245883E-3</v>
      </c>
      <c r="AA87" s="49">
        <v>6.422413774054731E-3</v>
      </c>
      <c r="AB87" s="49">
        <v>3.646065359481272E-3</v>
      </c>
      <c r="AC87" s="49">
        <v>6.7672653929325265E-3</v>
      </c>
      <c r="AD87" s="49">
        <v>7.4813859821072793E-3</v>
      </c>
      <c r="AE87" s="49">
        <v>8.1201603866868678E-3</v>
      </c>
      <c r="AF87" s="49">
        <v>4.3685770180322339E-3</v>
      </c>
      <c r="AG87" s="49">
        <v>4.3202927080848103E-3</v>
      </c>
      <c r="AH87" s="49">
        <v>4.2847684437814651E-3</v>
      </c>
      <c r="AI87" s="49">
        <v>6.6075251168393641E-3</v>
      </c>
      <c r="AJ87" s="49">
        <v>3.3657917626794564E-3</v>
      </c>
      <c r="AK87" s="49">
        <v>2.6085193218619643E-3</v>
      </c>
      <c r="AL87" s="49">
        <v>7.6217097373722873E-3</v>
      </c>
      <c r="AM87" s="49">
        <v>2.7133487989695064E-3</v>
      </c>
      <c r="AN87" s="49">
        <v>1.5895811540351999E-2</v>
      </c>
      <c r="AO87" s="49">
        <v>4.7985372203910182E-3</v>
      </c>
      <c r="AP87" s="49">
        <v>4.9243083126638155E-3</v>
      </c>
      <c r="AQ87" s="49">
        <v>3.7504131114013965E-3</v>
      </c>
      <c r="AR87" s="49">
        <v>1.4992003856922126E-2</v>
      </c>
      <c r="AS87" s="49">
        <v>4.299180044595334E-3</v>
      </c>
      <c r="AT87" s="49">
        <v>7.0786778622426577E-3</v>
      </c>
      <c r="AU87" s="49">
        <v>1.1719899763760633E-2</v>
      </c>
      <c r="AV87" s="49">
        <v>6.6800163088780668E-3</v>
      </c>
      <c r="AW87" s="49">
        <v>2.479112714346479E-3</v>
      </c>
      <c r="AX87" s="49">
        <v>1.6764849790889655E-3</v>
      </c>
      <c r="AY87" s="49">
        <v>1.7077075427376669E-2</v>
      </c>
      <c r="AZ87" s="49">
        <v>9.016264543014095E-3</v>
      </c>
      <c r="BA87" s="49">
        <v>1.6832583257926624E-3</v>
      </c>
      <c r="BB87" s="49">
        <v>3.0455343000567649E-3</v>
      </c>
      <c r="BC87" s="49">
        <v>2.7956715435547273E-3</v>
      </c>
      <c r="BD87" s="49">
        <v>2.7451051994206842E-3</v>
      </c>
      <c r="BE87" s="49">
        <v>2.6099948031622655E-3</v>
      </c>
      <c r="BF87" s="49">
        <v>2.5277651694449134E-3</v>
      </c>
      <c r="BG87" s="49">
        <v>5.5515832470407643E-3</v>
      </c>
      <c r="BH87" s="49">
        <v>4.2862307805768725E-3</v>
      </c>
      <c r="BI87" s="49">
        <v>1.6033520782027812E-3</v>
      </c>
      <c r="BJ87" s="49">
        <v>5.2728941607745258E-3</v>
      </c>
      <c r="BK87" s="49">
        <v>3.1688496722779092E-3</v>
      </c>
      <c r="BL87" s="49">
        <v>4.2643290364195825E-3</v>
      </c>
      <c r="BM87" s="49">
        <v>3.5135946014925152E-3</v>
      </c>
      <c r="BN87" s="49">
        <v>3.820241244469974E-3</v>
      </c>
      <c r="BO87" s="49">
        <v>3.9712570864245409E-3</v>
      </c>
      <c r="BP87" s="49">
        <v>1.0624451679378874E-2</v>
      </c>
      <c r="BQ87" s="49">
        <v>2.764188908769746E-3</v>
      </c>
      <c r="BR87" s="49">
        <v>2.9948581620354194E-3</v>
      </c>
      <c r="BS87" s="49">
        <v>1.5523796350199709E-3</v>
      </c>
      <c r="BT87" s="49">
        <v>8.689855259454024E-3</v>
      </c>
      <c r="BU87" s="49">
        <v>2.6532905020213407E-3</v>
      </c>
      <c r="BV87" s="49">
        <v>2.963432317231526E-3</v>
      </c>
      <c r="BW87" s="49">
        <v>1.6751584009390608E-3</v>
      </c>
      <c r="BX87" s="49">
        <v>1.9682123847515835E-3</v>
      </c>
      <c r="BY87" s="49">
        <v>8.2269204503718669E-3</v>
      </c>
      <c r="BZ87" s="49">
        <v>2.8264687780381924E-3</v>
      </c>
      <c r="CA87" s="49">
        <v>3.8762504554180209E-3</v>
      </c>
      <c r="CB87" s="49">
        <v>4.7980715899396233E-3</v>
      </c>
      <c r="CC87" s="49">
        <v>1.2995817547621941E-3</v>
      </c>
      <c r="CD87" s="49">
        <v>4.7655868376475291E-3</v>
      </c>
      <c r="CE87" s="49">
        <v>2.7062177734393095E-3</v>
      </c>
      <c r="CF87" s="49">
        <v>1.8166495759862655E-3</v>
      </c>
      <c r="CG87" s="49">
        <v>2.5568359993833373E-3</v>
      </c>
      <c r="CH87" s="49">
        <v>7.7006840220163872E-3</v>
      </c>
      <c r="CI87" s="49">
        <v>7.4536587174966204E-3</v>
      </c>
      <c r="CJ87" s="49">
        <v>3.692212324535058E-3</v>
      </c>
      <c r="CK87" s="49">
        <v>3.6650795766791176E-3</v>
      </c>
      <c r="CL87" s="49">
        <v>4.8549208348874721E-3</v>
      </c>
      <c r="CM87" s="49">
        <v>1.3366102645023875E-3</v>
      </c>
      <c r="CN87" s="49">
        <v>2.5999418487004243E-3</v>
      </c>
      <c r="CO87" s="49">
        <v>3.2679147573742963E-3</v>
      </c>
      <c r="CP87" s="49">
        <v>4.4404839270279607E-3</v>
      </c>
      <c r="CQ87" s="49">
        <v>1.6762959073258585E-3</v>
      </c>
      <c r="CR87" s="49">
        <v>2.3748852237514902E-3</v>
      </c>
      <c r="CS87" s="49">
        <v>7.2149895829915064E-3</v>
      </c>
      <c r="CT87" s="49">
        <v>3.2529638289246665E-3</v>
      </c>
      <c r="CU87" s="49">
        <v>2.7707387987336578E-3</v>
      </c>
      <c r="CV87" s="49">
        <v>1.8308324452545942E-3</v>
      </c>
      <c r="CW87" s="60">
        <v>1.8263213714936471E-3</v>
      </c>
    </row>
    <row r="88" spans="1:101" s="12" customFormat="1" ht="14.25" customHeight="1">
      <c r="A88" s="11" t="s">
        <v>335</v>
      </c>
      <c r="B88" s="49" t="s">
        <v>334</v>
      </c>
      <c r="C88" s="68" t="s">
        <v>1210</v>
      </c>
      <c r="D88" s="52">
        <f t="shared" si="14"/>
        <v>2.3552733680811008E-2</v>
      </c>
      <c r="E88" s="52">
        <f t="shared" si="15"/>
        <v>2.5005077146116354E-3</v>
      </c>
      <c r="F88" s="52">
        <f t="shared" si="16"/>
        <v>2.8801577584909328E-2</v>
      </c>
      <c r="G88" s="52">
        <f t="shared" si="17"/>
        <v>2.3335409318198073E-3</v>
      </c>
      <c r="H88" s="52">
        <f t="shared" si="18"/>
        <v>3.1118771804103617E-2</v>
      </c>
      <c r="I88" s="52">
        <f t="shared" si="19"/>
        <v>6.5808450709956079E-3</v>
      </c>
      <c r="J88" s="52">
        <f t="shared" si="20"/>
        <v>2.7459237388513469E-2</v>
      </c>
      <c r="K88" s="52">
        <f t="shared" si="21"/>
        <v>2.7074279894452971E-3</v>
      </c>
      <c r="L88" s="52">
        <f t="shared" si="22"/>
        <v>2.6948392081933271E-2</v>
      </c>
      <c r="M88" s="52">
        <f t="shared" si="23"/>
        <v>2.8920888118415845E-3</v>
      </c>
      <c r="N88" s="52">
        <f t="shared" si="24"/>
        <v>2.7679166347359771E-2</v>
      </c>
      <c r="O88" s="52">
        <f t="shared" si="25"/>
        <v>4.5510443204032323E-3</v>
      </c>
      <c r="P88" s="52">
        <f t="shared" si="26"/>
        <v>3.0482785219598893E-2</v>
      </c>
      <c r="Q88" s="53">
        <f t="shared" si="27"/>
        <v>4.197684823107054E-3</v>
      </c>
      <c r="R88" s="11">
        <v>2.6089127078827164E-2</v>
      </c>
      <c r="S88" s="49">
        <v>2.6768079549540844E-2</v>
      </c>
      <c r="T88" s="49">
        <v>2.7681875106296557E-2</v>
      </c>
      <c r="U88" s="49">
        <v>2.0328795869647674E-2</v>
      </c>
      <c r="V88" s="49">
        <v>2.0582996179810943E-2</v>
      </c>
      <c r="W88" s="49">
        <v>2.0937343953619784E-2</v>
      </c>
      <c r="X88" s="49">
        <v>2.2241145348160549E-2</v>
      </c>
      <c r="Y88" s="49">
        <v>2.5537268638626133E-2</v>
      </c>
      <c r="Z88" s="49">
        <v>2.2773103628059638E-2</v>
      </c>
      <c r="AA88" s="49">
        <v>2.4129733294135074E-2</v>
      </c>
      <c r="AB88" s="49">
        <v>2.2035169733259259E-2</v>
      </c>
      <c r="AC88" s="49">
        <v>2.3528165789748496E-2</v>
      </c>
      <c r="AD88" s="49">
        <v>2.7711597452069584E-2</v>
      </c>
      <c r="AE88" s="49">
        <v>2.7843807093650405E-2</v>
      </c>
      <c r="AF88" s="49">
        <v>3.3752143941148109E-2</v>
      </c>
      <c r="AG88" s="49">
        <v>2.6324569238029151E-2</v>
      </c>
      <c r="AH88" s="49">
        <v>3.0747177146419863E-2</v>
      </c>
      <c r="AI88" s="49">
        <v>2.8092764733169042E-2</v>
      </c>
      <c r="AJ88" s="49">
        <v>2.8481912120910446E-2</v>
      </c>
      <c r="AK88" s="49">
        <v>2.5545134420034369E-2</v>
      </c>
      <c r="AL88" s="49">
        <v>2.8363201039238322E-2</v>
      </c>
      <c r="AM88" s="49">
        <v>2.7151423618823313E-2</v>
      </c>
      <c r="AN88" s="49">
        <v>3.0017507216790057E-2</v>
      </c>
      <c r="AO88" s="49">
        <v>3.1587692998629263E-2</v>
      </c>
      <c r="AP88" s="49">
        <v>2.3343330274954055E-2</v>
      </c>
      <c r="AQ88" s="49">
        <v>2.6468970500115509E-2</v>
      </c>
      <c r="AR88" s="49">
        <v>3.0651258275024882E-2</v>
      </c>
      <c r="AS88" s="49">
        <v>2.4428568992737442E-2</v>
      </c>
      <c r="AT88" s="49">
        <v>2.7674420333143442E-2</v>
      </c>
      <c r="AU88" s="49">
        <v>3.635498655626343E-2</v>
      </c>
      <c r="AV88" s="49">
        <v>2.887326056466321E-2</v>
      </c>
      <c r="AW88" s="49">
        <v>3.9216047448048456E-2</v>
      </c>
      <c r="AX88" s="49">
        <v>4.4397556137606792E-2</v>
      </c>
      <c r="AY88" s="49">
        <v>3.2818252475563442E-2</v>
      </c>
      <c r="AZ88" s="49">
        <v>2.4326468395316117E-2</v>
      </c>
      <c r="BA88" s="49">
        <v>3.487214169580663E-2</v>
      </c>
      <c r="BB88" s="49">
        <v>2.6397886996889264E-2</v>
      </c>
      <c r="BC88" s="49">
        <v>3.1575145380263715E-2</v>
      </c>
      <c r="BD88" s="49">
        <v>2.4887962129563672E-2</v>
      </c>
      <c r="BE88" s="49">
        <v>2.8980882903865322E-2</v>
      </c>
      <c r="BF88" s="49">
        <v>2.9011704533260914E-2</v>
      </c>
      <c r="BG88" s="49">
        <v>2.8644708722225336E-2</v>
      </c>
      <c r="BH88" s="49">
        <v>2.8733373302245482E-2</v>
      </c>
      <c r="BI88" s="49">
        <v>3.0189238712099557E-2</v>
      </c>
      <c r="BJ88" s="49">
        <v>2.2652942524136216E-2</v>
      </c>
      <c r="BK88" s="49">
        <v>2.8263850299497639E-2</v>
      </c>
      <c r="BL88" s="49">
        <v>2.6780546435781569E-2</v>
      </c>
      <c r="BM88" s="49">
        <v>2.3392606722332978E-2</v>
      </c>
      <c r="BN88" s="49">
        <v>2.2661185822606303E-2</v>
      </c>
      <c r="BO88" s="49">
        <v>2.6658066781851678E-2</v>
      </c>
      <c r="BP88" s="49">
        <v>2.714184879487589E-2</v>
      </c>
      <c r="BQ88" s="49">
        <v>2.9390599238539952E-2</v>
      </c>
      <c r="BR88" s="49">
        <v>2.6813009685872372E-2</v>
      </c>
      <c r="BS88" s="49">
        <v>3.0547134486651726E-2</v>
      </c>
      <c r="BT88" s="49">
        <v>2.2483673931763586E-2</v>
      </c>
      <c r="BU88" s="49">
        <v>2.8485499150002702E-2</v>
      </c>
      <c r="BV88" s="49">
        <v>2.4248655044968911E-2</v>
      </c>
      <c r="BW88" s="49">
        <v>2.7558315575013197E-2</v>
      </c>
      <c r="BX88" s="49">
        <v>3.1737960395055248E-2</v>
      </c>
      <c r="BY88" s="49">
        <v>2.5654756075997646E-2</v>
      </c>
      <c r="BZ88" s="49">
        <v>3.1925335369607372E-2</v>
      </c>
      <c r="CA88" s="49">
        <v>3.3693283821834591E-2</v>
      </c>
      <c r="CB88" s="49">
        <v>3.2989687724695183E-2</v>
      </c>
      <c r="CC88" s="49">
        <v>3.0041968766578581E-2</v>
      </c>
      <c r="CD88" s="49">
        <v>3.1996716890375358E-2</v>
      </c>
      <c r="CE88" s="49">
        <v>2.4367102415584839E-2</v>
      </c>
      <c r="CF88" s="49">
        <v>2.5437825529887492E-2</v>
      </c>
      <c r="CG88" s="49">
        <v>2.712672761731532E-2</v>
      </c>
      <c r="CH88" s="49">
        <v>2.5109103495118825E-2</v>
      </c>
      <c r="CI88" s="49">
        <v>1.819672690174964E-2</v>
      </c>
      <c r="CJ88" s="49">
        <v>2.5706106233647247E-2</v>
      </c>
      <c r="CK88" s="49">
        <v>2.5559411401922829E-2</v>
      </c>
      <c r="CL88" s="49">
        <v>2.5433726634657761E-2</v>
      </c>
      <c r="CM88" s="49">
        <v>2.5214225763699253E-2</v>
      </c>
      <c r="CN88" s="49">
        <v>2.8090018909727479E-2</v>
      </c>
      <c r="CO88" s="49">
        <v>3.5100026953990025E-2</v>
      </c>
      <c r="CP88" s="49">
        <v>3.0589470747928834E-2</v>
      </c>
      <c r="CQ88" s="49">
        <v>3.5358763529459464E-2</v>
      </c>
      <c r="CR88" s="49">
        <v>3.3887270498371078E-2</v>
      </c>
      <c r="CS88" s="49">
        <v>3.2475878724152495E-2</v>
      </c>
      <c r="CT88" s="49">
        <v>2.8167878143103189E-2</v>
      </c>
      <c r="CU88" s="49">
        <v>2.6575868845166883E-2</v>
      </c>
      <c r="CV88" s="49">
        <v>2.766381897651194E-2</v>
      </c>
      <c r="CW88" s="60">
        <v>3.7236474908418291E-2</v>
      </c>
    </row>
    <row r="89" spans="1:101" s="12" customFormat="1" ht="14.25" customHeight="1">
      <c r="A89" s="11" t="s">
        <v>339</v>
      </c>
      <c r="B89" s="49" t="s">
        <v>338</v>
      </c>
      <c r="C89" s="68" t="s">
        <v>1210</v>
      </c>
      <c r="D89" s="52">
        <f t="shared" si="14"/>
        <v>1.6595859354574759E-2</v>
      </c>
      <c r="E89" s="52">
        <f t="shared" si="15"/>
        <v>2.4528998006317446E-3</v>
      </c>
      <c r="F89" s="52">
        <f t="shared" si="16"/>
        <v>2.0606321503766109E-2</v>
      </c>
      <c r="G89" s="52">
        <f t="shared" si="17"/>
        <v>2.6082249894427024E-3</v>
      </c>
      <c r="H89" s="52">
        <f t="shared" si="18"/>
        <v>1.960071550024297E-2</v>
      </c>
      <c r="I89" s="52">
        <f t="shared" si="19"/>
        <v>3.5186044486229667E-3</v>
      </c>
      <c r="J89" s="52">
        <f t="shared" si="20"/>
        <v>1.8400329434375657E-2</v>
      </c>
      <c r="K89" s="52">
        <f t="shared" si="21"/>
        <v>3.6458979953917746E-3</v>
      </c>
      <c r="L89" s="52">
        <f t="shared" si="22"/>
        <v>1.9708635279598642E-2</v>
      </c>
      <c r="M89" s="52">
        <f t="shared" si="23"/>
        <v>4.5906712668243779E-3</v>
      </c>
      <c r="N89" s="52">
        <f t="shared" si="24"/>
        <v>1.9192573098664883E-2</v>
      </c>
      <c r="O89" s="52">
        <f t="shared" si="25"/>
        <v>6.0416360853012691E-3</v>
      </c>
      <c r="P89" s="52">
        <f t="shared" si="26"/>
        <v>2.1010254376487413E-2</v>
      </c>
      <c r="Q89" s="53">
        <f t="shared" si="27"/>
        <v>4.4582074406529868E-3</v>
      </c>
      <c r="R89" s="11">
        <v>1.4908086049779796E-2</v>
      </c>
      <c r="S89" s="49">
        <v>1.3055396885091507E-2</v>
      </c>
      <c r="T89" s="49">
        <v>2.1963958841204154E-2</v>
      </c>
      <c r="U89" s="49">
        <v>1.5935572868197388E-2</v>
      </c>
      <c r="V89" s="49">
        <v>1.5070824225267902E-2</v>
      </c>
      <c r="W89" s="49">
        <v>1.8260605457606407E-2</v>
      </c>
      <c r="X89" s="49">
        <v>1.6193377403693188E-2</v>
      </c>
      <c r="Y89" s="49">
        <v>1.8863149111124064E-2</v>
      </c>
      <c r="Z89" s="49">
        <v>1.814361678441289E-2</v>
      </c>
      <c r="AA89" s="49">
        <v>1.434865727090163E-2</v>
      </c>
      <c r="AB89" s="49">
        <v>1.7506406034483019E-2</v>
      </c>
      <c r="AC89" s="49">
        <v>1.4900661323135174E-2</v>
      </c>
      <c r="AD89" s="49">
        <v>1.9695391808608572E-2</v>
      </c>
      <c r="AE89" s="49">
        <v>1.9344082747556564E-2</v>
      </c>
      <c r="AF89" s="49">
        <v>2.7109874515264625E-2</v>
      </c>
      <c r="AG89" s="49">
        <v>1.7651252177225154E-2</v>
      </c>
      <c r="AH89" s="49">
        <v>2.0629012083527777E-2</v>
      </c>
      <c r="AI89" s="49">
        <v>2.1224921713668129E-2</v>
      </c>
      <c r="AJ89" s="49">
        <v>1.8522040772814455E-2</v>
      </c>
      <c r="AK89" s="49">
        <v>2.1670369225209329E-2</v>
      </c>
      <c r="AL89" s="49">
        <v>1.889751333228824E-2</v>
      </c>
      <c r="AM89" s="49">
        <v>2.3575158020365378E-2</v>
      </c>
      <c r="AN89" s="49">
        <v>2.0265598915925671E-2</v>
      </c>
      <c r="AO89" s="49">
        <v>1.8690642732739435E-2</v>
      </c>
      <c r="AP89" s="49">
        <v>1.4458949926677674E-2</v>
      </c>
      <c r="AQ89" s="49">
        <v>1.5509426600771226E-2</v>
      </c>
      <c r="AR89" s="49">
        <v>2.1077430205144743E-2</v>
      </c>
      <c r="AS89" s="49">
        <v>1.6248316563235377E-2</v>
      </c>
      <c r="AT89" s="49">
        <v>1.8587598468799878E-2</v>
      </c>
      <c r="AU89" s="49">
        <v>2.5411068635841302E-2</v>
      </c>
      <c r="AV89" s="49">
        <v>2.0514784934913013E-2</v>
      </c>
      <c r="AW89" s="49">
        <v>2.1741191341234454E-2</v>
      </c>
      <c r="AX89" s="49">
        <v>2.53940463053016E-2</v>
      </c>
      <c r="AY89" s="49">
        <v>1.9679488484692611E-2</v>
      </c>
      <c r="AZ89" s="49">
        <v>1.7198031555006481E-2</v>
      </c>
      <c r="BA89" s="49">
        <v>1.9388252981297264E-2</v>
      </c>
      <c r="BB89" s="49">
        <v>2.3471507704224411E-2</v>
      </c>
      <c r="BC89" s="49">
        <v>1.585592047786873E-2</v>
      </c>
      <c r="BD89" s="49">
        <v>1.6136921154053845E-2</v>
      </c>
      <c r="BE89" s="49">
        <v>2.3185687199572425E-2</v>
      </c>
      <c r="BF89" s="49">
        <v>1.7420040202883225E-2</v>
      </c>
      <c r="BG89" s="49">
        <v>2.1769696777793973E-2</v>
      </c>
      <c r="BH89" s="49">
        <v>1.8304686981589678E-2</v>
      </c>
      <c r="BI89" s="49">
        <v>2.3331256322089097E-2</v>
      </c>
      <c r="BJ89" s="49">
        <v>1.5245207611111464E-2</v>
      </c>
      <c r="BK89" s="49">
        <v>1.8127056755121235E-2</v>
      </c>
      <c r="BL89" s="49">
        <v>1.3643130012234493E-2</v>
      </c>
      <c r="BM89" s="49">
        <v>1.431284201396529E-2</v>
      </c>
      <c r="BN89" s="49">
        <v>1.0035480155492641E-2</v>
      </c>
      <c r="BO89" s="49">
        <v>2.0121864939079255E-2</v>
      </c>
      <c r="BP89" s="49">
        <v>2.7130347115009893E-2</v>
      </c>
      <c r="BQ89" s="49">
        <v>1.8180327211734102E-2</v>
      </c>
      <c r="BR89" s="49">
        <v>2.0448432760625055E-2</v>
      </c>
      <c r="BS89" s="49">
        <v>2.5103827753274389E-2</v>
      </c>
      <c r="BT89" s="49">
        <v>1.4726761837492684E-2</v>
      </c>
      <c r="BU89" s="49">
        <v>2.3420216576999667E-2</v>
      </c>
      <c r="BV89" s="49">
        <v>1.8473138085041023E-2</v>
      </c>
      <c r="BW89" s="49">
        <v>2.0553819620614935E-2</v>
      </c>
      <c r="BX89" s="49">
        <v>2.1340326822568666E-2</v>
      </c>
      <c r="BY89" s="49">
        <v>1.6969080477251364E-2</v>
      </c>
      <c r="BZ89" s="49">
        <v>2.8328108528883136E-2</v>
      </c>
      <c r="CA89" s="49">
        <v>3.1761631465876849E-2</v>
      </c>
      <c r="CB89" s="49">
        <v>2.2158228202075886E-2</v>
      </c>
      <c r="CC89" s="49">
        <v>1.7250548165256681E-2</v>
      </c>
      <c r="CD89" s="49">
        <v>1.178110902498407E-2</v>
      </c>
      <c r="CE89" s="49">
        <v>1.7189731476156732E-2</v>
      </c>
      <c r="CF89" s="49">
        <v>2.1490903561193174E-2</v>
      </c>
      <c r="CG89" s="49">
        <v>1.2814401267297271E-2</v>
      </c>
      <c r="CH89" s="49">
        <v>1.8452365159518268E-2</v>
      </c>
      <c r="CI89" s="49">
        <v>1.586969081042177E-2</v>
      </c>
      <c r="CJ89" s="49">
        <v>1.957740351394947E-2</v>
      </c>
      <c r="CK89" s="49">
        <v>1.3636756008365319E-2</v>
      </c>
      <c r="CL89" s="49">
        <v>1.8092990086861462E-2</v>
      </c>
      <c r="CM89" s="49">
        <v>1.4782530974137795E-2</v>
      </c>
      <c r="CN89" s="49">
        <v>1.9249684615572006E-2</v>
      </c>
      <c r="CO89" s="49">
        <v>3.0047732322166516E-2</v>
      </c>
      <c r="CP89" s="49">
        <v>2.2915462143871058E-2</v>
      </c>
      <c r="CQ89" s="49">
        <v>2.2757302728332224E-2</v>
      </c>
      <c r="CR89" s="49">
        <v>2.0732386447659887E-2</v>
      </c>
      <c r="CS89" s="49">
        <v>2.7440565835529333E-2</v>
      </c>
      <c r="CT89" s="49">
        <v>1.8648517242180567E-2</v>
      </c>
      <c r="CU89" s="49">
        <v>2.0506040828901624E-2</v>
      </c>
      <c r="CV89" s="49">
        <v>1.5331261140566696E-2</v>
      </c>
      <c r="CW89" s="60">
        <v>2.1618578152069787E-2</v>
      </c>
    </row>
    <row r="90" spans="1:101" s="12" customFormat="1" ht="14.25" customHeight="1">
      <c r="A90" s="11" t="s">
        <v>342</v>
      </c>
      <c r="B90" s="49" t="s">
        <v>341</v>
      </c>
      <c r="C90" s="68" t="s">
        <v>1210</v>
      </c>
      <c r="D90" s="52">
        <f t="shared" si="14"/>
        <v>0.83110941365014179</v>
      </c>
      <c r="E90" s="52">
        <f t="shared" si="15"/>
        <v>7.1141714630063441E-2</v>
      </c>
      <c r="F90" s="52">
        <f t="shared" si="16"/>
        <v>1.0616129969260417</v>
      </c>
      <c r="G90" s="52">
        <f t="shared" si="17"/>
        <v>9.192856245258188E-2</v>
      </c>
      <c r="H90" s="52">
        <f t="shared" si="18"/>
        <v>1.037838651068425</v>
      </c>
      <c r="I90" s="52">
        <f t="shared" si="19"/>
        <v>0.12885440366401926</v>
      </c>
      <c r="J90" s="52">
        <f t="shared" si="20"/>
        <v>0.95430537071089516</v>
      </c>
      <c r="K90" s="52">
        <f t="shared" si="21"/>
        <v>8.2435070140262925E-2</v>
      </c>
      <c r="L90" s="52">
        <f t="shared" si="22"/>
        <v>0.98268207399640073</v>
      </c>
      <c r="M90" s="52">
        <f t="shared" si="23"/>
        <v>0.10182143128330155</v>
      </c>
      <c r="N90" s="52">
        <f t="shared" si="24"/>
        <v>0.94364693148550061</v>
      </c>
      <c r="O90" s="52">
        <f t="shared" si="25"/>
        <v>0.13222299683777014</v>
      </c>
      <c r="P90" s="52">
        <f t="shared" si="26"/>
        <v>1.0328066005565428</v>
      </c>
      <c r="Q90" s="53">
        <f t="shared" si="27"/>
        <v>0.12814700330846868</v>
      </c>
      <c r="R90" s="11">
        <v>0.85477518819931075</v>
      </c>
      <c r="S90" s="49">
        <v>0.84220933167252854</v>
      </c>
      <c r="T90" s="49">
        <v>0.88854230438280857</v>
      </c>
      <c r="U90" s="49">
        <v>0.70502968782451469</v>
      </c>
      <c r="V90" s="49">
        <v>0.76067017759935762</v>
      </c>
      <c r="W90" s="49">
        <v>0.91832558567963951</v>
      </c>
      <c r="X90" s="49">
        <v>0.77971113041039164</v>
      </c>
      <c r="Y90" s="49">
        <v>0.87613251264172798</v>
      </c>
      <c r="Z90" s="49">
        <v>0.82985442140869237</v>
      </c>
      <c r="AA90" s="49">
        <v>0.7708791552225378</v>
      </c>
      <c r="AB90" s="49">
        <v>0.94882039950045916</v>
      </c>
      <c r="AC90" s="49">
        <v>0.79836306925973388</v>
      </c>
      <c r="AD90" s="49">
        <v>0.96908885545517887</v>
      </c>
      <c r="AE90" s="49">
        <v>0.97516517152453019</v>
      </c>
      <c r="AF90" s="49">
        <v>1.1556168569046716</v>
      </c>
      <c r="AG90" s="49">
        <v>0.95351563781770809</v>
      </c>
      <c r="AH90" s="49">
        <v>1.0508498796975192</v>
      </c>
      <c r="AI90" s="49">
        <v>1.0514294324816222</v>
      </c>
      <c r="AJ90" s="49">
        <v>1.1767690802539204</v>
      </c>
      <c r="AK90" s="49">
        <v>0.93195443392482791</v>
      </c>
      <c r="AL90" s="49">
        <v>1.0244516565464192</v>
      </c>
      <c r="AM90" s="49">
        <v>1.1446416794876293</v>
      </c>
      <c r="AN90" s="49">
        <v>1.1769907413596263</v>
      </c>
      <c r="AO90" s="49">
        <v>1.1288825376588438</v>
      </c>
      <c r="AP90" s="49">
        <v>0.85607035467973014</v>
      </c>
      <c r="AQ90" s="49">
        <v>0.8736256217852626</v>
      </c>
      <c r="AR90" s="49">
        <v>1.0516034015883666</v>
      </c>
      <c r="AS90" s="49">
        <v>0.89954587765977301</v>
      </c>
      <c r="AT90" s="49">
        <v>0.90734835850356454</v>
      </c>
      <c r="AU90" s="49">
        <v>1.1231022271492568</v>
      </c>
      <c r="AV90" s="49">
        <v>1.0876308628903169</v>
      </c>
      <c r="AW90" s="49">
        <v>1.1671088221015558</v>
      </c>
      <c r="AX90" s="49">
        <v>1.2269213444463059</v>
      </c>
      <c r="AY90" s="49">
        <v>1.1875613502892404</v>
      </c>
      <c r="AZ90" s="49">
        <v>1.0079719307819419</v>
      </c>
      <c r="BA90" s="49">
        <v>1.0655736609457871</v>
      </c>
      <c r="BB90" s="49">
        <v>0.92269586916557922</v>
      </c>
      <c r="BC90" s="49">
        <v>0.98653453951557235</v>
      </c>
      <c r="BD90" s="49">
        <v>0.85360014456296218</v>
      </c>
      <c r="BE90" s="49">
        <v>0.95964957199324263</v>
      </c>
      <c r="BF90" s="49">
        <v>0.92863651627790433</v>
      </c>
      <c r="BG90" s="49">
        <v>1.0685249864300073</v>
      </c>
      <c r="BH90" s="49">
        <v>1.1031186030095961</v>
      </c>
      <c r="BI90" s="49">
        <v>1.0202035122781823</v>
      </c>
      <c r="BJ90" s="49">
        <v>0.89179462149888977</v>
      </c>
      <c r="BK90" s="49">
        <v>0.98783557838115243</v>
      </c>
      <c r="BL90" s="49">
        <v>0.84003224196632886</v>
      </c>
      <c r="BM90" s="49">
        <v>0.88903826345132375</v>
      </c>
      <c r="BN90" s="49">
        <v>0.78852166067032459</v>
      </c>
      <c r="BO90" s="49">
        <v>0.90017977312635677</v>
      </c>
      <c r="BP90" s="49">
        <v>0.99392505074946469</v>
      </c>
      <c r="BQ90" s="49">
        <v>1.0966158214745869</v>
      </c>
      <c r="BR90" s="49">
        <v>1.0716443690216106</v>
      </c>
      <c r="BS90" s="49">
        <v>0.94004775323267131</v>
      </c>
      <c r="BT90" s="49">
        <v>0.86532888000289809</v>
      </c>
      <c r="BU90" s="49">
        <v>0.92886792644201321</v>
      </c>
      <c r="BV90" s="49">
        <v>1.001965800385429</v>
      </c>
      <c r="BW90" s="49">
        <v>1.0011800025204987</v>
      </c>
      <c r="BX90" s="49">
        <v>1.1227643693647069</v>
      </c>
      <c r="BY90" s="49">
        <v>1.0811434809662488</v>
      </c>
      <c r="BZ90" s="49">
        <v>1.1020633484708695</v>
      </c>
      <c r="CA90" s="49">
        <v>1.1969683655148318</v>
      </c>
      <c r="CB90" s="49">
        <v>1.1046683049496429</v>
      </c>
      <c r="CC90" s="49">
        <v>0.98497766107684648</v>
      </c>
      <c r="CD90" s="49">
        <v>0.80959498788710937</v>
      </c>
      <c r="CE90" s="49">
        <v>0.86713294105294492</v>
      </c>
      <c r="CF90" s="49">
        <v>0.84197832460347044</v>
      </c>
      <c r="CG90" s="49">
        <v>0.94009022495186534</v>
      </c>
      <c r="CH90" s="49">
        <v>0.90812825513714035</v>
      </c>
      <c r="CI90" s="49">
        <v>0.804023853184197</v>
      </c>
      <c r="CJ90" s="49">
        <v>0.96236490596691449</v>
      </c>
      <c r="CK90" s="49">
        <v>0.80177200503017432</v>
      </c>
      <c r="CL90" s="49">
        <v>0.92685003724978632</v>
      </c>
      <c r="CM90" s="49">
        <v>0.83689802887794917</v>
      </c>
      <c r="CN90" s="49">
        <v>1.0252272046147559</v>
      </c>
      <c r="CO90" s="49">
        <v>1.0523239513594917</v>
      </c>
      <c r="CP90" s="49">
        <v>1.1308136885986892</v>
      </c>
      <c r="CQ90" s="49">
        <v>1.2834973860887384</v>
      </c>
      <c r="CR90" s="49">
        <v>1.0683715852010085</v>
      </c>
      <c r="CS90" s="49">
        <v>1.1257050513623987</v>
      </c>
      <c r="CT90" s="49">
        <v>0.98232000028829058</v>
      </c>
      <c r="CU90" s="49">
        <v>1.0027350966483852</v>
      </c>
      <c r="CV90" s="49">
        <v>0.83964095465116351</v>
      </c>
      <c r="CW90" s="60">
        <v>1.1192962217378559</v>
      </c>
    </row>
    <row r="91" spans="1:101" s="12" customFormat="1" ht="14.25" customHeight="1">
      <c r="A91" s="11" t="s">
        <v>345</v>
      </c>
      <c r="B91" s="49" t="s">
        <v>344</v>
      </c>
      <c r="C91" s="68" t="s">
        <v>1211</v>
      </c>
      <c r="D91" s="52">
        <f t="shared" si="14"/>
        <v>3.7428131315798562E-4</v>
      </c>
      <c r="E91" s="52">
        <f t="shared" si="15"/>
        <v>8.0026270698853384E-5</v>
      </c>
      <c r="F91" s="52">
        <f t="shared" si="16"/>
        <v>5.8353394258389951E-4</v>
      </c>
      <c r="G91" s="52">
        <f t="shared" si="17"/>
        <v>1.1974167298301497E-4</v>
      </c>
      <c r="H91" s="52">
        <f t="shared" si="18"/>
        <v>4.1514128282843342E-4</v>
      </c>
      <c r="I91" s="52">
        <f t="shared" si="19"/>
        <v>1.1235698704226298E-4</v>
      </c>
      <c r="J91" s="52">
        <f t="shared" si="20"/>
        <v>3.7468429030738053E-4</v>
      </c>
      <c r="K91" s="52">
        <f t="shared" si="21"/>
        <v>1.0119169016102298E-4</v>
      </c>
      <c r="L91" s="52">
        <f t="shared" si="22"/>
        <v>6.701559551933094E-4</v>
      </c>
      <c r="M91" s="52">
        <f t="shared" si="23"/>
        <v>3.0077120605730861E-4</v>
      </c>
      <c r="N91" s="52">
        <f t="shared" si="24"/>
        <v>7.2054734508037821E-4</v>
      </c>
      <c r="O91" s="52">
        <f t="shared" si="25"/>
        <v>3.3106688353510991E-4</v>
      </c>
      <c r="P91" s="52">
        <f t="shared" si="26"/>
        <v>8.4106047946877266E-4</v>
      </c>
      <c r="Q91" s="53">
        <f t="shared" si="27"/>
        <v>2.734636101123312E-4</v>
      </c>
      <c r="R91" s="11">
        <v>4.1729896081039682E-4</v>
      </c>
      <c r="S91" s="49">
        <v>3.0216561700260799E-4</v>
      </c>
      <c r="T91" s="49">
        <v>2.7839152965435495E-4</v>
      </c>
      <c r="U91" s="49">
        <v>2.8492755397955806E-4</v>
      </c>
      <c r="V91" s="49">
        <v>3.602835686156354E-4</v>
      </c>
      <c r="W91" s="49">
        <v>3.0054236203473102E-4</v>
      </c>
      <c r="X91" s="49">
        <v>4.0956017454076753E-4</v>
      </c>
      <c r="Y91" s="49">
        <v>5.5882608504870322E-4</v>
      </c>
      <c r="Z91" s="49">
        <v>4.3452639908725301E-4</v>
      </c>
      <c r="AA91" s="49">
        <v>3.5256213927803626E-4</v>
      </c>
      <c r="AB91" s="49">
        <v>4.0673040291362418E-4</v>
      </c>
      <c r="AC91" s="49">
        <v>3.8556096493015917E-4</v>
      </c>
      <c r="AD91" s="49">
        <v>3.8070007789204225E-4</v>
      </c>
      <c r="AE91" s="49">
        <v>4.7900790973001874E-4</v>
      </c>
      <c r="AF91" s="49">
        <v>6.280904008410035E-4</v>
      </c>
      <c r="AG91" s="49">
        <v>4.60189400186041E-4</v>
      </c>
      <c r="AH91" s="49">
        <v>6.3590541536202925E-4</v>
      </c>
      <c r="AI91" s="49">
        <v>6.1376700352618551E-4</v>
      </c>
      <c r="AJ91" s="49">
        <v>7.2406313557522232E-4</v>
      </c>
      <c r="AK91" s="49">
        <v>4.7705758948479466E-4</v>
      </c>
      <c r="AL91" s="49">
        <v>6.6764294255158981E-4</v>
      </c>
      <c r="AM91" s="49">
        <v>7.2443978144064126E-4</v>
      </c>
      <c r="AN91" s="49">
        <v>4.9221121541229943E-4</v>
      </c>
      <c r="AO91" s="49">
        <v>7.1933243900492512E-4</v>
      </c>
      <c r="AP91" s="49">
        <v>2.7697907997824343E-4</v>
      </c>
      <c r="AQ91" s="49">
        <v>2.9657937742307158E-4</v>
      </c>
      <c r="AR91" s="49">
        <v>3.7279623147352264E-4</v>
      </c>
      <c r="AS91" s="49">
        <v>3.3281184094279719E-4</v>
      </c>
      <c r="AT91" s="49">
        <v>2.9300671919922758E-4</v>
      </c>
      <c r="AU91" s="49">
        <v>6.5742446877278718E-4</v>
      </c>
      <c r="AV91" s="49">
        <v>4.5053922759893635E-4</v>
      </c>
      <c r="AW91" s="49">
        <v>4.8217534732695474E-4</v>
      </c>
      <c r="AX91" s="49">
        <v>4.2718137610336286E-4</v>
      </c>
      <c r="AY91" s="49">
        <v>5.3319622736514775E-4</v>
      </c>
      <c r="AZ91" s="49">
        <v>4.7005547081487416E-4</v>
      </c>
      <c r="BA91" s="49">
        <v>3.8895002694227566E-4</v>
      </c>
      <c r="BB91" s="49">
        <v>3.9719612567592761E-4</v>
      </c>
      <c r="BC91" s="49">
        <v>3.6761359388034766E-4</v>
      </c>
      <c r="BD91" s="49">
        <v>3.0785962934256386E-4</v>
      </c>
      <c r="BE91" s="49">
        <v>3.7934325486569873E-4</v>
      </c>
      <c r="BF91" s="49">
        <v>3.4749010648979609E-4</v>
      </c>
      <c r="BG91" s="49">
        <v>3.3467632207881859E-4</v>
      </c>
      <c r="BH91" s="49">
        <v>4.5093140472882935E-4</v>
      </c>
      <c r="BI91" s="49">
        <v>6.4912706069218912E-4</v>
      </c>
      <c r="BJ91" s="49">
        <v>3.9132211372936907E-4</v>
      </c>
      <c r="BK91" s="49">
        <v>2.6023090024472525E-4</v>
      </c>
      <c r="BL91" s="49">
        <v>2.8185359705175877E-4</v>
      </c>
      <c r="BM91" s="49">
        <v>3.2856737490854202E-4</v>
      </c>
      <c r="BN91" s="49">
        <v>5.032084615219256E-4</v>
      </c>
      <c r="BO91" s="49">
        <v>1.2308179627272928E-3</v>
      </c>
      <c r="BP91" s="49">
        <v>1.0998817063071094E-3</v>
      </c>
      <c r="BQ91" s="49">
        <v>6.8253380557874177E-4</v>
      </c>
      <c r="BR91" s="49">
        <v>5.9943111444345936E-4</v>
      </c>
      <c r="BS91" s="49">
        <v>6.2605264970232134E-4</v>
      </c>
      <c r="BT91" s="49">
        <v>3.6158687685109244E-4</v>
      </c>
      <c r="BU91" s="49">
        <v>1.0324596740897067E-3</v>
      </c>
      <c r="BV91" s="49">
        <v>5.5498266216520221E-4</v>
      </c>
      <c r="BW91" s="49">
        <v>4.4254616618132677E-4</v>
      </c>
      <c r="BX91" s="49">
        <v>6.494822817545555E-4</v>
      </c>
      <c r="BY91" s="49">
        <v>2.5888810099698018E-4</v>
      </c>
      <c r="BZ91" s="49">
        <v>8.9969620534843938E-4</v>
      </c>
      <c r="CA91" s="49">
        <v>1.3708989689833013E-3</v>
      </c>
      <c r="CB91" s="49">
        <v>6.3837251376847688E-4</v>
      </c>
      <c r="CC91" s="49">
        <v>5.766465808252219E-4</v>
      </c>
      <c r="CD91" s="49">
        <v>2.6916872605864915E-4</v>
      </c>
      <c r="CE91" s="49">
        <v>5.187304546269753E-4</v>
      </c>
      <c r="CF91" s="49">
        <v>6.3732416146684465E-4</v>
      </c>
      <c r="CG91" s="49">
        <v>7.4541514172822912E-4</v>
      </c>
      <c r="CH91" s="49">
        <v>1.2685254250434082E-3</v>
      </c>
      <c r="CI91" s="49">
        <v>8.2633858575121969E-4</v>
      </c>
      <c r="CJ91" s="49">
        <v>3.742610111100581E-4</v>
      </c>
      <c r="CK91" s="49">
        <v>5.2119036625371522E-4</v>
      </c>
      <c r="CL91" s="49">
        <v>8.4580408262036164E-4</v>
      </c>
      <c r="CM91" s="49">
        <v>7.802118556371442E-4</v>
      </c>
      <c r="CN91" s="49">
        <v>7.061611469745898E-4</v>
      </c>
      <c r="CO91" s="49">
        <v>6.7043145559077158E-4</v>
      </c>
      <c r="CP91" s="49">
        <v>8.5213694756321537E-4</v>
      </c>
      <c r="CQ91" s="49">
        <v>1.0038621352001763E-3</v>
      </c>
      <c r="CR91" s="49">
        <v>6.976173281468093E-4</v>
      </c>
      <c r="CS91" s="49">
        <v>1.594572443996184E-3</v>
      </c>
      <c r="CT91" s="49">
        <v>5.8413202070164223E-4</v>
      </c>
      <c r="CU91" s="49">
        <v>7.8881980099314644E-4</v>
      </c>
      <c r="CV91" s="49">
        <v>5.8269230814269202E-4</v>
      </c>
      <c r="CW91" s="60">
        <v>9.8628422805853975E-4</v>
      </c>
    </row>
    <row r="92" spans="1:101" s="12" customFormat="1" ht="14.25" customHeight="1">
      <c r="A92" s="11" t="s">
        <v>355</v>
      </c>
      <c r="B92" s="49" t="s">
        <v>354</v>
      </c>
      <c r="C92" s="68" t="s">
        <v>1211</v>
      </c>
      <c r="D92" s="52">
        <f t="shared" si="14"/>
        <v>6.1910641120371483E-3</v>
      </c>
      <c r="E92" s="52">
        <f t="shared" si="15"/>
        <v>4.2317167647423822E-3</v>
      </c>
      <c r="F92" s="52">
        <f t="shared" si="16"/>
        <v>1.3142823522018584E-2</v>
      </c>
      <c r="G92" s="52">
        <f t="shared" si="17"/>
        <v>6.0143670783828398E-3</v>
      </c>
      <c r="H92" s="52">
        <f t="shared" si="18"/>
        <v>2.5386306090132327E-3</v>
      </c>
      <c r="I92" s="52">
        <f t="shared" si="19"/>
        <v>2.0759458695831785E-3</v>
      </c>
      <c r="J92" s="52">
        <f t="shared" si="20"/>
        <v>7.7228351300616159E-3</v>
      </c>
      <c r="K92" s="52">
        <f t="shared" si="21"/>
        <v>5.6041120551873968E-3</v>
      </c>
      <c r="L92" s="52">
        <f t="shared" si="22"/>
        <v>1.7643096990415785E-2</v>
      </c>
      <c r="M92" s="52">
        <f t="shared" si="23"/>
        <v>8.7238549966649793E-3</v>
      </c>
      <c r="N92" s="52">
        <f t="shared" si="24"/>
        <v>2.0206204510330273E-2</v>
      </c>
      <c r="O92" s="52">
        <f t="shared" si="25"/>
        <v>1.1710643766951485E-2</v>
      </c>
      <c r="P92" s="52">
        <f t="shared" si="26"/>
        <v>2.1726970478744598E-2</v>
      </c>
      <c r="Q92" s="53">
        <f t="shared" si="27"/>
        <v>1.0169255367650372E-2</v>
      </c>
      <c r="R92" s="11">
        <v>1.0854353984442141E-2</v>
      </c>
      <c r="S92" s="49">
        <v>4.2142938445741806E-3</v>
      </c>
      <c r="T92" s="49"/>
      <c r="U92" s="49">
        <v>4.4696402204392784E-3</v>
      </c>
      <c r="V92" s="49">
        <v>1.0858402672312925E-3</v>
      </c>
      <c r="W92" s="49"/>
      <c r="X92" s="49">
        <v>9.7309942241622874E-3</v>
      </c>
      <c r="Y92" s="49">
        <v>1.0401500043373651E-2</v>
      </c>
      <c r="Z92" s="49"/>
      <c r="AA92" s="49">
        <v>8.5027217332412815E-3</v>
      </c>
      <c r="AB92" s="49">
        <v>2.6916857883306744E-4</v>
      </c>
      <c r="AC92" s="49"/>
      <c r="AD92" s="49">
        <v>3.9500893624990468E-3</v>
      </c>
      <c r="AE92" s="49">
        <v>1.515832889003282E-2</v>
      </c>
      <c r="AF92" s="49">
        <v>2.1273603561357952E-2</v>
      </c>
      <c r="AG92" s="49">
        <v>1.0244799966343731E-2</v>
      </c>
      <c r="AH92" s="49">
        <v>1.1312492490342592E-2</v>
      </c>
      <c r="AI92" s="49">
        <v>1.177248506219606E-2</v>
      </c>
      <c r="AJ92" s="49">
        <v>1.7377748215687782E-2</v>
      </c>
      <c r="AK92" s="49">
        <v>7.8050788695687269E-4</v>
      </c>
      <c r="AL92" s="49">
        <v>1.5707866134557692E-2</v>
      </c>
      <c r="AM92" s="49">
        <v>1.6208241522463043E-2</v>
      </c>
      <c r="AN92" s="49">
        <v>1.4350840396424014E-2</v>
      </c>
      <c r="AO92" s="49">
        <v>1.9576878775361385E-2</v>
      </c>
      <c r="AP92" s="49">
        <v>5.9055323033233161E-4</v>
      </c>
      <c r="AQ92" s="49"/>
      <c r="AR92" s="49">
        <v>1.7117208325199632E-3</v>
      </c>
      <c r="AS92" s="49"/>
      <c r="AT92" s="49"/>
      <c r="AU92" s="49">
        <v>7.0244313059496513E-3</v>
      </c>
      <c r="AV92" s="49">
        <v>2.1666149287744535E-3</v>
      </c>
      <c r="AW92" s="49"/>
      <c r="AX92" s="49">
        <v>1.5186946688633511E-3</v>
      </c>
      <c r="AY92" s="49">
        <v>2.4945532902479624E-3</v>
      </c>
      <c r="AZ92" s="49">
        <v>2.263846006404916E-3</v>
      </c>
      <c r="BA92" s="49"/>
      <c r="BB92" s="49">
        <v>5.0132469287188508E-3</v>
      </c>
      <c r="BC92" s="49">
        <v>7.7998632253588104E-3</v>
      </c>
      <c r="BD92" s="49"/>
      <c r="BE92" s="49"/>
      <c r="BF92" s="49">
        <v>9.9452025294562412E-4</v>
      </c>
      <c r="BG92" s="49">
        <v>8.0326049973128335E-3</v>
      </c>
      <c r="BH92" s="49">
        <v>1.5393321069796618E-2</v>
      </c>
      <c r="BI92" s="49">
        <v>1.4625410556369777E-2</v>
      </c>
      <c r="BJ92" s="49">
        <v>1.4927432333699807E-2</v>
      </c>
      <c r="BK92" s="49">
        <v>3.6100016627374333E-3</v>
      </c>
      <c r="BL92" s="49">
        <v>4.5463597417406428E-4</v>
      </c>
      <c r="BM92" s="49">
        <v>6.3773142995023372E-3</v>
      </c>
      <c r="BN92" s="49">
        <v>2.0010760860512861E-2</v>
      </c>
      <c r="BO92" s="49">
        <v>2.6642065888063567E-2</v>
      </c>
      <c r="BP92" s="49">
        <v>3.1478677256393445E-2</v>
      </c>
      <c r="BQ92" s="49">
        <v>1.9048156582333536E-2</v>
      </c>
      <c r="BR92" s="49">
        <v>1.8606396512005248E-2</v>
      </c>
      <c r="BS92" s="49">
        <v>1.8322699800803185E-2</v>
      </c>
      <c r="BT92" s="49">
        <v>1.4013845194420416E-2</v>
      </c>
      <c r="BU92" s="49">
        <v>2.2562762728892717E-2</v>
      </c>
      <c r="BV92" s="49">
        <v>2.6495910307766713E-3</v>
      </c>
      <c r="BW92" s="49"/>
      <c r="BX92" s="49">
        <v>1.7842616985453138E-2</v>
      </c>
      <c r="BY92" s="49">
        <v>2.8964940549188207E-3</v>
      </c>
      <c r="BZ92" s="49">
        <v>2.8734811239110966E-2</v>
      </c>
      <c r="CA92" s="49">
        <v>4.602642253344167E-2</v>
      </c>
      <c r="CB92" s="49">
        <v>2.8541858487137951E-2</v>
      </c>
      <c r="CC92" s="49">
        <v>1.67594859691521E-2</v>
      </c>
      <c r="CD92" s="49">
        <v>5.0713962208130724E-3</v>
      </c>
      <c r="CE92" s="49">
        <v>1.2403772625011193E-2</v>
      </c>
      <c r="CF92" s="49">
        <v>1.9785117511164709E-2</v>
      </c>
      <c r="CG92" s="49">
        <v>2.6704675496853517E-2</v>
      </c>
      <c r="CH92" s="49">
        <v>1.4937704549563972E-2</v>
      </c>
      <c r="CI92" s="49">
        <v>2.6080897197177474E-2</v>
      </c>
      <c r="CJ92" s="49">
        <v>4.9065386169731976E-3</v>
      </c>
      <c r="CK92" s="49">
        <v>1.2521773677563432E-2</v>
      </c>
      <c r="CL92" s="49">
        <v>7.4592061730184159E-3</v>
      </c>
      <c r="CM92" s="49">
        <v>1.4521270595494034E-2</v>
      </c>
      <c r="CN92" s="49">
        <v>1.4140821305697722E-2</v>
      </c>
      <c r="CO92" s="49">
        <v>8.8273997264514941E-3</v>
      </c>
      <c r="CP92" s="49">
        <v>2.4702654160417416E-2</v>
      </c>
      <c r="CQ92" s="49">
        <v>3.8835467806376249E-2</v>
      </c>
      <c r="CR92" s="49">
        <v>3.0773336429978645E-2</v>
      </c>
      <c r="CS92" s="49">
        <v>3.5614226867724003E-2</v>
      </c>
      <c r="CT92" s="49">
        <v>1.5036106294972523E-2</v>
      </c>
      <c r="CU92" s="49">
        <v>2.5358674122359533E-2</v>
      </c>
      <c r="CV92" s="49">
        <v>1.9417748017467693E-2</v>
      </c>
      <c r="CW92" s="60">
        <v>2.6036734244977433E-2</v>
      </c>
    </row>
    <row r="93" spans="1:101" s="12" customFormat="1" ht="14.25" customHeight="1">
      <c r="A93" s="11" t="s">
        <v>358</v>
      </c>
      <c r="B93" s="49" t="s">
        <v>357</v>
      </c>
      <c r="C93" s="68" t="s">
        <v>1211</v>
      </c>
      <c r="D93" s="52">
        <f t="shared" si="14"/>
        <v>3.3852366692403665E-3</v>
      </c>
      <c r="E93" s="52">
        <f t="shared" si="15"/>
        <v>7.3399672195718099E-4</v>
      </c>
      <c r="F93" s="52">
        <f t="shared" si="16"/>
        <v>5.5383089665572705E-3</v>
      </c>
      <c r="G93" s="52">
        <f t="shared" si="17"/>
        <v>1.0619356041546737E-3</v>
      </c>
      <c r="H93" s="52">
        <f t="shared" si="18"/>
        <v>3.9108563627134442E-3</v>
      </c>
      <c r="I93" s="52">
        <f t="shared" si="19"/>
        <v>1.2022831068544048E-3</v>
      </c>
      <c r="J93" s="52">
        <f t="shared" si="20"/>
        <v>4.6518104300826294E-3</v>
      </c>
      <c r="K93" s="52">
        <f t="shared" si="21"/>
        <v>1.1489544613254607E-3</v>
      </c>
      <c r="L93" s="52">
        <f t="shared" si="22"/>
        <v>7.0399072205605063E-3</v>
      </c>
      <c r="M93" s="52">
        <f t="shared" si="23"/>
        <v>2.1880454750612169E-3</v>
      </c>
      <c r="N93" s="52">
        <f t="shared" si="24"/>
        <v>7.8847331432938348E-3</v>
      </c>
      <c r="O93" s="52">
        <f t="shared" si="25"/>
        <v>2.4967065773827549E-3</v>
      </c>
      <c r="P93" s="52">
        <f t="shared" si="26"/>
        <v>8.8464269470993808E-3</v>
      </c>
      <c r="Q93" s="53">
        <f t="shared" si="27"/>
        <v>1.5898914258638424E-3</v>
      </c>
      <c r="R93" s="11">
        <v>4.1809687398854274E-3</v>
      </c>
      <c r="S93" s="49">
        <v>3.239213578825706E-3</v>
      </c>
      <c r="T93" s="49">
        <v>2.781758075788648E-3</v>
      </c>
      <c r="U93" s="49">
        <v>4.3763674007455591E-3</v>
      </c>
      <c r="V93" s="49">
        <v>3.114023786237409E-3</v>
      </c>
      <c r="W93" s="49">
        <v>2.6649285267525383E-3</v>
      </c>
      <c r="X93" s="49">
        <v>3.4664155439712192E-3</v>
      </c>
      <c r="Y93" s="49">
        <v>4.9392023479549584E-3</v>
      </c>
      <c r="Z93" s="49">
        <v>2.6314337233253682E-3</v>
      </c>
      <c r="AA93" s="49">
        <v>3.2050137934741918E-3</v>
      </c>
      <c r="AB93" s="49">
        <v>2.8857577370641342E-3</v>
      </c>
      <c r="AC93" s="49">
        <v>3.137756776859243E-3</v>
      </c>
      <c r="AD93" s="49">
        <v>4.8671398873794663E-3</v>
      </c>
      <c r="AE93" s="49">
        <v>5.1874399082373155E-3</v>
      </c>
      <c r="AF93" s="49">
        <v>6.6989445357305798E-3</v>
      </c>
      <c r="AG93" s="49">
        <v>5.4258592949289891E-3</v>
      </c>
      <c r="AH93" s="49">
        <v>4.9313581865438206E-3</v>
      </c>
      <c r="AI93" s="49">
        <v>5.1275621874259884E-3</v>
      </c>
      <c r="AJ93" s="49">
        <v>6.8240872404917051E-3</v>
      </c>
      <c r="AK93" s="49">
        <v>3.2448709771016305E-3</v>
      </c>
      <c r="AL93" s="49">
        <v>5.7656480896453744E-3</v>
      </c>
      <c r="AM93" s="49">
        <v>6.0067887187627749E-3</v>
      </c>
      <c r="AN93" s="49">
        <v>5.2151384140364234E-3</v>
      </c>
      <c r="AO93" s="49">
        <v>7.1648701584031745E-3</v>
      </c>
      <c r="AP93" s="49">
        <v>3.5768057873921577E-3</v>
      </c>
      <c r="AQ93" s="49">
        <v>2.705219252150969E-3</v>
      </c>
      <c r="AR93" s="49">
        <v>4.2462910309489952E-3</v>
      </c>
      <c r="AS93" s="49">
        <v>3.0065186968984215E-3</v>
      </c>
      <c r="AT93" s="49">
        <v>2.8270974078094227E-3</v>
      </c>
      <c r="AU93" s="49">
        <v>6.6518125343820777E-3</v>
      </c>
      <c r="AV93" s="49">
        <v>3.0656331371865624E-3</v>
      </c>
      <c r="AW93" s="49">
        <v>3.4737316536860318E-3</v>
      </c>
      <c r="AX93" s="49">
        <v>5.3548155358977322E-3</v>
      </c>
      <c r="AY93" s="49">
        <v>4.9534856494715968E-3</v>
      </c>
      <c r="AZ93" s="49">
        <v>3.1122362501723507E-3</v>
      </c>
      <c r="BA93" s="49">
        <v>3.9566294165650174E-3</v>
      </c>
      <c r="BB93" s="49">
        <v>5.2665333432151112E-3</v>
      </c>
      <c r="BC93" s="49">
        <v>4.4443584174727454E-3</v>
      </c>
      <c r="BD93" s="49">
        <v>3.3713628874718475E-3</v>
      </c>
      <c r="BE93" s="49">
        <v>3.5847686310004978E-3</v>
      </c>
      <c r="BF93" s="49">
        <v>4.3698633953360676E-3</v>
      </c>
      <c r="BG93" s="49">
        <v>4.2127324429783661E-3</v>
      </c>
      <c r="BH93" s="49">
        <v>6.0297472688717038E-3</v>
      </c>
      <c r="BI93" s="49">
        <v>7.1088315949974249E-3</v>
      </c>
      <c r="BJ93" s="49">
        <v>5.7018792384225464E-3</v>
      </c>
      <c r="BK93" s="49">
        <v>4.2265169700497571E-3</v>
      </c>
      <c r="BL93" s="49">
        <v>3.4260178834862099E-3</v>
      </c>
      <c r="BM93" s="49">
        <v>4.0791130876892852E-3</v>
      </c>
      <c r="BN93" s="49">
        <v>5.7451237916814465E-3</v>
      </c>
      <c r="BO93" s="49">
        <v>1.0956803629609425E-2</v>
      </c>
      <c r="BP93" s="49">
        <v>9.3832812601012585E-3</v>
      </c>
      <c r="BQ93" s="49">
        <v>8.2770169239418812E-3</v>
      </c>
      <c r="BR93" s="49">
        <v>7.1029417144354923E-3</v>
      </c>
      <c r="BS93" s="49">
        <v>8.7052352292791239E-3</v>
      </c>
      <c r="BT93" s="49">
        <v>5.0949470025886314E-3</v>
      </c>
      <c r="BU93" s="49">
        <v>7.7893454264166464E-3</v>
      </c>
      <c r="BV93" s="49">
        <v>5.4727283933913434E-3</v>
      </c>
      <c r="BW93" s="49">
        <v>4.4384834046885119E-3</v>
      </c>
      <c r="BX93" s="49">
        <v>7.8758053077343584E-3</v>
      </c>
      <c r="BY93" s="49">
        <v>3.6371745628579612E-3</v>
      </c>
      <c r="BZ93" s="49">
        <v>1.1068176090381425E-2</v>
      </c>
      <c r="CA93" s="49">
        <v>1.3180130685011107E-2</v>
      </c>
      <c r="CB93" s="49">
        <v>7.6857617794140378E-3</v>
      </c>
      <c r="CC93" s="49">
        <v>6.8395811840168104E-3</v>
      </c>
      <c r="CD93" s="49">
        <v>4.5683913482301615E-3</v>
      </c>
      <c r="CE93" s="49">
        <v>6.1413509052072662E-3</v>
      </c>
      <c r="CF93" s="49">
        <v>8.3770532556365854E-3</v>
      </c>
      <c r="CG93" s="49">
        <v>8.6348629887956913E-3</v>
      </c>
      <c r="CH93" s="49">
        <v>9.7715658942028032E-3</v>
      </c>
      <c r="CI93" s="49">
        <v>7.0491520989733897E-3</v>
      </c>
      <c r="CJ93" s="49">
        <v>5.3537578535936391E-3</v>
      </c>
      <c r="CK93" s="49">
        <v>5.9470136360630973E-3</v>
      </c>
      <c r="CL93" s="49">
        <v>8.9430712811680996E-3</v>
      </c>
      <c r="CM93" s="49">
        <v>7.7598453107946249E-3</v>
      </c>
      <c r="CN93" s="49">
        <v>7.423924068322184E-3</v>
      </c>
      <c r="CO93" s="49">
        <v>8.8844875229360833E-3</v>
      </c>
      <c r="CP93" s="49">
        <v>9.3508359121152029E-3</v>
      </c>
      <c r="CQ93" s="49">
        <v>1.1902035884052796E-2</v>
      </c>
      <c r="CR93" s="49">
        <v>8.2519282899938002E-3</v>
      </c>
      <c r="CS93" s="49">
        <v>1.1094164472338464E-2</v>
      </c>
      <c r="CT93" s="49">
        <v>6.8708568640691182E-3</v>
      </c>
      <c r="CU93" s="49">
        <v>1.0183678116976635E-2</v>
      </c>
      <c r="CV93" s="49">
        <v>6.8856054893393793E-3</v>
      </c>
      <c r="CW93" s="60">
        <v>8.6066901530861759E-3</v>
      </c>
    </row>
    <row r="94" spans="1:101" s="12" customFormat="1" ht="14.25" customHeight="1">
      <c r="A94" s="11" t="s">
        <v>361</v>
      </c>
      <c r="B94" s="49" t="s">
        <v>360</v>
      </c>
      <c r="C94" s="68" t="s">
        <v>1211</v>
      </c>
      <c r="D94" s="52">
        <f t="shared" si="14"/>
        <v>7.7352022930905588E-3</v>
      </c>
      <c r="E94" s="52">
        <f t="shared" si="15"/>
        <v>3.5480390338601046E-3</v>
      </c>
      <c r="F94" s="52">
        <f t="shared" si="16"/>
        <v>1.0683404157961186E-2</v>
      </c>
      <c r="G94" s="52">
        <f t="shared" si="17"/>
        <v>2.4424858157339555E-3</v>
      </c>
      <c r="H94" s="52">
        <f t="shared" si="18"/>
        <v>7.0972033984110254E-3</v>
      </c>
      <c r="I94" s="52">
        <f t="shared" si="19"/>
        <v>2.5277094338670815E-3</v>
      </c>
      <c r="J94" s="52">
        <f t="shared" si="20"/>
        <v>9.1633864500817053E-3</v>
      </c>
      <c r="K94" s="52">
        <f t="shared" si="21"/>
        <v>2.4467262304625217E-3</v>
      </c>
      <c r="L94" s="52">
        <f t="shared" si="22"/>
        <v>1.5190398786266194E-2</v>
      </c>
      <c r="M94" s="52">
        <f t="shared" si="23"/>
        <v>8.8231040073335487E-3</v>
      </c>
      <c r="N94" s="52">
        <f t="shared" si="24"/>
        <v>1.5753547594282474E-2</v>
      </c>
      <c r="O94" s="52">
        <f t="shared" si="25"/>
        <v>4.4934241301905088E-3</v>
      </c>
      <c r="P94" s="52">
        <f t="shared" si="26"/>
        <v>1.7423922006929462E-2</v>
      </c>
      <c r="Q94" s="53">
        <f t="shared" si="27"/>
        <v>9.6948174165407495E-3</v>
      </c>
      <c r="R94" s="11">
        <v>9.6671365970403232E-3</v>
      </c>
      <c r="S94" s="49">
        <v>7.2766132808523825E-3</v>
      </c>
      <c r="T94" s="49">
        <v>6.2875172565058698E-3</v>
      </c>
      <c r="U94" s="49">
        <v>7.3289059870380712E-3</v>
      </c>
      <c r="V94" s="49">
        <v>6.4573036036088887E-3</v>
      </c>
      <c r="W94" s="49">
        <v>4.3996446673840077E-3</v>
      </c>
      <c r="X94" s="49">
        <v>8.8119346480940389E-3</v>
      </c>
      <c r="Y94" s="49">
        <v>1.8057595475495375E-2</v>
      </c>
      <c r="Z94" s="49">
        <v>5.4521118870273499E-3</v>
      </c>
      <c r="AA94" s="49">
        <v>7.1273824603614606E-3</v>
      </c>
      <c r="AB94" s="49">
        <v>6.1268823782220051E-3</v>
      </c>
      <c r="AC94" s="49">
        <v>5.8293992754569314E-3</v>
      </c>
      <c r="AD94" s="49">
        <v>7.5596686166306227E-3</v>
      </c>
      <c r="AE94" s="49">
        <v>1.036290834181232E-2</v>
      </c>
      <c r="AF94" s="49">
        <v>1.4606214034727562E-2</v>
      </c>
      <c r="AG94" s="49">
        <v>9.7753451459304721E-3</v>
      </c>
      <c r="AH94" s="49">
        <v>9.340822418990178E-3</v>
      </c>
      <c r="AI94" s="49">
        <v>8.99894213120493E-3</v>
      </c>
      <c r="AJ94" s="49">
        <v>1.419104644075965E-2</v>
      </c>
      <c r="AK94" s="49">
        <v>7.2133413342999279E-3</v>
      </c>
      <c r="AL94" s="49">
        <v>1.16030180062508E-2</v>
      </c>
      <c r="AM94" s="49">
        <v>1.1710986178423569E-2</v>
      </c>
      <c r="AN94" s="49">
        <v>9.4724618064921298E-3</v>
      </c>
      <c r="AO94" s="49">
        <v>1.3366095440012058E-2</v>
      </c>
      <c r="AP94" s="49">
        <v>5.8020335442820871E-3</v>
      </c>
      <c r="AQ94" s="49">
        <v>4.8924629603198889E-3</v>
      </c>
      <c r="AR94" s="49">
        <v>1.1679989165589929E-2</v>
      </c>
      <c r="AS94" s="49">
        <v>5.2260926554732728E-3</v>
      </c>
      <c r="AT94" s="49">
        <v>5.6475861103106621E-3</v>
      </c>
      <c r="AU94" s="49">
        <v>1.1368330837693088E-2</v>
      </c>
      <c r="AV94" s="49">
        <v>6.1928530614469603E-3</v>
      </c>
      <c r="AW94" s="49">
        <v>4.9257951090352975E-3</v>
      </c>
      <c r="AX94" s="49">
        <v>7.5424350710120913E-3</v>
      </c>
      <c r="AY94" s="49">
        <v>1.0139438987543058E-2</v>
      </c>
      <c r="AZ94" s="49">
        <v>5.1957586027335757E-3</v>
      </c>
      <c r="BA94" s="49">
        <v>6.5536646754923806E-3</v>
      </c>
      <c r="BB94" s="49">
        <v>9.3311104394988038E-3</v>
      </c>
      <c r="BC94" s="49">
        <v>9.1942808690072698E-3</v>
      </c>
      <c r="BD94" s="49">
        <v>6.8372672102647259E-3</v>
      </c>
      <c r="BE94" s="49">
        <v>6.5736446054120452E-3</v>
      </c>
      <c r="BF94" s="49">
        <v>8.9094413502675551E-3</v>
      </c>
      <c r="BG94" s="49">
        <v>7.8793292561559706E-3</v>
      </c>
      <c r="BH94" s="49">
        <v>1.2947985215328554E-2</v>
      </c>
      <c r="BI94" s="49">
        <v>1.3841503478982903E-2</v>
      </c>
      <c r="BJ94" s="49">
        <v>1.1788960554488373E-2</v>
      </c>
      <c r="BK94" s="49">
        <v>7.3456035166178223E-3</v>
      </c>
      <c r="BL94" s="49">
        <v>6.9348712690785359E-3</v>
      </c>
      <c r="BM94" s="49">
        <v>8.3766396358778954E-3</v>
      </c>
      <c r="BN94" s="49">
        <v>1.2846080280751347E-2</v>
      </c>
      <c r="BO94" s="49">
        <v>3.6103385216445634E-2</v>
      </c>
      <c r="BP94" s="49">
        <v>2.8908436680913731E-2</v>
      </c>
      <c r="BQ94" s="49">
        <v>1.3491877295658539E-2</v>
      </c>
      <c r="BR94" s="49">
        <v>1.2952076689110116E-2</v>
      </c>
      <c r="BS94" s="49">
        <v>1.6306968908893472E-2</v>
      </c>
      <c r="BT94" s="49">
        <v>1.0899176951437137E-2</v>
      </c>
      <c r="BU94" s="49">
        <v>1.5925645117824364E-2</v>
      </c>
      <c r="BV94" s="49">
        <v>9.3267711516006654E-3</v>
      </c>
      <c r="BW94" s="49">
        <v>6.8298658505630437E-3</v>
      </c>
      <c r="BX94" s="49">
        <v>1.2856028988306033E-2</v>
      </c>
      <c r="BY94" s="49">
        <v>5.8384723036902291E-3</v>
      </c>
      <c r="BZ94" s="49">
        <v>1.9035709719327269E-2</v>
      </c>
      <c r="CA94" s="49">
        <v>2.2082853713667951E-2</v>
      </c>
      <c r="CB94" s="49">
        <v>1.5570709568741094E-2</v>
      </c>
      <c r="CC94" s="49">
        <v>1.2914589096464873E-2</v>
      </c>
      <c r="CD94" s="49">
        <v>9.0743890130674746E-3</v>
      </c>
      <c r="CE94" s="49">
        <v>1.2853050653325215E-2</v>
      </c>
      <c r="CF94" s="49">
        <v>1.5638813954359138E-2</v>
      </c>
      <c r="CG94" s="49">
        <v>1.8060632007308078E-2</v>
      </c>
      <c r="CH94" s="49">
        <v>2.4096775839690523E-2</v>
      </c>
      <c r="CI94" s="49">
        <v>1.6153466381589782E-2</v>
      </c>
      <c r="CJ94" s="49">
        <v>1.0461925143477709E-2</v>
      </c>
      <c r="CK94" s="49">
        <v>1.3099656040370548E-2</v>
      </c>
      <c r="CL94" s="49">
        <v>1.34452018160265E-2</v>
      </c>
      <c r="CM94" s="49">
        <v>1.1678809989753031E-2</v>
      </c>
      <c r="CN94" s="49">
        <v>1.2194307101284746E-2</v>
      </c>
      <c r="CO94" s="49">
        <v>1.1499171988869458E-2</v>
      </c>
      <c r="CP94" s="49">
        <v>1.7494846640269845E-2</v>
      </c>
      <c r="CQ94" s="49">
        <v>1.8792206870050097E-2</v>
      </c>
      <c r="CR94" s="49">
        <v>1.4928660380983857E-2</v>
      </c>
      <c r="CS94" s="49">
        <v>4.7072721553237933E-2</v>
      </c>
      <c r="CT94" s="49">
        <v>1.2589088173441967E-2</v>
      </c>
      <c r="CU94" s="49">
        <v>1.7183059252163357E-2</v>
      </c>
      <c r="CV94" s="49">
        <v>1.4039793668552117E-2</v>
      </c>
      <c r="CW94" s="60">
        <v>1.8169196648520642E-2</v>
      </c>
    </row>
    <row r="95" spans="1:101" s="12" customFormat="1" ht="14.25" customHeight="1">
      <c r="A95" s="11" t="s">
        <v>364</v>
      </c>
      <c r="B95" s="49" t="s">
        <v>363</v>
      </c>
      <c r="C95" s="68" t="s">
        <v>1211</v>
      </c>
      <c r="D95" s="52">
        <f t="shared" si="14"/>
        <v>1.1675306059645431E-2</v>
      </c>
      <c r="E95" s="52">
        <f t="shared" si="15"/>
        <v>4.9551636436571461E-3</v>
      </c>
      <c r="F95" s="52">
        <f t="shared" si="16"/>
        <v>1.7144570246878234E-2</v>
      </c>
      <c r="G95" s="52">
        <f t="shared" si="17"/>
        <v>4.0770892455638044E-3</v>
      </c>
      <c r="H95" s="52">
        <f t="shared" si="18"/>
        <v>1.1510671072988201E-2</v>
      </c>
      <c r="I95" s="52">
        <f t="shared" si="19"/>
        <v>4.1737467038130156E-3</v>
      </c>
      <c r="J95" s="52">
        <f t="shared" si="20"/>
        <v>1.4689411220727028E-2</v>
      </c>
      <c r="K95" s="52">
        <f t="shared" si="21"/>
        <v>4.0783599394599995E-3</v>
      </c>
      <c r="L95" s="52">
        <f t="shared" si="22"/>
        <v>2.3561189113781477E-2</v>
      </c>
      <c r="M95" s="52">
        <f t="shared" si="23"/>
        <v>1.1875574026126901E-2</v>
      </c>
      <c r="N95" s="52">
        <f t="shared" si="24"/>
        <v>2.5844287420418447E-2</v>
      </c>
      <c r="O95" s="52">
        <f t="shared" si="25"/>
        <v>7.3551164763909398E-3</v>
      </c>
      <c r="P95" s="52">
        <f t="shared" si="26"/>
        <v>2.7069540578920703E-2</v>
      </c>
      <c r="Q95" s="53">
        <f t="shared" si="27"/>
        <v>1.2590856510803357E-2</v>
      </c>
      <c r="R95" s="11">
        <v>1.5140281250770028E-2</v>
      </c>
      <c r="S95" s="49">
        <v>1.215241461015119E-2</v>
      </c>
      <c r="T95" s="49">
        <v>9.0751415640229101E-3</v>
      </c>
      <c r="U95" s="49">
        <v>1.2160210958603184E-2</v>
      </c>
      <c r="V95" s="49">
        <v>9.8043117352694352E-3</v>
      </c>
      <c r="W95" s="49">
        <v>6.2356076400979015E-3</v>
      </c>
      <c r="X95" s="49">
        <v>1.4055094572087314E-2</v>
      </c>
      <c r="Y95" s="49">
        <v>2.5063568689824702E-2</v>
      </c>
      <c r="Z95" s="49">
        <v>8.3584045821542725E-3</v>
      </c>
      <c r="AA95" s="49">
        <v>1.1108786293139114E-2</v>
      </c>
      <c r="AB95" s="49">
        <v>7.7493637862136467E-3</v>
      </c>
      <c r="AC95" s="49">
        <v>9.2004870334114683E-3</v>
      </c>
      <c r="AD95" s="49">
        <v>1.3473046341505432E-2</v>
      </c>
      <c r="AE95" s="49">
        <v>1.4347753085848305E-2</v>
      </c>
      <c r="AF95" s="49">
        <v>2.3771896640139144E-2</v>
      </c>
      <c r="AG95" s="49">
        <v>1.5669055967015552E-2</v>
      </c>
      <c r="AH95" s="49">
        <v>1.5695333139564886E-2</v>
      </c>
      <c r="AI95" s="49">
        <v>1.2305280894984817E-2</v>
      </c>
      <c r="AJ95" s="49">
        <v>2.4906565004466634E-2</v>
      </c>
      <c r="AK95" s="49">
        <v>1.2561730129114152E-2</v>
      </c>
      <c r="AL95" s="49">
        <v>1.8207261715999342E-2</v>
      </c>
      <c r="AM95" s="49">
        <v>1.9746579218697231E-2</v>
      </c>
      <c r="AN95" s="49">
        <v>1.7030761806427489E-2</v>
      </c>
      <c r="AO95" s="49">
        <v>1.8019579018775787E-2</v>
      </c>
      <c r="AP95" s="49">
        <v>9.0501421169033487E-3</v>
      </c>
      <c r="AQ95" s="49">
        <v>7.0059544976897132E-3</v>
      </c>
      <c r="AR95" s="49">
        <v>1.8131735789744644E-2</v>
      </c>
      <c r="AS95" s="49">
        <v>8.3220390604327819E-3</v>
      </c>
      <c r="AT95" s="49">
        <v>9.8622527165716945E-3</v>
      </c>
      <c r="AU95" s="49">
        <v>1.8519836775604426E-2</v>
      </c>
      <c r="AV95" s="49">
        <v>1.0206104888947728E-2</v>
      </c>
      <c r="AW95" s="49">
        <v>8.1934877800572143E-3</v>
      </c>
      <c r="AX95" s="49">
        <v>1.4178163627543252E-2</v>
      </c>
      <c r="AY95" s="49">
        <v>1.6536797084265437E-2</v>
      </c>
      <c r="AZ95" s="49">
        <v>7.9799249228683974E-3</v>
      </c>
      <c r="BA95" s="49">
        <v>1.0141613615229774E-2</v>
      </c>
      <c r="BB95" s="49">
        <v>1.7783422855962346E-2</v>
      </c>
      <c r="BC95" s="49">
        <v>1.3573257855511946E-2</v>
      </c>
      <c r="BD95" s="49">
        <v>9.3037821728211862E-3</v>
      </c>
      <c r="BE95" s="49">
        <v>1.2699377370888535E-2</v>
      </c>
      <c r="BF95" s="49">
        <v>1.2525463595233554E-2</v>
      </c>
      <c r="BG95" s="49">
        <v>1.2799618446755288E-2</v>
      </c>
      <c r="BH95" s="49">
        <v>2.0592330578192233E-2</v>
      </c>
      <c r="BI95" s="49">
        <v>2.3366889786828344E-2</v>
      </c>
      <c r="BJ95" s="49">
        <v>1.6258228445760883E-2</v>
      </c>
      <c r="BK95" s="49">
        <v>1.3811538254028909E-2</v>
      </c>
      <c r="BL95" s="49">
        <v>1.1224836475518018E-2</v>
      </c>
      <c r="BM95" s="49">
        <v>1.2334188811223074E-2</v>
      </c>
      <c r="BN95" s="49">
        <v>1.8044474517133556E-2</v>
      </c>
      <c r="BO95" s="49">
        <v>4.6820048866701679E-2</v>
      </c>
      <c r="BP95" s="49">
        <v>4.5641704402137488E-2</v>
      </c>
      <c r="BQ95" s="49">
        <v>2.3369170820320872E-2</v>
      </c>
      <c r="BR95" s="49">
        <v>1.9014478888541374E-2</v>
      </c>
      <c r="BS95" s="49">
        <v>2.6887649564008024E-2</v>
      </c>
      <c r="BT95" s="49">
        <v>1.4463451811395564E-2</v>
      </c>
      <c r="BU95" s="49">
        <v>2.7876082837666849E-2</v>
      </c>
      <c r="BV95" s="49">
        <v>1.5163785916470437E-2</v>
      </c>
      <c r="BW95" s="49">
        <v>1.2359901972134433E-2</v>
      </c>
      <c r="BX95" s="49">
        <v>2.2239405393914582E-2</v>
      </c>
      <c r="BY95" s="49">
        <v>1.08541143749529E-2</v>
      </c>
      <c r="BZ95" s="49">
        <v>3.6141651011787214E-2</v>
      </c>
      <c r="CA95" s="49">
        <v>3.7817025488151135E-2</v>
      </c>
      <c r="CB95" s="49">
        <v>2.6422107726575134E-2</v>
      </c>
      <c r="CC95" s="49">
        <v>2.1999283499432941E-2</v>
      </c>
      <c r="CD95" s="49">
        <v>1.4007990223193141E-2</v>
      </c>
      <c r="CE95" s="49">
        <v>2.2589002476344551E-2</v>
      </c>
      <c r="CF95" s="49">
        <v>2.6442260566039429E-2</v>
      </c>
      <c r="CG95" s="49">
        <v>2.6084037324695133E-2</v>
      </c>
      <c r="CH95" s="49">
        <v>3.5178033173740374E-2</v>
      </c>
      <c r="CI95" s="49">
        <v>2.4084384130366284E-2</v>
      </c>
      <c r="CJ95" s="49">
        <v>1.7101930415863231E-2</v>
      </c>
      <c r="CK95" s="49">
        <v>2.2263743008832847E-2</v>
      </c>
      <c r="CL95" s="49">
        <v>2.236600311812225E-2</v>
      </c>
      <c r="CM95" s="49">
        <v>2.0223388395470211E-2</v>
      </c>
      <c r="CN95" s="49">
        <v>2.1714103234848306E-2</v>
      </c>
      <c r="CO95" s="49">
        <v>2.2015531476897953E-2</v>
      </c>
      <c r="CP95" s="49">
        <v>2.4496444372581593E-2</v>
      </c>
      <c r="CQ95" s="49">
        <v>2.9523231355766025E-2</v>
      </c>
      <c r="CR95" s="49">
        <v>2.1407935247182753E-2</v>
      </c>
      <c r="CS95" s="49">
        <v>6.5420521416656774E-2</v>
      </c>
      <c r="CT95" s="49">
        <v>1.9502427263054865E-2</v>
      </c>
      <c r="CU95" s="49">
        <v>2.9813746852382653E-2</v>
      </c>
      <c r="CV95" s="49">
        <v>2.0742305118508005E-2</v>
      </c>
      <c r="CW95" s="60">
        <v>2.7608849095577002E-2</v>
      </c>
    </row>
    <row r="96" spans="1:101" s="12" customFormat="1" ht="14.25" customHeight="1">
      <c r="A96" s="11" t="s">
        <v>368</v>
      </c>
      <c r="B96" s="49" t="s">
        <v>367</v>
      </c>
      <c r="C96" s="68" t="s">
        <v>1211</v>
      </c>
      <c r="D96" s="52">
        <f t="shared" si="14"/>
        <v>1.0147988519824526E-2</v>
      </c>
      <c r="E96" s="52">
        <f t="shared" si="15"/>
        <v>4.0847295583471303E-3</v>
      </c>
      <c r="F96" s="52">
        <f t="shared" si="16"/>
        <v>1.6424499131496292E-2</v>
      </c>
      <c r="G96" s="52">
        <f t="shared" si="17"/>
        <v>4.1183393139377529E-3</v>
      </c>
      <c r="H96" s="52">
        <f t="shared" si="18"/>
        <v>1.0703949787216638E-2</v>
      </c>
      <c r="I96" s="52">
        <f t="shared" si="19"/>
        <v>4.771261455044533E-3</v>
      </c>
      <c r="J96" s="52">
        <f t="shared" si="20"/>
        <v>1.3953543612293099E-2</v>
      </c>
      <c r="K96" s="52">
        <f t="shared" si="21"/>
        <v>4.7142439119825788E-3</v>
      </c>
      <c r="L96" s="52">
        <f t="shared" si="22"/>
        <v>2.3106678285362073E-2</v>
      </c>
      <c r="M96" s="52">
        <f t="shared" si="23"/>
        <v>1.1829377038680134E-2</v>
      </c>
      <c r="N96" s="52">
        <f t="shared" si="24"/>
        <v>2.6515472288329105E-2</v>
      </c>
      <c r="O96" s="52">
        <f t="shared" si="25"/>
        <v>9.6796199920881273E-3</v>
      </c>
      <c r="P96" s="52">
        <f t="shared" si="26"/>
        <v>2.6648666273067348E-2</v>
      </c>
      <c r="Q96" s="53">
        <f t="shared" si="27"/>
        <v>1.0765406879527074E-2</v>
      </c>
      <c r="R96" s="11">
        <v>1.3547311671190991E-2</v>
      </c>
      <c r="S96" s="49">
        <v>1.1494360260824168E-2</v>
      </c>
      <c r="T96" s="49">
        <v>9.3412033066699023E-3</v>
      </c>
      <c r="U96" s="49">
        <v>9.9569994672178662E-3</v>
      </c>
      <c r="V96" s="49">
        <v>7.3963431564505588E-3</v>
      </c>
      <c r="W96" s="49">
        <v>5.2485082984715182E-3</v>
      </c>
      <c r="X96" s="49">
        <v>1.2746454992368617E-2</v>
      </c>
      <c r="Y96" s="49">
        <v>2.0247536935480048E-2</v>
      </c>
      <c r="Z96" s="49">
        <v>6.8523438599184215E-3</v>
      </c>
      <c r="AA96" s="49">
        <v>1.0303981036559589E-2</v>
      </c>
      <c r="AB96" s="49">
        <v>6.2540372193150848E-3</v>
      </c>
      <c r="AC96" s="49">
        <v>8.3867820334275357E-3</v>
      </c>
      <c r="AD96" s="49">
        <v>1.2905536441446108E-2</v>
      </c>
      <c r="AE96" s="49">
        <v>1.3186611206817671E-2</v>
      </c>
      <c r="AF96" s="49">
        <v>2.279010899519834E-2</v>
      </c>
      <c r="AG96" s="49">
        <v>1.431373590302642E-2</v>
      </c>
      <c r="AH96" s="49">
        <v>1.3716125867287968E-2</v>
      </c>
      <c r="AI96" s="49">
        <v>1.2316828705641682E-2</v>
      </c>
      <c r="AJ96" s="49">
        <v>2.3382861876318085E-2</v>
      </c>
      <c r="AK96" s="49">
        <v>1.145903671116223E-2</v>
      </c>
      <c r="AL96" s="49">
        <v>1.9400287625920987E-2</v>
      </c>
      <c r="AM96" s="49">
        <v>1.8750837922441661E-2</v>
      </c>
      <c r="AN96" s="49">
        <v>1.5834723246069354E-2</v>
      </c>
      <c r="AO96" s="49">
        <v>1.9037295076624969E-2</v>
      </c>
      <c r="AP96" s="49">
        <v>6.6044797528164714E-3</v>
      </c>
      <c r="AQ96" s="49">
        <v>4.9867306157165732E-3</v>
      </c>
      <c r="AR96" s="49">
        <v>1.537577188178553E-2</v>
      </c>
      <c r="AS96" s="49">
        <v>7.6613754480592822E-3</v>
      </c>
      <c r="AT96" s="49">
        <v>8.5443902493677077E-3</v>
      </c>
      <c r="AU96" s="49">
        <v>2.0070821321600527E-2</v>
      </c>
      <c r="AV96" s="49">
        <v>1.024335653556056E-2</v>
      </c>
      <c r="AW96" s="49">
        <v>7.6930014581711118E-3</v>
      </c>
      <c r="AX96" s="49">
        <v>1.3766421223742591E-2</v>
      </c>
      <c r="AY96" s="49">
        <v>1.7313455002915163E-2</v>
      </c>
      <c r="AZ96" s="49">
        <v>7.236812994712725E-3</v>
      </c>
      <c r="BA96" s="49">
        <v>8.9507809621514056E-3</v>
      </c>
      <c r="BB96" s="49">
        <v>1.7263384059179113E-2</v>
      </c>
      <c r="BC96" s="49">
        <v>1.3203992261118741E-2</v>
      </c>
      <c r="BD96" s="49">
        <v>8.7554947304623824E-3</v>
      </c>
      <c r="BE96" s="49">
        <v>1.1183447141530144E-2</v>
      </c>
      <c r="BF96" s="49">
        <v>1.1090103608043019E-2</v>
      </c>
      <c r="BG96" s="49">
        <v>1.3296890314829345E-2</v>
      </c>
      <c r="BH96" s="49">
        <v>2.0302043510994881E-2</v>
      </c>
      <c r="BI96" s="49">
        <v>2.4531677745466531E-2</v>
      </c>
      <c r="BJ96" s="49">
        <v>1.5756911717935133E-2</v>
      </c>
      <c r="BK96" s="49">
        <v>1.1765731690765731E-2</v>
      </c>
      <c r="BL96" s="49">
        <v>9.7007822878536556E-3</v>
      </c>
      <c r="BM96" s="49">
        <v>1.0592064279338497E-2</v>
      </c>
      <c r="BN96" s="49">
        <v>1.567921939277226E-2</v>
      </c>
      <c r="BO96" s="49">
        <v>4.3973935379935526E-2</v>
      </c>
      <c r="BP96" s="49">
        <v>4.73500201839442E-2</v>
      </c>
      <c r="BQ96" s="49">
        <v>2.3696941704351E-2</v>
      </c>
      <c r="BR96" s="49">
        <v>1.7080505259078952E-2</v>
      </c>
      <c r="BS96" s="49">
        <v>2.5787589609091974E-2</v>
      </c>
      <c r="BT96" s="49">
        <v>1.3781728584022785E-2</v>
      </c>
      <c r="BU96" s="49">
        <v>2.7308426918155389E-2</v>
      </c>
      <c r="BV96" s="49">
        <v>1.6103954267095884E-2</v>
      </c>
      <c r="BW96" s="49">
        <v>1.1995519978996276E-2</v>
      </c>
      <c r="BX96" s="49">
        <v>2.3245726723312241E-2</v>
      </c>
      <c r="BY96" s="49">
        <v>1.1276571423588415E-2</v>
      </c>
      <c r="BZ96" s="49">
        <v>4.37819273442214E-2</v>
      </c>
      <c r="CA96" s="49">
        <v>4.4047484601564005E-2</v>
      </c>
      <c r="CB96" s="49">
        <v>2.6372908145899893E-2</v>
      </c>
      <c r="CC96" s="49">
        <v>2.3420067316695641E-2</v>
      </c>
      <c r="CD96" s="49">
        <v>1.2832067794479223E-2</v>
      </c>
      <c r="CE96" s="49">
        <v>2.3959171607345398E-2</v>
      </c>
      <c r="CF96" s="49">
        <v>2.9282956082112378E-2</v>
      </c>
      <c r="CG96" s="49">
        <v>2.47465931727309E-2</v>
      </c>
      <c r="CH96" s="49">
        <v>3.2474337965471119E-2</v>
      </c>
      <c r="CI96" s="49">
        <v>2.0561507342816157E-2</v>
      </c>
      <c r="CJ96" s="49">
        <v>1.6511527483691026E-2</v>
      </c>
      <c r="CK96" s="49">
        <v>2.0195118602922155E-2</v>
      </c>
      <c r="CL96" s="49">
        <v>2.4864096864395516E-2</v>
      </c>
      <c r="CM96" s="49">
        <v>1.9567443602302094E-2</v>
      </c>
      <c r="CN96" s="49">
        <v>2.3197582139137276E-2</v>
      </c>
      <c r="CO96" s="49">
        <v>2.374450863938516E-2</v>
      </c>
      <c r="CP96" s="49">
        <v>2.3141474292613585E-2</v>
      </c>
      <c r="CQ96" s="49">
        <v>2.9155723656549247E-2</v>
      </c>
      <c r="CR96" s="49">
        <v>2.1549594690244946E-2</v>
      </c>
      <c r="CS96" s="49">
        <v>5.9034251258115608E-2</v>
      </c>
      <c r="CT96" s="49">
        <v>2.0132307286978273E-2</v>
      </c>
      <c r="CU96" s="49">
        <v>2.876074742643207E-2</v>
      </c>
      <c r="CV96" s="49">
        <v>1.8922668266723411E-2</v>
      </c>
      <c r="CW96" s="60">
        <v>2.7713597153931024E-2</v>
      </c>
    </row>
    <row r="97" spans="1:101" s="12" customFormat="1" ht="14.25" customHeight="1">
      <c r="A97" s="11" t="s">
        <v>371</v>
      </c>
      <c r="B97" s="49" t="s">
        <v>370</v>
      </c>
      <c r="C97" s="68" t="s">
        <v>1211</v>
      </c>
      <c r="D97" s="52">
        <f t="shared" si="14"/>
        <v>3.4452462645370927E-3</v>
      </c>
      <c r="E97" s="52">
        <f t="shared" si="15"/>
        <v>7.1277601137216453E-4</v>
      </c>
      <c r="F97" s="52">
        <f t="shared" si="16"/>
        <v>6.3697990834987797E-3</v>
      </c>
      <c r="G97" s="52">
        <f t="shared" si="17"/>
        <v>1.5511074882115193E-3</v>
      </c>
      <c r="H97" s="52">
        <f t="shared" si="18"/>
        <v>3.9618553481114071E-3</v>
      </c>
      <c r="I97" s="52">
        <f t="shared" si="19"/>
        <v>1.2902826462441903E-3</v>
      </c>
      <c r="J97" s="52">
        <f t="shared" si="20"/>
        <v>4.885827591813414E-3</v>
      </c>
      <c r="K97" s="52">
        <f t="shared" si="21"/>
        <v>1.4715418834291983E-3</v>
      </c>
      <c r="L97" s="52">
        <f t="shared" si="22"/>
        <v>7.3440589677546643E-3</v>
      </c>
      <c r="M97" s="52">
        <f t="shared" si="23"/>
        <v>2.4377348171592231E-3</v>
      </c>
      <c r="N97" s="52">
        <f t="shared" si="24"/>
        <v>8.9271175875428495E-3</v>
      </c>
      <c r="O97" s="52">
        <f t="shared" si="25"/>
        <v>3.4901140538826491E-3</v>
      </c>
      <c r="P97" s="52">
        <f t="shared" si="26"/>
        <v>9.1668792894535559E-3</v>
      </c>
      <c r="Q97" s="53">
        <f t="shared" si="27"/>
        <v>1.8488661295218169E-3</v>
      </c>
      <c r="R97" s="11">
        <v>4.6063644447535976E-3</v>
      </c>
      <c r="S97" s="49">
        <v>3.4600476059797052E-3</v>
      </c>
      <c r="T97" s="49">
        <v>2.9285061263274971E-3</v>
      </c>
      <c r="U97" s="49">
        <v>3.9075119264561971E-3</v>
      </c>
      <c r="V97" s="49">
        <v>2.9798197117641501E-3</v>
      </c>
      <c r="W97" s="49">
        <v>2.7832614169543265E-3</v>
      </c>
      <c r="X97" s="49">
        <v>3.8699170263106174E-3</v>
      </c>
      <c r="Y97" s="49">
        <v>4.7217266730966235E-3</v>
      </c>
      <c r="Z97" s="49">
        <v>3.1730736398574615E-3</v>
      </c>
      <c r="AA97" s="49">
        <v>2.7703331423989913E-3</v>
      </c>
      <c r="AB97" s="49">
        <v>2.5785424024339395E-3</v>
      </c>
      <c r="AC97" s="49">
        <v>3.5638510581120055E-3</v>
      </c>
      <c r="AD97" s="49">
        <v>5.4154398608913948E-3</v>
      </c>
      <c r="AE97" s="49">
        <v>5.4878720312068292E-3</v>
      </c>
      <c r="AF97" s="49">
        <v>7.6420249913377635E-3</v>
      </c>
      <c r="AG97" s="49">
        <v>5.2149039151085487E-3</v>
      </c>
      <c r="AH97" s="49">
        <v>9.4139793403526916E-3</v>
      </c>
      <c r="AI97" s="49">
        <v>5.2810147314885396E-3</v>
      </c>
      <c r="AJ97" s="49">
        <v>7.1287040813613556E-3</v>
      </c>
      <c r="AK97" s="49">
        <v>3.3909843705152345E-3</v>
      </c>
      <c r="AL97" s="49">
        <v>6.312360172894182E-3</v>
      </c>
      <c r="AM97" s="49">
        <v>7.139928809468862E-3</v>
      </c>
      <c r="AN97" s="49">
        <v>6.4959027575831954E-3</v>
      </c>
      <c r="AO97" s="49">
        <v>7.5144739397767684E-3</v>
      </c>
      <c r="AP97" s="49">
        <v>3.3877924174918169E-3</v>
      </c>
      <c r="AQ97" s="49">
        <v>1.8936496392014197E-3</v>
      </c>
      <c r="AR97" s="49">
        <v>3.753943663679414E-3</v>
      </c>
      <c r="AS97" s="49">
        <v>2.5148171187382327E-3</v>
      </c>
      <c r="AT97" s="49">
        <v>3.3864880872040851E-3</v>
      </c>
      <c r="AU97" s="49">
        <v>6.3803025636223025E-3</v>
      </c>
      <c r="AV97" s="49">
        <v>3.8685927710891267E-3</v>
      </c>
      <c r="AW97" s="49">
        <v>4.4172399962722399E-3</v>
      </c>
      <c r="AX97" s="49">
        <v>6.1016593901593585E-3</v>
      </c>
      <c r="AY97" s="49">
        <v>4.5745482062473329E-3</v>
      </c>
      <c r="AZ97" s="49">
        <v>3.6132599518831918E-3</v>
      </c>
      <c r="BA97" s="49">
        <v>3.6499703717483649E-3</v>
      </c>
      <c r="BB97" s="49">
        <v>6.2563836139288617E-3</v>
      </c>
      <c r="BC97" s="49">
        <v>4.9647338151583374E-3</v>
      </c>
      <c r="BD97" s="49">
        <v>3.3214420589061052E-3</v>
      </c>
      <c r="BE97" s="49">
        <v>4.0251188685239856E-3</v>
      </c>
      <c r="BF97" s="49">
        <v>4.8971879922098342E-3</v>
      </c>
      <c r="BG97" s="49">
        <v>4.6526880571906527E-3</v>
      </c>
      <c r="BH97" s="49">
        <v>5.615388348526134E-3</v>
      </c>
      <c r="BI97" s="49">
        <v>8.4404039740374505E-3</v>
      </c>
      <c r="BJ97" s="49">
        <v>5.0986467180407554E-3</v>
      </c>
      <c r="BK97" s="49">
        <v>4.8866393018951512E-3</v>
      </c>
      <c r="BL97" s="49">
        <v>3.10566156431384E-3</v>
      </c>
      <c r="BM97" s="49">
        <v>3.3656367890298579E-3</v>
      </c>
      <c r="BN97" s="49">
        <v>5.3664991177096331E-3</v>
      </c>
      <c r="BO97" s="49">
        <v>1.0956901831680547E-2</v>
      </c>
      <c r="BP97" s="49">
        <v>1.1080340245482228E-2</v>
      </c>
      <c r="BQ97" s="49">
        <v>9.1546135116269273E-3</v>
      </c>
      <c r="BR97" s="49">
        <v>6.5856059144736821E-3</v>
      </c>
      <c r="BS97" s="49">
        <v>8.1496265873859039E-3</v>
      </c>
      <c r="BT97" s="49">
        <v>4.8821056683351965E-3</v>
      </c>
      <c r="BU97" s="49">
        <v>9.0184008186164795E-3</v>
      </c>
      <c r="BV97" s="49">
        <v>5.951972888268188E-3</v>
      </c>
      <c r="BW97" s="49">
        <v>4.7282672833250739E-3</v>
      </c>
      <c r="BX97" s="49">
        <v>8.2877573162210734E-3</v>
      </c>
      <c r="BY97" s="49">
        <v>3.9666164299310396E-3</v>
      </c>
      <c r="BZ97" s="49">
        <v>1.520278937714397E-2</v>
      </c>
      <c r="CA97" s="49">
        <v>1.5792006214443131E-2</v>
      </c>
      <c r="CB97" s="49">
        <v>9.1658118923456308E-3</v>
      </c>
      <c r="CC97" s="49">
        <v>7.6061139361457801E-3</v>
      </c>
      <c r="CD97" s="49">
        <v>4.8245016007460659E-3</v>
      </c>
      <c r="CE97" s="49">
        <v>6.872830032862199E-3</v>
      </c>
      <c r="CF97" s="49">
        <v>9.5446845959122287E-3</v>
      </c>
      <c r="CG97" s="49">
        <v>9.2718911241081343E-3</v>
      </c>
      <c r="CH97" s="49">
        <v>1.0125220869747523E-2</v>
      </c>
      <c r="CI97" s="49">
        <v>7.0657544243503236E-3</v>
      </c>
      <c r="CJ97" s="49">
        <v>5.8621670221234191E-3</v>
      </c>
      <c r="CK97" s="49">
        <v>5.7916399605857779E-3</v>
      </c>
      <c r="CL97" s="49">
        <v>9.3471518740932472E-3</v>
      </c>
      <c r="CM97" s="49">
        <v>7.3304147832381743E-3</v>
      </c>
      <c r="CN97" s="49">
        <v>8.3307173796021584E-3</v>
      </c>
      <c r="CO97" s="49">
        <v>9.9918673607744257E-3</v>
      </c>
      <c r="CP97" s="49">
        <v>8.8266169342123071E-3</v>
      </c>
      <c r="CQ97" s="49">
        <v>1.2637360161141118E-2</v>
      </c>
      <c r="CR97" s="49">
        <v>8.6673135895308593E-3</v>
      </c>
      <c r="CS97" s="49">
        <v>1.1803746519801673E-2</v>
      </c>
      <c r="CT97" s="49">
        <v>6.7795841724496023E-3</v>
      </c>
      <c r="CU97" s="49">
        <v>1.0415960312804185E-2</v>
      </c>
      <c r="CV97" s="49">
        <v>6.678155897693991E-3</v>
      </c>
      <c r="CW97" s="60">
        <v>9.1936624881009087E-3</v>
      </c>
    </row>
    <row r="98" spans="1:101" s="12" customFormat="1" ht="14.25" customHeight="1">
      <c r="A98" s="11" t="s">
        <v>374</v>
      </c>
      <c r="B98" s="49" t="s">
        <v>373</v>
      </c>
      <c r="C98" s="68" t="s">
        <v>1211</v>
      </c>
      <c r="D98" s="52">
        <f t="shared" si="14"/>
        <v>5.8709810177971008E-4</v>
      </c>
      <c r="E98" s="52">
        <f t="shared" si="15"/>
        <v>2.8330272736387012E-4</v>
      </c>
      <c r="F98" s="52">
        <f t="shared" si="16"/>
        <v>1.544361367332543E-3</v>
      </c>
      <c r="G98" s="52">
        <f t="shared" si="17"/>
        <v>1.5878551025113523E-3</v>
      </c>
      <c r="H98" s="52">
        <f t="shared" si="18"/>
        <v>7.3284694029943792E-4</v>
      </c>
      <c r="I98" s="52">
        <f t="shared" si="19"/>
        <v>2.9357900779133721E-4</v>
      </c>
      <c r="J98" s="52">
        <f t="shared" si="20"/>
        <v>7.2285861519455583E-4</v>
      </c>
      <c r="K98" s="52">
        <f t="shared" si="21"/>
        <v>2.8435078596044722E-4</v>
      </c>
      <c r="L98" s="52">
        <f t="shared" si="22"/>
        <v>1.1043899640105607E-3</v>
      </c>
      <c r="M98" s="52">
        <f t="shared" si="23"/>
        <v>1.0848346095531957E-3</v>
      </c>
      <c r="N98" s="52">
        <f t="shared" si="24"/>
        <v>1.0779438588334259E-3</v>
      </c>
      <c r="O98" s="52">
        <f t="shared" si="25"/>
        <v>4.1718156168928436E-4</v>
      </c>
      <c r="P98" s="52">
        <f t="shared" si="26"/>
        <v>9.0138404664319471E-4</v>
      </c>
      <c r="Q98" s="53">
        <f t="shared" si="27"/>
        <v>3.3752074196605539E-4</v>
      </c>
      <c r="R98" s="11">
        <v>9.9314369632882591E-4</v>
      </c>
      <c r="S98" s="49">
        <v>2.243249056583379E-4</v>
      </c>
      <c r="T98" s="49">
        <v>1.6835928235589838E-4</v>
      </c>
      <c r="U98" s="49">
        <v>7.359735537770855E-4</v>
      </c>
      <c r="V98" s="49">
        <v>5.0699940165108647E-4</v>
      </c>
      <c r="W98" s="49">
        <v>6.3558860627744326E-4</v>
      </c>
      <c r="X98" s="49">
        <v>5.6191768114155711E-4</v>
      </c>
      <c r="Y98" s="49">
        <v>1.0472473783680611E-3</v>
      </c>
      <c r="Z98" s="49">
        <v>5.4780418385133578E-4</v>
      </c>
      <c r="AA98" s="49">
        <v>2.2879826923306374E-4</v>
      </c>
      <c r="AB98" s="49">
        <v>6.1553965735474043E-4</v>
      </c>
      <c r="AC98" s="49">
        <v>7.794806053590856E-4</v>
      </c>
      <c r="AD98" s="49">
        <v>8.2825247195831111E-4</v>
      </c>
      <c r="AE98" s="49">
        <v>6.5749663764681451E-4</v>
      </c>
      <c r="AF98" s="49">
        <v>7.1282970983803861E-4</v>
      </c>
      <c r="AG98" s="49">
        <v>1.2214467804482125E-3</v>
      </c>
      <c r="AH98" s="49">
        <v>4.8601944998117987E-3</v>
      </c>
      <c r="AI98" s="49">
        <v>1.2401191232106615E-3</v>
      </c>
      <c r="AJ98" s="49">
        <v>1.1010537979464149E-3</v>
      </c>
      <c r="AK98" s="49">
        <v>4.1425810267696646E-4</v>
      </c>
      <c r="AL98" s="49">
        <v>6.5465718933588747E-4</v>
      </c>
      <c r="AM98" s="49">
        <v>8.2903002991058553E-4</v>
      </c>
      <c r="AN98" s="49">
        <v>4.9428782722135151E-3</v>
      </c>
      <c r="AO98" s="49">
        <v>1.0701197929933127E-3</v>
      </c>
      <c r="AP98" s="49">
        <v>6.046984832287878E-4</v>
      </c>
      <c r="AQ98" s="49">
        <v>5.7401448716625219E-4</v>
      </c>
      <c r="AR98" s="49">
        <v>5.6026179456382895E-4</v>
      </c>
      <c r="AS98" s="49">
        <v>2.7257602730183464E-4</v>
      </c>
      <c r="AT98" s="49">
        <v>6.5659396546060981E-4</v>
      </c>
      <c r="AU98" s="49">
        <v>1.3124112170912047E-3</v>
      </c>
      <c r="AV98" s="49">
        <v>8.1952490061266482E-4</v>
      </c>
      <c r="AW98" s="49">
        <v>6.6875834386391183E-4</v>
      </c>
      <c r="AX98" s="49">
        <v>4.8865804234934245E-4</v>
      </c>
      <c r="AY98" s="49">
        <v>7.5611817611758825E-4</v>
      </c>
      <c r="AZ98" s="49">
        <v>1.2167223561643686E-3</v>
      </c>
      <c r="BA98" s="49">
        <v>8.6382548967286121E-4</v>
      </c>
      <c r="BB98" s="49">
        <v>8.2058810945915151E-4</v>
      </c>
      <c r="BC98" s="49">
        <v>1.0712002814207663E-3</v>
      </c>
      <c r="BD98" s="49">
        <v>3.3131205040233357E-4</v>
      </c>
      <c r="BE98" s="49">
        <v>8.7407318223696202E-4</v>
      </c>
      <c r="BF98" s="49">
        <v>6.6846094133041645E-4</v>
      </c>
      <c r="BG98" s="49">
        <v>4.8005265381202418E-4</v>
      </c>
      <c r="BH98" s="49">
        <v>1.2254549985834845E-3</v>
      </c>
      <c r="BI98" s="49">
        <v>8.8329094783743452E-4</v>
      </c>
      <c r="BJ98" s="49">
        <v>8.8366865168929064E-4</v>
      </c>
      <c r="BK98" s="49">
        <v>5.8430915547612295E-4</v>
      </c>
      <c r="BL98" s="49">
        <v>3.2417131352342293E-4</v>
      </c>
      <c r="BM98" s="49">
        <v>5.2772109656326128E-4</v>
      </c>
      <c r="BN98" s="49">
        <v>8.6543981088424589E-4</v>
      </c>
      <c r="BO98" s="49">
        <v>1.1691015099321227E-3</v>
      </c>
      <c r="BP98" s="49">
        <v>1.2454191180319616E-3</v>
      </c>
      <c r="BQ98" s="49">
        <v>3.9733597898219562E-4</v>
      </c>
      <c r="BR98" s="49">
        <v>1.020631865250844E-3</v>
      </c>
      <c r="BS98" s="49">
        <v>4.4390292731706968E-4</v>
      </c>
      <c r="BT98" s="49">
        <v>9.1783056745997247E-4</v>
      </c>
      <c r="BU98" s="49">
        <v>4.4369823157994429E-3</v>
      </c>
      <c r="BV98" s="49">
        <v>6.449419267403044E-4</v>
      </c>
      <c r="BW98" s="49">
        <v>4.6265158462326995E-4</v>
      </c>
      <c r="BX98" s="49">
        <v>8.123169767336267E-4</v>
      </c>
      <c r="BY98" s="49">
        <v>8.3612498637167275E-4</v>
      </c>
      <c r="BZ98" s="49">
        <v>1.7962136538204338E-3</v>
      </c>
      <c r="CA98" s="49">
        <v>1.3824778742159893E-3</v>
      </c>
      <c r="CB98" s="49">
        <v>9.670352961685067E-4</v>
      </c>
      <c r="CC98" s="49">
        <v>1.0449575907162604E-3</v>
      </c>
      <c r="CD98" s="49">
        <v>7.8769381787309662E-4</v>
      </c>
      <c r="CE98" s="49">
        <v>6.4060324021134073E-4</v>
      </c>
      <c r="CF98" s="49">
        <v>7.1944682171058607E-4</v>
      </c>
      <c r="CG98" s="49">
        <v>1.2038701150060901E-3</v>
      </c>
      <c r="CH98" s="49">
        <v>1.7398868848309379E-3</v>
      </c>
      <c r="CI98" s="49">
        <v>1.3287565240053039E-3</v>
      </c>
      <c r="CJ98" s="49">
        <v>5.4874640362919899E-4</v>
      </c>
      <c r="CK98" s="49">
        <v>7.7563808381336786E-4</v>
      </c>
      <c r="CL98" s="49">
        <v>1.1554942967043941E-3</v>
      </c>
      <c r="CM98" s="49">
        <v>8.0317277909249158E-4</v>
      </c>
      <c r="CN98" s="49">
        <v>9.6653492867405965E-4</v>
      </c>
      <c r="CO98" s="49">
        <v>1.1877024832070695E-3</v>
      </c>
      <c r="CP98" s="49">
        <v>1.230073954184299E-3</v>
      </c>
      <c r="CQ98" s="49">
        <v>5.1898083286287908E-4</v>
      </c>
      <c r="CR98" s="49">
        <v>4.9092345345567783E-4</v>
      </c>
      <c r="CS98" s="49">
        <v>1.4931637939742187E-3</v>
      </c>
      <c r="CT98" s="49">
        <v>7.3496352280817917E-4</v>
      </c>
      <c r="CU98" s="49">
        <v>9.111455833368076E-4</v>
      </c>
      <c r="CV98" s="49">
        <v>3.6427664569232049E-4</v>
      </c>
      <c r="CW98" s="60">
        <v>9.6017628572593909E-4</v>
      </c>
    </row>
    <row r="99" spans="1:101" s="12" customFormat="1" ht="14.25" customHeight="1">
      <c r="A99" s="49" t="s">
        <v>1292</v>
      </c>
      <c r="B99" s="49" t="s">
        <v>1254</v>
      </c>
      <c r="C99" s="68" t="s">
        <v>1211</v>
      </c>
      <c r="D99" s="52">
        <f t="shared" si="14"/>
        <v>9.6973671762989736E-4</v>
      </c>
      <c r="E99" s="52">
        <f t="shared" si="15"/>
        <v>3.1691770310753476E-4</v>
      </c>
      <c r="F99" s="52">
        <f t="shared" si="16"/>
        <v>1.3208528145024388E-3</v>
      </c>
      <c r="G99" s="52">
        <f t="shared" si="17"/>
        <v>3.4663252317424593E-4</v>
      </c>
      <c r="H99" s="52">
        <f t="shared" si="18"/>
        <v>9.7433643450418504E-4</v>
      </c>
      <c r="I99" s="52">
        <f t="shared" si="19"/>
        <v>3.4742537112651933E-4</v>
      </c>
      <c r="J99" s="52">
        <f t="shared" si="20"/>
        <v>1.0104189325596804E-3</v>
      </c>
      <c r="K99" s="52">
        <f t="shared" si="21"/>
        <v>2.5253407973300666E-4</v>
      </c>
      <c r="L99" s="52">
        <f t="shared" si="22"/>
        <v>1.8510771160662649E-3</v>
      </c>
      <c r="M99" s="52">
        <f t="shared" si="23"/>
        <v>7.7352884104702759E-4</v>
      </c>
      <c r="N99" s="52">
        <f t="shared" si="24"/>
        <v>1.5969721078084196E-3</v>
      </c>
      <c r="O99" s="52">
        <f t="shared" si="25"/>
        <v>5.6116576997330904E-4</v>
      </c>
      <c r="P99" s="52">
        <f t="shared" si="26"/>
        <v>1.9479561153025989E-3</v>
      </c>
      <c r="Q99" s="53">
        <f t="shared" si="27"/>
        <v>5.3545672973213791E-4</v>
      </c>
      <c r="R99" s="11">
        <v>1.4046864556309881E-3</v>
      </c>
      <c r="S99" s="49">
        <v>7.8791859437875116E-4</v>
      </c>
      <c r="T99" s="49">
        <v>6.7150104591921301E-4</v>
      </c>
      <c r="U99" s="49">
        <v>1.2700218111465348E-3</v>
      </c>
      <c r="V99" s="49">
        <v>5.5398195252402769E-4</v>
      </c>
      <c r="W99" s="49">
        <v>8.6006390788722503E-4</v>
      </c>
      <c r="X99" s="49">
        <v>8.5649075644933785E-4</v>
      </c>
      <c r="Y99" s="49">
        <v>1.5492829766338505E-3</v>
      </c>
      <c r="Z99" s="49">
        <v>6.7609923930953941E-4</v>
      </c>
      <c r="AA99" s="49">
        <v>1.003997524466828E-3</v>
      </c>
      <c r="AB99" s="49">
        <v>8.0081147530486417E-4</v>
      </c>
      <c r="AC99" s="49">
        <v>1.2019848719076083E-3</v>
      </c>
      <c r="AD99" s="49">
        <v>7.9388073556745369E-4</v>
      </c>
      <c r="AE99" s="49">
        <v>1.4281164671643715E-3</v>
      </c>
      <c r="AF99" s="49">
        <v>1.718575834932729E-3</v>
      </c>
      <c r="AG99" s="49">
        <v>1.1304040025339158E-3</v>
      </c>
      <c r="AH99" s="49">
        <v>2.0215063820379522E-3</v>
      </c>
      <c r="AI99" s="49">
        <v>1.3435335950753374E-3</v>
      </c>
      <c r="AJ99" s="49">
        <v>1.2065499470183092E-3</v>
      </c>
      <c r="AK99" s="49">
        <v>7.7964896028092593E-4</v>
      </c>
      <c r="AL99" s="49">
        <v>1.3931381180403387E-3</v>
      </c>
      <c r="AM99" s="49">
        <v>1.3458408201885499E-3</v>
      </c>
      <c r="AN99" s="49">
        <v>1.474268002869532E-3</v>
      </c>
      <c r="AO99" s="49">
        <v>1.2147709083198516E-3</v>
      </c>
      <c r="AP99" s="49">
        <v>8.7234765250688477E-4</v>
      </c>
      <c r="AQ99" s="49">
        <v>1.0340480100768305E-3</v>
      </c>
      <c r="AR99" s="49">
        <v>1.5658791821871274E-3</v>
      </c>
      <c r="AS99" s="49">
        <v>6.654057432360957E-4</v>
      </c>
      <c r="AT99" s="49">
        <v>5.7626583045327295E-4</v>
      </c>
      <c r="AU99" s="49">
        <v>1.0177596685003573E-3</v>
      </c>
      <c r="AV99" s="49">
        <v>9.6404673704453346E-4</v>
      </c>
      <c r="AW99" s="49">
        <v>4.799765626219195E-4</v>
      </c>
      <c r="AX99" s="49">
        <v>1.0004584888128672E-3</v>
      </c>
      <c r="AY99" s="49">
        <v>9.5881351737022336E-4</v>
      </c>
      <c r="AZ99" s="49">
        <v>1.6510770924348054E-3</v>
      </c>
      <c r="BA99" s="49">
        <v>9.0595872880530094E-4</v>
      </c>
      <c r="BB99" s="49">
        <v>1.0100885086851386E-3</v>
      </c>
      <c r="BC99" s="49">
        <v>1.0922766695652705E-3</v>
      </c>
      <c r="BD99" s="49">
        <v>6.0920909862219211E-4</v>
      </c>
      <c r="BE99" s="49">
        <v>8.2368314320742896E-4</v>
      </c>
      <c r="BF99" s="49">
        <v>1.2647667897702642E-3</v>
      </c>
      <c r="BG99" s="49">
        <v>6.734615794514124E-4</v>
      </c>
      <c r="BH99" s="49">
        <v>1.1963944857977316E-3</v>
      </c>
      <c r="BI99" s="49">
        <v>1.3392630791017519E-3</v>
      </c>
      <c r="BJ99" s="49">
        <v>1.3926490026954091E-3</v>
      </c>
      <c r="BK99" s="49">
        <v>8.9555296512534464E-4</v>
      </c>
      <c r="BL99" s="49">
        <v>9.1934482684155746E-4</v>
      </c>
      <c r="BM99" s="49">
        <v>9.0833704185266245E-4</v>
      </c>
      <c r="BN99" s="49">
        <v>2.0957214472097623E-3</v>
      </c>
      <c r="BO99" s="49">
        <v>3.0082710289069201E-3</v>
      </c>
      <c r="BP99" s="49">
        <v>2.6673990609462728E-3</v>
      </c>
      <c r="BQ99" s="49">
        <v>1.2602057441606939E-3</v>
      </c>
      <c r="BR99" s="49">
        <v>2.399114795428516E-3</v>
      </c>
      <c r="BS99" s="49">
        <v>1.7162752946493162E-3</v>
      </c>
      <c r="BT99" s="49">
        <v>1.694035728071477E-3</v>
      </c>
      <c r="BU99" s="49">
        <v>3.0261989839252385E-3</v>
      </c>
      <c r="BV99" s="49">
        <v>1.282163361362891E-3</v>
      </c>
      <c r="BW99" s="49">
        <v>8.3802451906800227E-4</v>
      </c>
      <c r="BX99" s="49">
        <v>1.1521069069175657E-3</v>
      </c>
      <c r="BY99" s="49">
        <v>1.0734085221485246E-3</v>
      </c>
      <c r="BZ99" s="49">
        <v>2.3880963495985143E-3</v>
      </c>
      <c r="CA99" s="49">
        <v>1.9933745496039297E-3</v>
      </c>
      <c r="CB99" s="49">
        <v>1.1156567851983675E-3</v>
      </c>
      <c r="CC99" s="49">
        <v>1.3427055045543979E-3</v>
      </c>
      <c r="CD99" s="49">
        <v>1.2676186470378316E-3</v>
      </c>
      <c r="CE99" s="49">
        <v>1.4965256719838146E-3</v>
      </c>
      <c r="CF99" s="49">
        <v>1.5742949194622183E-3</v>
      </c>
      <c r="CG99" s="49">
        <v>1.3429377478627507E-3</v>
      </c>
      <c r="CH99" s="49">
        <v>2.8960164507034042E-3</v>
      </c>
      <c r="CI99" s="49">
        <v>1.5568196218453056E-3</v>
      </c>
      <c r="CJ99" s="49">
        <v>1.0332669424510104E-3</v>
      </c>
      <c r="CK99" s="49">
        <v>1.156352103399491E-3</v>
      </c>
      <c r="CL99" s="49">
        <v>1.7818077478967075E-3</v>
      </c>
      <c r="CM99" s="49">
        <v>1.6666722125695005E-3</v>
      </c>
      <c r="CN99" s="49">
        <v>1.398947433234694E-3</v>
      </c>
      <c r="CO99" s="49">
        <v>1.73823124910897E-3</v>
      </c>
      <c r="CP99" s="49">
        <v>2.4544647707405057E-3</v>
      </c>
      <c r="CQ99" s="49">
        <v>2.3047118434831558E-3</v>
      </c>
      <c r="CR99" s="49">
        <v>1.7487731615087152E-3</v>
      </c>
      <c r="CS99" s="49">
        <v>3.3168697866129411E-3</v>
      </c>
      <c r="CT99" s="49">
        <v>1.6778392062874637E-3</v>
      </c>
      <c r="CU99" s="49">
        <v>1.935985124915463E-3</v>
      </c>
      <c r="CV99" s="49">
        <v>1.3732364163238748E-3</v>
      </c>
      <c r="CW99" s="60">
        <v>1.9779344309491945E-3</v>
      </c>
    </row>
    <row r="100" spans="1:101" s="12" customFormat="1" ht="14.25" customHeight="1">
      <c r="A100" s="49" t="s">
        <v>1293</v>
      </c>
      <c r="B100" s="49" t="s">
        <v>1255</v>
      </c>
      <c r="C100" s="68" t="s">
        <v>1211</v>
      </c>
      <c r="D100" s="52">
        <f t="shared" si="14"/>
        <v>7.8282176752254525E-4</v>
      </c>
      <c r="E100" s="52">
        <f t="shared" si="15"/>
        <v>7.7872622148182679E-4</v>
      </c>
      <c r="F100" s="52">
        <f t="shared" si="16"/>
        <v>4.5503198158322981E-3</v>
      </c>
      <c r="G100" s="52">
        <f t="shared" si="17"/>
        <v>7.5324750980381898E-3</v>
      </c>
      <c r="H100" s="52">
        <f t="shared" si="18"/>
        <v>1.5792008222532928E-3</v>
      </c>
      <c r="I100" s="52">
        <f t="shared" si="19"/>
        <v>3.7647136705938849E-3</v>
      </c>
      <c r="J100" s="52">
        <f t="shared" si="20"/>
        <v>1.763613367119748E-3</v>
      </c>
      <c r="K100" s="52">
        <f t="shared" si="21"/>
        <v>3.2362136154960898E-3</v>
      </c>
      <c r="L100" s="52">
        <f t="shared" si="22"/>
        <v>1.876889990525387E-3</v>
      </c>
      <c r="M100" s="52">
        <f t="shared" si="23"/>
        <v>3.6984184245012022E-3</v>
      </c>
      <c r="N100" s="52">
        <f t="shared" si="24"/>
        <v>1.3464733012126542E-3</v>
      </c>
      <c r="O100" s="52">
        <f t="shared" si="25"/>
        <v>8.0554855342795993E-4</v>
      </c>
      <c r="P100" s="52">
        <f t="shared" si="26"/>
        <v>6.2872256734153851E-4</v>
      </c>
      <c r="Q100" s="53">
        <f t="shared" si="27"/>
        <v>5.5321494977202091E-4</v>
      </c>
      <c r="R100" s="11">
        <v>2.503604410086882E-3</v>
      </c>
      <c r="S100" s="49">
        <v>5.7494296391734823E-4</v>
      </c>
      <c r="T100" s="49"/>
      <c r="U100" s="49"/>
      <c r="V100" s="49"/>
      <c r="W100" s="49">
        <v>5.3078968341813137E-4</v>
      </c>
      <c r="X100" s="49"/>
      <c r="Y100" s="49">
        <v>5.710121751444034E-4</v>
      </c>
      <c r="Z100" s="49">
        <v>4.8460151545609624E-4</v>
      </c>
      <c r="AA100" s="49">
        <v>1.0295234476701681E-4</v>
      </c>
      <c r="AB100" s="49">
        <v>1.2851716621429332E-3</v>
      </c>
      <c r="AC100" s="49">
        <v>2.0949938524755053E-4</v>
      </c>
      <c r="AD100" s="49">
        <v>1.7251172488156731E-3</v>
      </c>
      <c r="AE100" s="49">
        <v>5.1427371803258054E-4</v>
      </c>
      <c r="AF100" s="49">
        <v>3.0438104148361206E-4</v>
      </c>
      <c r="AG100" s="49">
        <v>2.3995788672963626E-3</v>
      </c>
      <c r="AH100" s="49">
        <v>1.4309176367605609E-2</v>
      </c>
      <c r="AI100" s="49">
        <v>3.5132798111256434E-3</v>
      </c>
      <c r="AJ100" s="49">
        <v>1.2173902253269518E-3</v>
      </c>
      <c r="AK100" s="49"/>
      <c r="AL100" s="49">
        <v>7.2608778960343249E-4</v>
      </c>
      <c r="AM100" s="49">
        <v>3.3190094224472424E-4</v>
      </c>
      <c r="AN100" s="49">
        <v>2.3776187122561392E-2</v>
      </c>
      <c r="AO100" s="49">
        <v>1.2361448400592932E-3</v>
      </c>
      <c r="AP100" s="49">
        <v>1.2272996697985732E-4</v>
      </c>
      <c r="AQ100" s="49">
        <v>5.2035078247484928E-4</v>
      </c>
      <c r="AR100" s="49"/>
      <c r="AS100" s="49"/>
      <c r="AT100" s="49">
        <v>2.0036184719185792E-6</v>
      </c>
      <c r="AU100" s="49">
        <v>1.1565709102571131E-2</v>
      </c>
      <c r="AV100" s="49">
        <v>1.2620966325099904E-3</v>
      </c>
      <c r="AW100" s="49">
        <v>3.2343753138259614E-5</v>
      </c>
      <c r="AX100" s="49">
        <v>2.6029153582706502E-4</v>
      </c>
      <c r="AY100" s="49">
        <v>3.137918633830506E-4</v>
      </c>
      <c r="AZ100" s="49"/>
      <c r="BA100" s="49">
        <v>1.3349014492351579E-4</v>
      </c>
      <c r="BB100" s="49">
        <v>1.8200777506783211E-4</v>
      </c>
      <c r="BC100" s="49">
        <v>1.0885607654592241E-3</v>
      </c>
      <c r="BD100" s="49">
        <v>2.6225837916316053E-4</v>
      </c>
      <c r="BE100" s="49">
        <v>1.757938822752931E-3</v>
      </c>
      <c r="BF100" s="49">
        <v>5.170586480242285E-4</v>
      </c>
      <c r="BG100" s="49"/>
      <c r="BH100" s="49">
        <v>1.0248606922573053E-2</v>
      </c>
      <c r="BI100" s="49">
        <v>1.4148481064718995E-3</v>
      </c>
      <c r="BJ100" s="49">
        <v>2.9230462806254578E-4</v>
      </c>
      <c r="BK100" s="49">
        <v>1.0893625650285773E-4</v>
      </c>
      <c r="BL100" s="49"/>
      <c r="BM100" s="49"/>
      <c r="BN100" s="49">
        <v>1.9747965532750751E-4</v>
      </c>
      <c r="BO100" s="49">
        <v>6.462077652372919E-5</v>
      </c>
      <c r="BP100" s="49"/>
      <c r="BQ100" s="49">
        <v>1.5342551491132062E-3</v>
      </c>
      <c r="BR100" s="49">
        <v>1.2342221144431514E-4</v>
      </c>
      <c r="BS100" s="49"/>
      <c r="BT100" s="49">
        <v>9.0243278892761068E-5</v>
      </c>
      <c r="BU100" s="49">
        <v>1.2011392447758446E-2</v>
      </c>
      <c r="BV100" s="49">
        <v>4.9601690577681364E-4</v>
      </c>
      <c r="BW100" s="49">
        <v>3.4248816036774822E-4</v>
      </c>
      <c r="BX100" s="49">
        <v>3.3025287179367369E-3</v>
      </c>
      <c r="BY100" s="49">
        <v>6.0645260211260549E-4</v>
      </c>
      <c r="BZ100" s="49">
        <v>2.4687392006515286E-3</v>
      </c>
      <c r="CA100" s="49">
        <v>1.1468428443268674E-3</v>
      </c>
      <c r="CB100" s="49">
        <v>1.4716912238285067E-3</v>
      </c>
      <c r="CC100" s="49">
        <v>1.8222038798608399E-3</v>
      </c>
      <c r="CD100" s="49">
        <v>2.7611044223784393E-4</v>
      </c>
      <c r="CE100" s="49">
        <v>7.107836390486587E-4</v>
      </c>
      <c r="CF100" s="49"/>
      <c r="CG100" s="49">
        <v>4.8231087217614208E-4</v>
      </c>
      <c r="CH100" s="49">
        <v>1.2350988550756615E-3</v>
      </c>
      <c r="CI100" s="49">
        <v>2.5044787537078388E-3</v>
      </c>
      <c r="CJ100" s="49"/>
      <c r="CK100" s="49"/>
      <c r="CL100" s="49">
        <v>1.3343158902592795E-3</v>
      </c>
      <c r="CM100" s="49">
        <v>1.9183321981670862E-4</v>
      </c>
      <c r="CN100" s="49">
        <v>8.0975495417715061E-5</v>
      </c>
      <c r="CO100" s="49">
        <v>5.6285965838797226E-4</v>
      </c>
      <c r="CP100" s="49">
        <v>1.6142422215048944E-3</v>
      </c>
      <c r="CQ100" s="49">
        <v>3.4262640661207274E-4</v>
      </c>
      <c r="CR100" s="49"/>
      <c r="CS100" s="49"/>
      <c r="CT100" s="49">
        <v>3.2245389914059829E-4</v>
      </c>
      <c r="CU100" s="49"/>
      <c r="CV100" s="49"/>
      <c r="CW100" s="60">
        <v>5.8047374759306739E-4</v>
      </c>
    </row>
    <row r="101" spans="1:101" s="12" customFormat="1" ht="14.25" customHeight="1">
      <c r="A101" s="49" t="s">
        <v>1294</v>
      </c>
      <c r="B101" s="49" t="s">
        <v>1257</v>
      </c>
      <c r="C101" s="68" t="s">
        <v>1211</v>
      </c>
      <c r="D101" s="52">
        <f t="shared" si="14"/>
        <v>1.449706509599345E-3</v>
      </c>
      <c r="E101" s="52">
        <f t="shared" si="15"/>
        <v>6.1750848346896171E-4</v>
      </c>
      <c r="F101" s="52">
        <f t="shared" si="16"/>
        <v>3.7968880689052248E-3</v>
      </c>
      <c r="G101" s="52">
        <f t="shared" si="17"/>
        <v>2.8707076017915746E-3</v>
      </c>
      <c r="H101" s="52">
        <f t="shared" si="18"/>
        <v>1.8226345382615805E-3</v>
      </c>
      <c r="I101" s="52">
        <f t="shared" si="19"/>
        <v>5.4289197489014115E-4</v>
      </c>
      <c r="J101" s="52">
        <f t="shared" si="20"/>
        <v>1.8708611403566238E-3</v>
      </c>
      <c r="K101" s="52">
        <f t="shared" si="21"/>
        <v>5.9933409746846362E-4</v>
      </c>
      <c r="L101" s="52">
        <f t="shared" si="22"/>
        <v>2.9370343139791984E-3</v>
      </c>
      <c r="M101" s="52">
        <f t="shared" si="23"/>
        <v>1.0117622220158593E-3</v>
      </c>
      <c r="N101" s="52">
        <f t="shared" si="24"/>
        <v>3.7022504527346629E-3</v>
      </c>
      <c r="O101" s="52">
        <f t="shared" si="25"/>
        <v>1.4475001762364907E-3</v>
      </c>
      <c r="P101" s="52">
        <f t="shared" si="26"/>
        <v>3.9969819139783081E-3</v>
      </c>
      <c r="Q101" s="53">
        <f t="shared" si="27"/>
        <v>8.707627306111204E-4</v>
      </c>
      <c r="R101" s="11">
        <v>3.1698056698782617E-3</v>
      </c>
      <c r="S101" s="49">
        <v>1.5149979839036735E-3</v>
      </c>
      <c r="T101" s="49">
        <v>9.608228735006201E-4</v>
      </c>
      <c r="U101" s="49">
        <v>2.0100704826797552E-3</v>
      </c>
      <c r="V101" s="49">
        <v>1.2932153764078271E-3</v>
      </c>
      <c r="W101" s="49">
        <v>1.1264309150712151E-3</v>
      </c>
      <c r="X101" s="49">
        <v>1.294038065953387E-3</v>
      </c>
      <c r="Y101" s="49">
        <v>1.5792394944403496E-3</v>
      </c>
      <c r="Z101" s="49">
        <v>9.7246902518274337E-4</v>
      </c>
      <c r="AA101" s="49">
        <v>1.2818538512651494E-3</v>
      </c>
      <c r="AB101" s="49">
        <v>1.1379643083806925E-3</v>
      </c>
      <c r="AC101" s="49">
        <v>1.0555700685284674E-3</v>
      </c>
      <c r="AD101" s="49">
        <v>2.5469818496794542E-3</v>
      </c>
      <c r="AE101" s="49">
        <v>2.0834567016448794E-3</v>
      </c>
      <c r="AF101" s="49">
        <v>3.3204960448410033E-3</v>
      </c>
      <c r="AG101" s="49">
        <v>2.2744675769162423E-3</v>
      </c>
      <c r="AH101" s="49">
        <v>1.1777946997056029E-2</v>
      </c>
      <c r="AI101" s="49">
        <v>2.9066979187243984E-3</v>
      </c>
      <c r="AJ101" s="49">
        <v>3.0896392577904244E-3</v>
      </c>
      <c r="AK101" s="49">
        <v>1.7878096863328627E-3</v>
      </c>
      <c r="AL101" s="49">
        <v>2.4196804634717124E-3</v>
      </c>
      <c r="AM101" s="49">
        <v>2.3623618612554622E-3</v>
      </c>
      <c r="AN101" s="49">
        <v>7.0536542934391579E-3</v>
      </c>
      <c r="AO101" s="49">
        <v>3.9394641757110752E-3</v>
      </c>
      <c r="AP101" s="49">
        <v>1.732917435494882E-3</v>
      </c>
      <c r="AQ101" s="49">
        <v>1.3250163675454858E-3</v>
      </c>
      <c r="AR101" s="49">
        <v>1.9784050599863032E-3</v>
      </c>
      <c r="AS101" s="49">
        <v>1.3582948714728883E-3</v>
      </c>
      <c r="AT101" s="49">
        <v>1.425473692161356E-3</v>
      </c>
      <c r="AU101" s="49">
        <v>2.7614337127552717E-3</v>
      </c>
      <c r="AV101" s="49">
        <v>1.3266482992684205E-3</v>
      </c>
      <c r="AW101" s="49">
        <v>1.409116822150621E-3</v>
      </c>
      <c r="AX101" s="49">
        <v>2.7957447479460668E-3</v>
      </c>
      <c r="AY101" s="49">
        <v>2.3691842542431112E-3</v>
      </c>
      <c r="AZ101" s="49">
        <v>1.7722141433995746E-3</v>
      </c>
      <c r="BA101" s="49">
        <v>1.6171650527149869E-3</v>
      </c>
      <c r="BB101" s="49">
        <v>3.1803531127535616E-3</v>
      </c>
      <c r="BC101" s="49">
        <v>1.8396450660717028E-3</v>
      </c>
      <c r="BD101" s="49">
        <v>1.0904217921094332E-3</v>
      </c>
      <c r="BE101" s="49">
        <v>1.5937340872598351E-3</v>
      </c>
      <c r="BF101" s="49">
        <v>1.8622810493627005E-3</v>
      </c>
      <c r="BG101" s="49">
        <v>1.6773490369136304E-3</v>
      </c>
      <c r="BH101" s="49">
        <v>2.1732264496256226E-3</v>
      </c>
      <c r="BI101" s="49">
        <v>2.7014323203611514E-3</v>
      </c>
      <c r="BJ101" s="49">
        <v>2.1077140831564068E-3</v>
      </c>
      <c r="BK101" s="49">
        <v>1.2697105148311741E-3</v>
      </c>
      <c r="BL101" s="49">
        <v>1.4358506237786663E-3</v>
      </c>
      <c r="BM101" s="49">
        <v>1.5186155480556018E-3</v>
      </c>
      <c r="BN101" s="49">
        <v>2.2251315948184718E-3</v>
      </c>
      <c r="BO101" s="49">
        <v>4.0959603527156796E-3</v>
      </c>
      <c r="BP101" s="49">
        <v>3.9494665380067221E-3</v>
      </c>
      <c r="BQ101" s="49">
        <v>3.2672762987925969E-3</v>
      </c>
      <c r="BR101" s="49">
        <v>2.9283248760385203E-3</v>
      </c>
      <c r="BS101" s="49">
        <v>2.3055238959897328E-3</v>
      </c>
      <c r="BT101" s="49">
        <v>1.774213836343175E-3</v>
      </c>
      <c r="BU101" s="49">
        <v>4.7744623052897572E-3</v>
      </c>
      <c r="BV101" s="49">
        <v>2.5814447966923215E-3</v>
      </c>
      <c r="BW101" s="49">
        <v>2.221162345488322E-3</v>
      </c>
      <c r="BX101" s="49">
        <v>3.6159439488858444E-3</v>
      </c>
      <c r="BY101" s="49">
        <v>1.5055009786892407E-3</v>
      </c>
      <c r="BZ101" s="49">
        <v>5.6038789866003306E-3</v>
      </c>
      <c r="CA101" s="49">
        <v>6.1135019883548272E-3</v>
      </c>
      <c r="CB101" s="49">
        <v>3.3771486580715525E-3</v>
      </c>
      <c r="CC101" s="49">
        <v>5.2283715296826874E-3</v>
      </c>
      <c r="CD101" s="49">
        <v>1.4601975577592753E-3</v>
      </c>
      <c r="CE101" s="49">
        <v>2.4513527595381177E-3</v>
      </c>
      <c r="CF101" s="49">
        <v>3.1762771186548181E-3</v>
      </c>
      <c r="CG101" s="49">
        <v>4.1334998462354356E-3</v>
      </c>
      <c r="CH101" s="49">
        <v>4.366910667645222E-3</v>
      </c>
      <c r="CI101" s="49">
        <v>3.7282977206011363E-3</v>
      </c>
      <c r="CJ101" s="49">
        <v>2.0318634682093542E-3</v>
      </c>
      <c r="CK101" s="49">
        <v>2.7557051314631956E-3</v>
      </c>
      <c r="CL101" s="49">
        <v>3.9872094270463256E-3</v>
      </c>
      <c r="CM101" s="49">
        <v>3.2094257564675849E-3</v>
      </c>
      <c r="CN101" s="49">
        <v>3.0407186965817168E-3</v>
      </c>
      <c r="CO101" s="49">
        <v>4.9125635434451413E-3</v>
      </c>
      <c r="CP101" s="49">
        <v>5.9142483854079117E-3</v>
      </c>
      <c r="CQ101" s="49">
        <v>4.8332614987590004E-3</v>
      </c>
      <c r="CR101" s="49">
        <v>3.4162280317245196E-3</v>
      </c>
      <c r="CS101" s="49">
        <v>4.2408468361958464E-3</v>
      </c>
      <c r="CT101" s="49">
        <v>3.1245838850969404E-3</v>
      </c>
      <c r="CU101" s="49">
        <v>4.1753559976505901E-3</v>
      </c>
      <c r="CV101" s="49">
        <v>3.4796975517894595E-3</v>
      </c>
      <c r="CW101" s="60">
        <v>3.6296433575746575E-3</v>
      </c>
    </row>
    <row r="102" spans="1:101" s="12" customFormat="1" ht="14.25" customHeight="1">
      <c r="A102" s="49" t="s">
        <v>1295</v>
      </c>
      <c r="B102" s="49" t="s">
        <v>1258</v>
      </c>
      <c r="C102" s="68" t="s">
        <v>1211</v>
      </c>
      <c r="D102" s="52">
        <f t="shared" si="14"/>
        <v>3.5602507309996545E-3</v>
      </c>
      <c r="E102" s="52">
        <f t="shared" si="15"/>
        <v>1.0714460427361737E-3</v>
      </c>
      <c r="F102" s="52">
        <f t="shared" si="16"/>
        <v>4.9920921311466578E-3</v>
      </c>
      <c r="G102" s="52">
        <f t="shared" si="17"/>
        <v>1.390631914147421E-3</v>
      </c>
      <c r="H102" s="52">
        <f t="shared" si="18"/>
        <v>4.019085023421849E-3</v>
      </c>
      <c r="I102" s="52">
        <f t="shared" si="19"/>
        <v>1.2123195166852763E-3</v>
      </c>
      <c r="J102" s="52">
        <f t="shared" si="20"/>
        <v>4.7012078602364305E-3</v>
      </c>
      <c r="K102" s="52">
        <f t="shared" si="21"/>
        <v>9.8839179475026834E-4</v>
      </c>
      <c r="L102" s="52">
        <f t="shared" si="22"/>
        <v>6.5068967409245013E-3</v>
      </c>
      <c r="M102" s="52">
        <f t="shared" si="23"/>
        <v>2.9345744241312966E-3</v>
      </c>
      <c r="N102" s="52">
        <f t="shared" si="24"/>
        <v>8.1094627281045831E-3</v>
      </c>
      <c r="O102" s="52">
        <f t="shared" si="25"/>
        <v>2.5821717651436289E-3</v>
      </c>
      <c r="P102" s="52">
        <f t="shared" si="26"/>
        <v>8.887808568372851E-3</v>
      </c>
      <c r="Q102" s="53">
        <f t="shared" si="27"/>
        <v>2.5948453476927775E-3</v>
      </c>
      <c r="R102" s="11">
        <v>4.1428978865007925E-3</v>
      </c>
      <c r="S102" s="49">
        <v>3.28455036246008E-3</v>
      </c>
      <c r="T102" s="49">
        <v>3.5144009106607811E-3</v>
      </c>
      <c r="U102" s="49">
        <v>4.6377251314433324E-3</v>
      </c>
      <c r="V102" s="49">
        <v>3.0827594516527066E-3</v>
      </c>
      <c r="W102" s="49">
        <v>2.4370555108416472E-3</v>
      </c>
      <c r="X102" s="49">
        <v>3.7248046562478477E-3</v>
      </c>
      <c r="Y102" s="49">
        <v>6.2307543469867534E-3</v>
      </c>
      <c r="Z102" s="49">
        <v>2.4593712000316867E-3</v>
      </c>
      <c r="AA102" s="49">
        <v>3.4727776909480564E-3</v>
      </c>
      <c r="AB102" s="49">
        <v>2.5339974380948318E-3</v>
      </c>
      <c r="AC102" s="49">
        <v>3.2019141861273385E-3</v>
      </c>
      <c r="AD102" s="49">
        <v>4.1197106983126858E-3</v>
      </c>
      <c r="AE102" s="49">
        <v>4.1196021954626426E-3</v>
      </c>
      <c r="AF102" s="49">
        <v>6.6961779083055039E-3</v>
      </c>
      <c r="AG102" s="49">
        <v>4.1131800147340978E-3</v>
      </c>
      <c r="AH102" s="49">
        <v>4.4816420239521936E-3</v>
      </c>
      <c r="AI102" s="49">
        <v>3.4156886780919039E-3</v>
      </c>
      <c r="AJ102" s="49">
        <v>7.2063408591095043E-3</v>
      </c>
      <c r="AK102" s="49">
        <v>3.2786241755639548E-3</v>
      </c>
      <c r="AL102" s="49">
        <v>4.8520108709653644E-3</v>
      </c>
      <c r="AM102" s="49">
        <v>7.0691577718720918E-3</v>
      </c>
      <c r="AN102" s="49">
        <v>4.57161457998294E-3</v>
      </c>
      <c r="AO102" s="49">
        <v>5.9813557974070144E-3</v>
      </c>
      <c r="AP102" s="49">
        <v>2.9106907922837339E-3</v>
      </c>
      <c r="AQ102" s="49">
        <v>2.9201413018416379E-3</v>
      </c>
      <c r="AR102" s="49">
        <v>4.696278832113235E-3</v>
      </c>
      <c r="AS102" s="49">
        <v>3.6428170304473686E-3</v>
      </c>
      <c r="AT102" s="49">
        <v>3.0395819462800113E-3</v>
      </c>
      <c r="AU102" s="49">
        <v>6.82560074411426E-3</v>
      </c>
      <c r="AV102" s="49">
        <v>3.1781217066813843E-3</v>
      </c>
      <c r="AW102" s="49">
        <v>3.4047280412412306E-3</v>
      </c>
      <c r="AX102" s="49">
        <v>5.1709801202353134E-3</v>
      </c>
      <c r="AY102" s="49">
        <v>5.2300081018680031E-3</v>
      </c>
      <c r="AZ102" s="49">
        <v>3.4128906630558481E-3</v>
      </c>
      <c r="BA102" s="49">
        <v>3.7971810009001677E-3</v>
      </c>
      <c r="BB102" s="49">
        <v>6.4283780574969657E-3</v>
      </c>
      <c r="BC102" s="49">
        <v>4.5763628389575524E-3</v>
      </c>
      <c r="BD102" s="49">
        <v>3.5460667193370227E-3</v>
      </c>
      <c r="BE102" s="49">
        <v>4.4431761630451243E-3</v>
      </c>
      <c r="BF102" s="49">
        <v>4.6042539825623778E-3</v>
      </c>
      <c r="BG102" s="49">
        <v>3.8348104050237256E-3</v>
      </c>
      <c r="BH102" s="49">
        <v>5.5454240928848068E-3</v>
      </c>
      <c r="BI102" s="49">
        <v>6.1740092823747419E-3</v>
      </c>
      <c r="BJ102" s="49">
        <v>5.5022778785296022E-3</v>
      </c>
      <c r="BK102" s="49">
        <v>3.7908047205100605E-3</v>
      </c>
      <c r="BL102" s="49">
        <v>3.6630696720311193E-3</v>
      </c>
      <c r="BM102" s="49">
        <v>4.305860510084073E-3</v>
      </c>
      <c r="BN102" s="49">
        <v>5.869895286184321E-3</v>
      </c>
      <c r="BO102" s="49">
        <v>1.2393713253936555E-2</v>
      </c>
      <c r="BP102" s="49">
        <v>1.2054175194322125E-2</v>
      </c>
      <c r="BQ102" s="49">
        <v>5.5848017300781537E-3</v>
      </c>
      <c r="BR102" s="49">
        <v>5.4883304161024247E-3</v>
      </c>
      <c r="BS102" s="49">
        <v>7.136991408563725E-3</v>
      </c>
      <c r="BT102" s="49">
        <v>3.5461796445994923E-3</v>
      </c>
      <c r="BU102" s="49">
        <v>6.8618693085843521E-3</v>
      </c>
      <c r="BV102" s="49">
        <v>5.1980882942034437E-3</v>
      </c>
      <c r="BW102" s="49">
        <v>4.5836431999648781E-3</v>
      </c>
      <c r="BX102" s="49">
        <v>6.3634959693673861E-3</v>
      </c>
      <c r="BY102" s="49">
        <v>3.0015771851871595E-3</v>
      </c>
      <c r="BZ102" s="49">
        <v>1.2249387405715828E-2</v>
      </c>
      <c r="CA102" s="49">
        <v>1.243809346059796E-2</v>
      </c>
      <c r="CB102" s="49">
        <v>6.6476946217782981E-3</v>
      </c>
      <c r="CC102" s="49">
        <v>6.8165597535206207E-3</v>
      </c>
      <c r="CD102" s="49">
        <v>4.4296119167592145E-3</v>
      </c>
      <c r="CE102" s="49">
        <v>7.3945588985565623E-3</v>
      </c>
      <c r="CF102" s="49">
        <v>8.8820753741798361E-3</v>
      </c>
      <c r="CG102" s="49">
        <v>8.796607669661E-3</v>
      </c>
      <c r="CH102" s="49">
        <v>1.0601097392081876E-2</v>
      </c>
      <c r="CI102" s="49">
        <v>7.2204852401780498E-3</v>
      </c>
      <c r="CJ102" s="49">
        <v>4.9337136742527458E-3</v>
      </c>
      <c r="CK102" s="49">
        <v>6.9036673299730147E-3</v>
      </c>
      <c r="CL102" s="49">
        <v>7.8833225220714693E-3</v>
      </c>
      <c r="CM102" s="49">
        <v>6.9782717239142986E-3</v>
      </c>
      <c r="CN102" s="49">
        <v>6.9107770919084807E-3</v>
      </c>
      <c r="CO102" s="49">
        <v>7.9196050355350451E-3</v>
      </c>
      <c r="CP102" s="49">
        <v>9.8426810832249884E-3</v>
      </c>
      <c r="CQ102" s="49">
        <v>1.1070476687410031E-2</v>
      </c>
      <c r="CR102" s="49">
        <v>8.4218397111773813E-3</v>
      </c>
      <c r="CS102" s="49">
        <v>1.605377880249129E-2</v>
      </c>
      <c r="CT102" s="49">
        <v>6.7149411395795149E-3</v>
      </c>
      <c r="CU102" s="49">
        <v>9.2857385772142052E-3</v>
      </c>
      <c r="CV102" s="49">
        <v>7.7058110025293759E-3</v>
      </c>
      <c r="CW102" s="60">
        <v>7.8664594434181435E-3</v>
      </c>
    </row>
    <row r="103" spans="1:101" s="12" customFormat="1" ht="14.25" customHeight="1">
      <c r="A103" s="49" t="s">
        <v>1296</v>
      </c>
      <c r="B103" s="49" t="s">
        <v>1259</v>
      </c>
      <c r="C103" s="68" t="s">
        <v>1211</v>
      </c>
      <c r="D103" s="52">
        <f t="shared" si="14"/>
        <v>1.9628582556902422E-2</v>
      </c>
      <c r="E103" s="52">
        <f t="shared" si="15"/>
        <v>7.6283716017460828E-3</v>
      </c>
      <c r="F103" s="52">
        <f t="shared" si="16"/>
        <v>3.7612972846685917E-2</v>
      </c>
      <c r="G103" s="52">
        <f t="shared" si="17"/>
        <v>1.0351948437547318E-2</v>
      </c>
      <c r="H103" s="52">
        <f t="shared" si="18"/>
        <v>2.2305827709981157E-2</v>
      </c>
      <c r="I103" s="52">
        <f t="shared" si="19"/>
        <v>1.0154656228648086E-2</v>
      </c>
      <c r="J103" s="52">
        <f t="shared" si="20"/>
        <v>2.7994796624349772E-2</v>
      </c>
      <c r="K103" s="52">
        <f t="shared" si="21"/>
        <v>1.1651090799007816E-2</v>
      </c>
      <c r="L103" s="52">
        <f t="shared" si="22"/>
        <v>4.7247534724536029E-2</v>
      </c>
      <c r="M103" s="52">
        <f t="shared" si="23"/>
        <v>2.3117114965816539E-2</v>
      </c>
      <c r="N103" s="52">
        <f t="shared" si="24"/>
        <v>6.0202302094257643E-2</v>
      </c>
      <c r="O103" s="52">
        <f t="shared" si="25"/>
        <v>2.5319501272090421E-2</v>
      </c>
      <c r="P103" s="52">
        <f t="shared" si="26"/>
        <v>5.7226850722017504E-2</v>
      </c>
      <c r="Q103" s="53">
        <f t="shared" si="27"/>
        <v>1.796385407237315E-2</v>
      </c>
      <c r="R103" s="11">
        <v>2.8276863170139013E-2</v>
      </c>
      <c r="S103" s="49">
        <v>2.2731095494234951E-2</v>
      </c>
      <c r="T103" s="49">
        <v>1.9996077322856954E-2</v>
      </c>
      <c r="U103" s="49">
        <v>2.1733518781028194E-2</v>
      </c>
      <c r="V103" s="49">
        <v>1.4338554735287667E-2</v>
      </c>
      <c r="W103" s="49">
        <v>9.2466988296872558E-3</v>
      </c>
      <c r="X103" s="49">
        <v>2.3403199005715861E-2</v>
      </c>
      <c r="Y103" s="49">
        <v>3.6159558233436119E-2</v>
      </c>
      <c r="Z103" s="49">
        <v>1.4396488070267359E-2</v>
      </c>
      <c r="AA103" s="49">
        <v>1.9167523023343666E-2</v>
      </c>
      <c r="AB103" s="49">
        <v>1.0438059569552061E-2</v>
      </c>
      <c r="AC103" s="49">
        <v>1.5655354447279925E-2</v>
      </c>
      <c r="AD103" s="49">
        <v>2.6510653710925328E-2</v>
      </c>
      <c r="AE103" s="49">
        <v>2.9058885434674584E-2</v>
      </c>
      <c r="AF103" s="49">
        <v>4.8145473837928908E-2</v>
      </c>
      <c r="AG103" s="49">
        <v>2.8540110028783018E-2</v>
      </c>
      <c r="AH103" s="49">
        <v>4.4288535193538238E-2</v>
      </c>
      <c r="AI103" s="49">
        <v>2.8161586913423534E-2</v>
      </c>
      <c r="AJ103" s="49">
        <v>5.3235971141051629E-2</v>
      </c>
      <c r="AK103" s="49">
        <v>2.3104143337604958E-2</v>
      </c>
      <c r="AL103" s="49">
        <v>4.2358740768754566E-2</v>
      </c>
      <c r="AM103" s="49">
        <v>4.612607152001609E-2</v>
      </c>
      <c r="AN103" s="49">
        <v>3.4437467025333193E-2</v>
      </c>
      <c r="AO103" s="49">
        <v>4.7388035248197027E-2</v>
      </c>
      <c r="AP103" s="49">
        <v>1.2473930652860222E-2</v>
      </c>
      <c r="AQ103" s="49">
        <v>9.8069655228974709E-3</v>
      </c>
      <c r="AR103" s="49">
        <v>2.6670332036665738E-2</v>
      </c>
      <c r="AS103" s="49">
        <v>1.5040653626351069E-2</v>
      </c>
      <c r="AT103" s="49">
        <v>1.9061295026956932E-2</v>
      </c>
      <c r="AU103" s="49">
        <v>4.1068549330148377E-2</v>
      </c>
      <c r="AV103" s="49">
        <v>2.2230316907611004E-2</v>
      </c>
      <c r="AW103" s="49">
        <v>1.7106990163357687E-2</v>
      </c>
      <c r="AX103" s="49">
        <v>3.4717228660298922E-2</v>
      </c>
      <c r="AY103" s="49">
        <v>3.6369361124526559E-2</v>
      </c>
      <c r="AZ103" s="49">
        <v>1.5522363086512904E-2</v>
      </c>
      <c r="BA103" s="49">
        <v>1.7601946381587005E-2</v>
      </c>
      <c r="BB103" s="49">
        <v>3.9039808058441358E-2</v>
      </c>
      <c r="BC103" s="49">
        <v>2.5788478567930633E-2</v>
      </c>
      <c r="BD103" s="49">
        <v>1.403223506617339E-2</v>
      </c>
      <c r="BE103" s="49">
        <v>2.2582766079269456E-2</v>
      </c>
      <c r="BF103" s="49">
        <v>2.1499597204163012E-2</v>
      </c>
      <c r="BG103" s="49">
        <v>2.791433478528544E-2</v>
      </c>
      <c r="BH103" s="49">
        <v>3.9798209909439358E-2</v>
      </c>
      <c r="BI103" s="49">
        <v>5.4975317709370454E-2</v>
      </c>
      <c r="BJ103" s="49">
        <v>3.0253344769983388E-2</v>
      </c>
      <c r="BK103" s="49">
        <v>2.4700120317619891E-2</v>
      </c>
      <c r="BL103" s="49">
        <v>1.6302385619608881E-2</v>
      </c>
      <c r="BM103" s="49">
        <v>1.9050961404912026E-2</v>
      </c>
      <c r="BN103" s="49">
        <v>3.0742790645291364E-2</v>
      </c>
      <c r="BO103" s="49">
        <v>8.4788959318202364E-2</v>
      </c>
      <c r="BP103" s="49">
        <v>9.200979266255753E-2</v>
      </c>
      <c r="BQ103" s="49">
        <v>5.5406635952874844E-2</v>
      </c>
      <c r="BR103" s="49">
        <v>3.2608429715894442E-2</v>
      </c>
      <c r="BS103" s="49">
        <v>5.7325837847702295E-2</v>
      </c>
      <c r="BT103" s="49">
        <v>2.6446503233684086E-2</v>
      </c>
      <c r="BU103" s="49">
        <v>5.3884087623260205E-2</v>
      </c>
      <c r="BV103" s="49">
        <v>3.1248539010701997E-2</v>
      </c>
      <c r="BW103" s="49">
        <v>2.5612344400797061E-2</v>
      </c>
      <c r="BX103" s="49">
        <v>5.3529837810552976E-2</v>
      </c>
      <c r="BY103" s="49">
        <v>2.3366658472913165E-2</v>
      </c>
      <c r="BZ103" s="49">
        <v>0.106042071518004</v>
      </c>
      <c r="CA103" s="49">
        <v>0.11083977369599582</v>
      </c>
      <c r="CB103" s="49">
        <v>5.6804625431308792E-2</v>
      </c>
      <c r="CC103" s="49">
        <v>5.6541949768491924E-2</v>
      </c>
      <c r="CD103" s="49">
        <v>2.8082272264331694E-2</v>
      </c>
      <c r="CE103" s="49">
        <v>5.4267848272358116E-2</v>
      </c>
      <c r="CF103" s="49">
        <v>6.7376944430664748E-2</v>
      </c>
      <c r="CG103" s="49">
        <v>5.1504476921519118E-2</v>
      </c>
      <c r="CH103" s="49">
        <v>6.6952466923485845E-2</v>
      </c>
      <c r="CI103" s="49">
        <v>4.6413177975359668E-2</v>
      </c>
      <c r="CJ103" s="49">
        <v>3.6000014837536731E-2</v>
      </c>
      <c r="CK103" s="49">
        <v>4.1602003092035253E-2</v>
      </c>
      <c r="CL103" s="49">
        <v>5.1619310034137972E-2</v>
      </c>
      <c r="CM103" s="49">
        <v>4.4973349091475531E-2</v>
      </c>
      <c r="CN103" s="49">
        <v>5.2956687946707583E-2</v>
      </c>
      <c r="CO103" s="49">
        <v>5.2534211331303642E-2</v>
      </c>
      <c r="CP103" s="49">
        <v>5.6154049452567335E-2</v>
      </c>
      <c r="CQ103" s="49">
        <v>6.6490040593693872E-2</v>
      </c>
      <c r="CR103" s="49">
        <v>4.5829093736860865E-2</v>
      </c>
      <c r="CS103" s="49">
        <v>0.10598019463062469</v>
      </c>
      <c r="CT103" s="49">
        <v>4.1342914279613209E-2</v>
      </c>
      <c r="CU103" s="49">
        <v>7.1096734426966277E-2</v>
      </c>
      <c r="CV103" s="49">
        <v>4.0217045625105148E-2</v>
      </c>
      <c r="CW103" s="60">
        <v>5.7528577515153882E-2</v>
      </c>
    </row>
    <row r="104" spans="1:101" s="12" customFormat="1" ht="14.25" customHeight="1">
      <c r="A104" s="49" t="s">
        <v>1297</v>
      </c>
      <c r="B104" s="49" t="s">
        <v>1261</v>
      </c>
      <c r="C104" s="68" t="s">
        <v>1211</v>
      </c>
      <c r="D104" s="52">
        <f t="shared" si="14"/>
        <v>5.8045859411976863E-4</v>
      </c>
      <c r="E104" s="52">
        <f t="shared" si="15"/>
        <v>1.2167162934500147E-4</v>
      </c>
      <c r="F104" s="52">
        <f t="shared" si="16"/>
        <v>7.7553849297862503E-4</v>
      </c>
      <c r="G104" s="52">
        <f t="shared" si="17"/>
        <v>2.154577210514539E-4</v>
      </c>
      <c r="H104" s="52">
        <f t="shared" si="18"/>
        <v>5.7760734680905798E-4</v>
      </c>
      <c r="I104" s="52">
        <f t="shared" si="19"/>
        <v>2.4570515573505021E-4</v>
      </c>
      <c r="J104" s="52">
        <f t="shared" si="20"/>
        <v>6.2528091977915895E-4</v>
      </c>
      <c r="K104" s="52">
        <f t="shared" si="21"/>
        <v>2.3380030547228342E-4</v>
      </c>
      <c r="L104" s="52">
        <f t="shared" si="22"/>
        <v>1.095955194260079E-3</v>
      </c>
      <c r="M104" s="52">
        <f t="shared" si="23"/>
        <v>3.9306294779647071E-4</v>
      </c>
      <c r="N104" s="52">
        <f t="shared" si="24"/>
        <v>1.2435342366008382E-3</v>
      </c>
      <c r="O104" s="52">
        <f t="shared" si="25"/>
        <v>5.3517751441288139E-4</v>
      </c>
      <c r="P104" s="52">
        <f t="shared" si="26"/>
        <v>1.302464019580947E-3</v>
      </c>
      <c r="Q104" s="53">
        <f t="shared" si="27"/>
        <v>4.0591122144746129E-4</v>
      </c>
      <c r="R104" s="11">
        <v>7.3261701017671762E-4</v>
      </c>
      <c r="S104" s="49">
        <v>5.6717776468673535E-4</v>
      </c>
      <c r="T104" s="49">
        <v>6.4670913163042746E-4</v>
      </c>
      <c r="U104" s="49">
        <v>5.1092695249882133E-4</v>
      </c>
      <c r="V104" s="49">
        <v>5.1376707248460126E-4</v>
      </c>
      <c r="W104" s="49">
        <v>4.510921440567786E-4</v>
      </c>
      <c r="X104" s="49">
        <v>6.2240437678835108E-4</v>
      </c>
      <c r="Y104" s="49">
        <v>8.683362513766757E-4</v>
      </c>
      <c r="Z104" s="49">
        <v>5.5082815974750641E-4</v>
      </c>
      <c r="AA104" s="49">
        <v>4.4762337607940494E-4</v>
      </c>
      <c r="AB104" s="49">
        <v>5.1609042743252901E-4</v>
      </c>
      <c r="AC104" s="49">
        <v>5.3793046247867476E-4</v>
      </c>
      <c r="AD104" s="49">
        <v>7.30925180455108E-4</v>
      </c>
      <c r="AE104" s="49">
        <v>7.7014499728656491E-4</v>
      </c>
      <c r="AF104" s="49">
        <v>9.5512290259008631E-4</v>
      </c>
      <c r="AG104" s="49">
        <v>5.1608415744995226E-4</v>
      </c>
      <c r="AH104" s="49">
        <v>9.4801542148390547E-4</v>
      </c>
      <c r="AI104" s="49">
        <v>1.0219105338198642E-3</v>
      </c>
      <c r="AJ104" s="49">
        <v>8.9774984058556978E-4</v>
      </c>
      <c r="AK104" s="49">
        <v>6.706155060198205E-4</v>
      </c>
      <c r="AL104" s="49">
        <v>9.7965735856983299E-4</v>
      </c>
      <c r="AM104" s="49">
        <v>9.3083072331707171E-4</v>
      </c>
      <c r="AN104" s="49">
        <v>3.9110678219941397E-4</v>
      </c>
      <c r="AO104" s="49">
        <v>4.9429851196631169E-4</v>
      </c>
      <c r="AP104" s="49">
        <v>2.8873544608849761E-4</v>
      </c>
      <c r="AQ104" s="49">
        <v>3.583528016009469E-4</v>
      </c>
      <c r="AR104" s="49">
        <v>4.1114818303975893E-4</v>
      </c>
      <c r="AS104" s="49">
        <v>4.9329469408837838E-4</v>
      </c>
      <c r="AT104" s="49">
        <v>7.6941423352820454E-4</v>
      </c>
      <c r="AU104" s="49">
        <v>9.3310455847175748E-4</v>
      </c>
      <c r="AV104" s="49">
        <v>6.2392803309248963E-4</v>
      </c>
      <c r="AW104" s="49">
        <v>4.5584377244815665E-4</v>
      </c>
      <c r="AX104" s="49">
        <v>9.9497021968296471E-4</v>
      </c>
      <c r="AY104" s="49">
        <v>4.7305449652117171E-4</v>
      </c>
      <c r="AZ104" s="49">
        <v>3.0767111989014591E-4</v>
      </c>
      <c r="BA104" s="49">
        <v>8.2177060325622252E-4</v>
      </c>
      <c r="BB104" s="49">
        <v>6.1676837959956019E-4</v>
      </c>
      <c r="BC104" s="49">
        <v>5.531004789106421E-4</v>
      </c>
      <c r="BD104" s="49">
        <v>4.6159220658531909E-4</v>
      </c>
      <c r="BE104" s="49">
        <v>5.2890452866107896E-4</v>
      </c>
      <c r="BF104" s="49">
        <v>6.3050592961940452E-4</v>
      </c>
      <c r="BG104" s="49">
        <v>5.9421427172958125E-4</v>
      </c>
      <c r="BH104" s="49">
        <v>6.1360924155176003E-4</v>
      </c>
      <c r="BI104" s="49">
        <v>1.2758735397909871E-3</v>
      </c>
      <c r="BJ104" s="49">
        <v>7.8098322796975924E-4</v>
      </c>
      <c r="BK104" s="49">
        <v>5.3245371743714258E-4</v>
      </c>
      <c r="BL104" s="49">
        <v>3.0522666650595933E-4</v>
      </c>
      <c r="BM104" s="49">
        <v>6.1013884898871319E-4</v>
      </c>
      <c r="BN104" s="49">
        <v>1.075435467066793E-3</v>
      </c>
      <c r="BO104" s="49">
        <v>9.8096638777848424E-4</v>
      </c>
      <c r="BP104" s="49">
        <v>1.3218199251838383E-3</v>
      </c>
      <c r="BQ104" s="49">
        <v>1.1825900169274112E-3</v>
      </c>
      <c r="BR104" s="49">
        <v>1.0007968353011945E-3</v>
      </c>
      <c r="BS104" s="49">
        <v>1.5280370184850461E-3</v>
      </c>
      <c r="BT104" s="49">
        <v>5.5210297441787306E-4</v>
      </c>
      <c r="BU104" s="49">
        <v>1.7807915014751929E-3</v>
      </c>
      <c r="BV104" s="49">
        <v>1.2951065574733558E-3</v>
      </c>
      <c r="BW104" s="49">
        <v>9.5274820955834128E-4</v>
      </c>
      <c r="BX104" s="49">
        <v>1.1612326365709254E-3</v>
      </c>
      <c r="BY104" s="49">
        <v>3.1983480088249049E-4</v>
      </c>
      <c r="BZ104" s="49">
        <v>1.864395063391178E-3</v>
      </c>
      <c r="CA104" s="49">
        <v>2.3620110379481162E-3</v>
      </c>
      <c r="CB104" s="49">
        <v>5.5881184792117456E-4</v>
      </c>
      <c r="CC104" s="49">
        <v>1.4508013326459098E-3</v>
      </c>
      <c r="CD104" s="49">
        <v>6.3310653977063534E-4</v>
      </c>
      <c r="CE104" s="49">
        <v>1.0299415077119475E-3</v>
      </c>
      <c r="CF104" s="49">
        <v>1.6474182915002544E-3</v>
      </c>
      <c r="CG104" s="49">
        <v>1.2238973396340677E-3</v>
      </c>
      <c r="CH104" s="49">
        <v>1.2739338965808706E-3</v>
      </c>
      <c r="CI104" s="49">
        <v>1.0323162403020384E-3</v>
      </c>
      <c r="CJ104" s="49">
        <v>6.3186831800589945E-4</v>
      </c>
      <c r="CK104" s="49">
        <v>1.2139094237979676E-3</v>
      </c>
      <c r="CL104" s="49">
        <v>1.5786093036210206E-3</v>
      </c>
      <c r="CM104" s="49">
        <v>8.9724393139330063E-4</v>
      </c>
      <c r="CN104" s="49">
        <v>8.2946726703561461E-4</v>
      </c>
      <c r="CO104" s="49">
        <v>1.8102572754504628E-3</v>
      </c>
      <c r="CP104" s="49">
        <v>1.3603051496924657E-3</v>
      </c>
      <c r="CQ104" s="49">
        <v>2.1164727781085271E-3</v>
      </c>
      <c r="CR104" s="49">
        <v>9.289217553474779E-4</v>
      </c>
      <c r="CS104" s="49">
        <v>1.4697985071959287E-3</v>
      </c>
      <c r="CT104" s="49">
        <v>1.1412579626549329E-3</v>
      </c>
      <c r="CU104" s="49">
        <v>1.504084375152758E-3</v>
      </c>
      <c r="CV104" s="49">
        <v>1.0359371460966175E-3</v>
      </c>
      <c r="CW104" s="60">
        <v>9.5721278322225575E-4</v>
      </c>
    </row>
    <row r="105" spans="1:101" s="12" customFormat="1" ht="14.25" customHeight="1">
      <c r="A105" s="49" t="s">
        <v>1298</v>
      </c>
      <c r="B105" s="49" t="s">
        <v>1263</v>
      </c>
      <c r="C105" s="68" t="s">
        <v>1211</v>
      </c>
      <c r="D105" s="52">
        <f t="shared" si="14"/>
        <v>3.7633568456128396E-3</v>
      </c>
      <c r="E105" s="52">
        <f t="shared" si="15"/>
        <v>1.1242731090332098E-3</v>
      </c>
      <c r="F105" s="52">
        <f t="shared" si="16"/>
        <v>8.0677781434551656E-3</v>
      </c>
      <c r="G105" s="52">
        <f t="shared" si="17"/>
        <v>4.439979162305722E-3</v>
      </c>
      <c r="H105" s="52">
        <f t="shared" si="18"/>
        <v>4.9401723249790476E-3</v>
      </c>
      <c r="I105" s="52">
        <f t="shared" si="19"/>
        <v>1.9270281395404063E-3</v>
      </c>
      <c r="J105" s="52">
        <f t="shared" si="20"/>
        <v>5.5188933867878062E-3</v>
      </c>
      <c r="K105" s="52">
        <f t="shared" si="21"/>
        <v>2.1816391824485185E-3</v>
      </c>
      <c r="L105" s="52">
        <f t="shared" si="22"/>
        <v>8.2371225726845815E-3</v>
      </c>
      <c r="M105" s="52">
        <f t="shared" si="23"/>
        <v>3.8774636260247735E-3</v>
      </c>
      <c r="N105" s="52">
        <f t="shared" si="24"/>
        <v>1.2173591740856492E-2</v>
      </c>
      <c r="O105" s="52">
        <f t="shared" si="25"/>
        <v>5.705685624617496E-3</v>
      </c>
      <c r="P105" s="52">
        <f t="shared" si="26"/>
        <v>1.2318348665087166E-2</v>
      </c>
      <c r="Q105" s="53">
        <f t="shared" si="27"/>
        <v>2.8516271872296647E-3</v>
      </c>
      <c r="R105" s="11">
        <v>5.7055830683533544E-3</v>
      </c>
      <c r="S105" s="49">
        <v>4.0507627783161696E-3</v>
      </c>
      <c r="T105" s="49">
        <v>3.3726580775763669E-3</v>
      </c>
      <c r="U105" s="49">
        <v>4.5668974584308283E-3</v>
      </c>
      <c r="V105" s="49">
        <v>3.022052354466231E-3</v>
      </c>
      <c r="W105" s="49">
        <v>2.1444815506019843E-3</v>
      </c>
      <c r="X105" s="49">
        <v>3.378367843427931E-3</v>
      </c>
      <c r="Y105" s="49">
        <v>5.9189245072750925E-3</v>
      </c>
      <c r="Z105" s="49">
        <v>3.1582080285540129E-3</v>
      </c>
      <c r="AA105" s="49">
        <v>3.5487093250766194E-3</v>
      </c>
      <c r="AB105" s="49">
        <v>2.9088828924341832E-3</v>
      </c>
      <c r="AC105" s="49">
        <v>3.3847542628412963E-3</v>
      </c>
      <c r="AD105" s="49">
        <v>5.8343419178806108E-3</v>
      </c>
      <c r="AE105" s="49">
        <v>5.6273759402442692E-3</v>
      </c>
      <c r="AF105" s="49">
        <v>8.7360350823867273E-3</v>
      </c>
      <c r="AG105" s="49">
        <v>5.6781269311944509E-3</v>
      </c>
      <c r="AH105" s="49">
        <v>2.0855895841161598E-2</v>
      </c>
      <c r="AI105" s="49">
        <v>5.1808229442331204E-3</v>
      </c>
      <c r="AJ105" s="49">
        <v>1.0245223190468437E-2</v>
      </c>
      <c r="AK105" s="49">
        <v>3.7709610569352211E-3</v>
      </c>
      <c r="AL105" s="49">
        <v>7.2328840920696169E-3</v>
      </c>
      <c r="AM105" s="49">
        <v>8.9586146102667505E-3</v>
      </c>
      <c r="AN105" s="49">
        <v>6.3117927294810746E-3</v>
      </c>
      <c r="AO105" s="49">
        <v>8.3812633851401332E-3</v>
      </c>
      <c r="AP105" s="49">
        <v>3.3368181835387346E-3</v>
      </c>
      <c r="AQ105" s="49">
        <v>2.534764585975922E-3</v>
      </c>
      <c r="AR105" s="49">
        <v>4.7115989344976728E-3</v>
      </c>
      <c r="AS105" s="49">
        <v>4.1840992863593201E-3</v>
      </c>
      <c r="AT105" s="49">
        <v>2.9476833887081767E-3</v>
      </c>
      <c r="AU105" s="49">
        <v>8.5175282542537638E-3</v>
      </c>
      <c r="AV105" s="49">
        <v>4.8452477481688858E-3</v>
      </c>
      <c r="AW105" s="49">
        <v>4.5545587850801079E-3</v>
      </c>
      <c r="AX105" s="49">
        <v>7.6209826346540334E-3</v>
      </c>
      <c r="AY105" s="49">
        <v>7.5366637572613316E-3</v>
      </c>
      <c r="AZ105" s="49">
        <v>4.088104719022212E-3</v>
      </c>
      <c r="BA105" s="49">
        <v>4.4040176222284204E-3</v>
      </c>
      <c r="BB105" s="49">
        <v>9.1553855682788288E-3</v>
      </c>
      <c r="BC105" s="49">
        <v>5.0241554321224149E-3</v>
      </c>
      <c r="BD105" s="49">
        <v>3.094998761431769E-3</v>
      </c>
      <c r="BE105" s="49">
        <v>5.1537214113635699E-3</v>
      </c>
      <c r="BF105" s="49">
        <v>4.8683278507620081E-3</v>
      </c>
      <c r="BG105" s="49">
        <v>5.292746283076381E-3</v>
      </c>
      <c r="BH105" s="49">
        <v>7.5782528365792318E-3</v>
      </c>
      <c r="BI105" s="49">
        <v>9.3585163634376904E-3</v>
      </c>
      <c r="BJ105" s="49">
        <v>6.1664429083600073E-3</v>
      </c>
      <c r="BK105" s="49">
        <v>3.0808493188448551E-3</v>
      </c>
      <c r="BL105" s="49">
        <v>3.1645330830289784E-3</v>
      </c>
      <c r="BM105" s="49">
        <v>4.2887908241679368E-3</v>
      </c>
      <c r="BN105" s="49">
        <v>6.5004531647750293E-3</v>
      </c>
      <c r="BO105" s="49">
        <v>1.471537978810456E-2</v>
      </c>
      <c r="BP105" s="49">
        <v>1.6063993085813116E-2</v>
      </c>
      <c r="BQ105" s="49">
        <v>8.1180536575674138E-3</v>
      </c>
      <c r="BR105" s="49">
        <v>6.7550127743288644E-3</v>
      </c>
      <c r="BS105" s="49">
        <v>8.2006350146017308E-3</v>
      </c>
      <c r="BT105" s="49">
        <v>3.4608003557285885E-3</v>
      </c>
      <c r="BU105" s="49">
        <v>9.0002687097978599E-3</v>
      </c>
      <c r="BV105" s="49">
        <v>6.6178864557966547E-3</v>
      </c>
      <c r="BW105" s="49">
        <v>5.4434849012420915E-3</v>
      </c>
      <c r="BX105" s="49">
        <v>1.0144436496930505E-2</v>
      </c>
      <c r="BY105" s="49">
        <v>3.825066467528569E-3</v>
      </c>
      <c r="BZ105" s="49">
        <v>2.1903817031928414E-2</v>
      </c>
      <c r="CA105" s="49">
        <v>2.2242682263959639E-2</v>
      </c>
      <c r="CB105" s="49">
        <v>1.0379394448249367E-2</v>
      </c>
      <c r="CC105" s="49">
        <v>1.5673175150734017E-2</v>
      </c>
      <c r="CD105" s="49">
        <v>4.9629548170163794E-3</v>
      </c>
      <c r="CE105" s="49">
        <v>9.3770230337371502E-3</v>
      </c>
      <c r="CF105" s="49">
        <v>1.4941786731756414E-2</v>
      </c>
      <c r="CG105" s="49">
        <v>1.0276975198546369E-2</v>
      </c>
      <c r="CH105" s="49">
        <v>1.4024474613604459E-2</v>
      </c>
      <c r="CI105" s="49">
        <v>9.198228741775517E-3</v>
      </c>
      <c r="CJ105" s="49">
        <v>6.5580425607340174E-3</v>
      </c>
      <c r="CK105" s="49">
        <v>6.544546298236139E-3</v>
      </c>
      <c r="CL105" s="49">
        <v>1.0386774412237475E-2</v>
      </c>
      <c r="CM105" s="49">
        <v>8.1984384047786279E-3</v>
      </c>
      <c r="CN105" s="49">
        <v>1.1440649487411693E-2</v>
      </c>
      <c r="CO105" s="49">
        <v>1.396480719906726E-2</v>
      </c>
      <c r="CP105" s="49">
        <v>1.4090540802560159E-2</v>
      </c>
      <c r="CQ105" s="49">
        <v>1.6306531748084017E-2</v>
      </c>
      <c r="CR105" s="49">
        <v>1.2401299911863475E-2</v>
      </c>
      <c r="CS105" s="49">
        <v>1.5925195812794356E-2</v>
      </c>
      <c r="CT105" s="49">
        <v>8.3113606069986443E-3</v>
      </c>
      <c r="CU105" s="49">
        <v>1.49095470600136E-2</v>
      </c>
      <c r="CV105" s="49">
        <v>9.1197246339246897E-3</v>
      </c>
      <c r="CW105" s="60">
        <v>1.2765313901311998E-2</v>
      </c>
    </row>
    <row r="106" spans="1:101" s="12" customFormat="1" ht="14.25" customHeight="1">
      <c r="A106" s="24" t="s">
        <v>415</v>
      </c>
      <c r="B106" s="25" t="s">
        <v>414</v>
      </c>
      <c r="C106" s="68" t="s">
        <v>1212</v>
      </c>
      <c r="D106" s="52">
        <f t="shared" si="14"/>
        <v>6.438406287753458E-3</v>
      </c>
      <c r="E106" s="52">
        <f t="shared" si="15"/>
        <v>2.3804929867729937E-3</v>
      </c>
      <c r="F106" s="52">
        <f t="shared" si="16"/>
        <v>3.2218600432988129E-3</v>
      </c>
      <c r="G106" s="52">
        <f t="shared" si="17"/>
        <v>1.3981823992421354E-3</v>
      </c>
      <c r="H106" s="52">
        <f t="shared" si="18"/>
        <v>4.5805910297711146E-3</v>
      </c>
      <c r="I106" s="52">
        <f t="shared" si="19"/>
        <v>1.6824468843479727E-3</v>
      </c>
      <c r="J106" s="52">
        <f t="shared" si="20"/>
        <v>5.9867671508639754E-3</v>
      </c>
      <c r="K106" s="52">
        <f t="shared" si="21"/>
        <v>2.9254026437232163E-3</v>
      </c>
      <c r="L106" s="52">
        <f t="shared" si="22"/>
        <v>4.8646181346700644E-3</v>
      </c>
      <c r="M106" s="52">
        <f t="shared" si="23"/>
        <v>2.0892413673379243E-3</v>
      </c>
      <c r="N106" s="52">
        <f t="shared" si="24"/>
        <v>7.336403643552339E-3</v>
      </c>
      <c r="O106" s="52">
        <f t="shared" si="25"/>
        <v>3.7561564187460353E-3</v>
      </c>
      <c r="P106" s="52">
        <f t="shared" si="26"/>
        <v>2.6262677640650832E-3</v>
      </c>
      <c r="Q106" s="53">
        <f t="shared" si="27"/>
        <v>1.0529064264098056E-3</v>
      </c>
      <c r="R106" s="11">
        <v>9.322151326523925E-3</v>
      </c>
      <c r="S106" s="49">
        <v>6.1134528254965254E-3</v>
      </c>
      <c r="T106" s="49">
        <v>5.251294827247845E-3</v>
      </c>
      <c r="U106" s="49">
        <v>4.7449565180159277E-3</v>
      </c>
      <c r="V106" s="49">
        <v>6.5373908491985593E-3</v>
      </c>
      <c r="W106" s="49">
        <v>5.2927661544579039E-3</v>
      </c>
      <c r="X106" s="49">
        <v>6.8572262355387666E-3</v>
      </c>
      <c r="Y106" s="49">
        <v>6.7427802278060981E-3</v>
      </c>
      <c r="Z106" s="49">
        <v>3.6845650666260288E-3</v>
      </c>
      <c r="AA106" s="49">
        <v>5.5838726300519266E-3</v>
      </c>
      <c r="AB106" s="49">
        <v>1.2482149174019774E-2</v>
      </c>
      <c r="AC106" s="49">
        <v>4.6482696180582305E-3</v>
      </c>
      <c r="AD106" s="49">
        <v>1.0270724058289462E-3</v>
      </c>
      <c r="AE106" s="49">
        <v>2.8899285523738129E-3</v>
      </c>
      <c r="AF106" s="49">
        <v>1.2324596941166413E-3</v>
      </c>
      <c r="AG106" s="49">
        <v>1.996766644831208E-3</v>
      </c>
      <c r="AH106" s="49">
        <v>3.3458043000837495E-3</v>
      </c>
      <c r="AI106" s="49">
        <v>2.9124245153861173E-3</v>
      </c>
      <c r="AJ106" s="49">
        <v>3.4519335245867477E-3</v>
      </c>
      <c r="AK106" s="49">
        <v>3.7727801278212955E-3</v>
      </c>
      <c r="AL106" s="49">
        <v>4.5752883844355999E-3</v>
      </c>
      <c r="AM106" s="49">
        <v>5.650046345969168E-3</v>
      </c>
      <c r="AN106" s="49">
        <v>4.9020112720048652E-3</v>
      </c>
      <c r="AO106" s="49">
        <v>2.9058047521475987E-3</v>
      </c>
      <c r="AP106" s="49">
        <v>4.6387653554414267E-3</v>
      </c>
      <c r="AQ106" s="49">
        <v>5.9351011680845479E-3</v>
      </c>
      <c r="AR106" s="49">
        <v>5.0605928667584506E-3</v>
      </c>
      <c r="AS106" s="49">
        <v>4.7430040811215395E-3</v>
      </c>
      <c r="AT106" s="49">
        <v>2.4036919804682178E-3</v>
      </c>
      <c r="AU106" s="49">
        <v>3.1680625565239009E-3</v>
      </c>
      <c r="AV106" s="49">
        <v>3.9093387780336055E-3</v>
      </c>
      <c r="AW106" s="49">
        <v>4.3165307865732387E-3</v>
      </c>
      <c r="AX106" s="49">
        <v>8.7628570038393045E-3</v>
      </c>
      <c r="AY106" s="49">
        <v>4.5362832762906695E-3</v>
      </c>
      <c r="AZ106" s="49">
        <v>4.9511425557480556E-3</v>
      </c>
      <c r="BA106" s="49">
        <v>2.5417219483704159E-3</v>
      </c>
      <c r="BB106" s="49">
        <v>2.2426623192996664E-3</v>
      </c>
      <c r="BC106" s="49">
        <v>2.8637925742655522E-3</v>
      </c>
      <c r="BD106" s="49">
        <v>5.5911819160791992E-3</v>
      </c>
      <c r="BE106" s="49">
        <v>2.8870622986264787E-3</v>
      </c>
      <c r="BF106" s="49">
        <v>6.297277253466225E-3</v>
      </c>
      <c r="BG106" s="49">
        <v>5.1742583483166456E-3</v>
      </c>
      <c r="BH106" s="49">
        <v>1.1990716343069793E-2</v>
      </c>
      <c r="BI106" s="49">
        <v>1.0049278610685778E-2</v>
      </c>
      <c r="BJ106" s="49">
        <v>7.4089656405678756E-3</v>
      </c>
      <c r="BK106" s="49">
        <v>7.501995112324922E-3</v>
      </c>
      <c r="BL106" s="49">
        <v>5.5028876427466976E-3</v>
      </c>
      <c r="BM106" s="49">
        <v>4.331127750918878E-3</v>
      </c>
      <c r="BN106" s="49">
        <v>9.3173153875756101E-3</v>
      </c>
      <c r="BO106" s="49">
        <v>3.4113953728354012E-3</v>
      </c>
      <c r="BP106" s="49">
        <v>4.161176151136009E-3</v>
      </c>
      <c r="BQ106" s="49">
        <v>4.27399951831672E-3</v>
      </c>
      <c r="BR106" s="49">
        <v>7.0300249794370967E-3</v>
      </c>
      <c r="BS106" s="49">
        <v>3.6665328972004586E-3</v>
      </c>
      <c r="BT106" s="49">
        <v>6.2049446971699992E-3</v>
      </c>
      <c r="BU106" s="49">
        <v>4.9769291312733756E-3</v>
      </c>
      <c r="BV106" s="49">
        <v>1.9646156935828772E-3</v>
      </c>
      <c r="BW106" s="49">
        <v>4.7222247730059272E-3</v>
      </c>
      <c r="BX106" s="49">
        <v>2.2881847639595896E-3</v>
      </c>
      <c r="BY106" s="49">
        <v>6.3580742505477171E-3</v>
      </c>
      <c r="BZ106" s="49">
        <v>1.6384850818767026E-2</v>
      </c>
      <c r="CA106" s="49">
        <v>8.5721955796961985E-3</v>
      </c>
      <c r="CB106" s="49">
        <v>5.6268306589664198E-3</v>
      </c>
      <c r="CC106" s="49">
        <v>7.630247857051819E-3</v>
      </c>
      <c r="CD106" s="49">
        <v>4.7491376912782695E-3</v>
      </c>
      <c r="CE106" s="49">
        <v>7.9700161343584115E-3</v>
      </c>
      <c r="CF106" s="49">
        <v>1.135485108056564E-2</v>
      </c>
      <c r="CG106" s="49">
        <v>3.8667928741978452E-3</v>
      </c>
      <c r="CH106" s="49">
        <v>5.8520047695691082E-3</v>
      </c>
      <c r="CI106" s="49">
        <v>7.2304588031482913E-3</v>
      </c>
      <c r="CJ106" s="49">
        <v>1.750111093117833E-3</v>
      </c>
      <c r="CK106" s="49">
        <v>7.049346361911203E-3</v>
      </c>
      <c r="CL106" s="49">
        <v>2.5676019748740622E-3</v>
      </c>
      <c r="CM106" s="49">
        <v>1.3037773984576817E-3</v>
      </c>
      <c r="CN106" s="49">
        <v>2.9698111765221451E-3</v>
      </c>
      <c r="CO106" s="49">
        <v>3.8607247474702951E-3</v>
      </c>
      <c r="CP106" s="49">
        <v>1.3620660734327949E-3</v>
      </c>
      <c r="CQ106" s="49">
        <v>3.9093150738477318E-3</v>
      </c>
      <c r="CR106" s="49">
        <v>2.0016517773173621E-3</v>
      </c>
      <c r="CS106" s="49">
        <v>4.7051487917660539E-3</v>
      </c>
      <c r="CT106" s="49">
        <v>2.2933483661988535E-3</v>
      </c>
      <c r="CU106" s="49">
        <v>1.9597012229030449E-3</v>
      </c>
      <c r="CV106" s="49">
        <v>2.4701763021410163E-3</v>
      </c>
      <c r="CW106" s="60">
        <v>2.111890263849951E-3</v>
      </c>
    </row>
    <row r="107" spans="1:101" s="12" customFormat="1" ht="14.25" customHeight="1">
      <c r="A107" s="24" t="s">
        <v>422</v>
      </c>
      <c r="B107" s="25" t="s">
        <v>421</v>
      </c>
      <c r="C107" s="70" t="s">
        <v>1213</v>
      </c>
      <c r="D107" s="52">
        <f t="shared" si="14"/>
        <v>0.89294625731075972</v>
      </c>
      <c r="E107" s="52">
        <f t="shared" si="15"/>
        <v>5.5642912760744324E-2</v>
      </c>
      <c r="F107" s="52">
        <f t="shared" si="16"/>
        <v>0.98702895502197896</v>
      </c>
      <c r="G107" s="52">
        <f t="shared" si="17"/>
        <v>5.2037981615283634E-2</v>
      </c>
      <c r="H107" s="52">
        <f t="shared" si="18"/>
        <v>0.87582660728823569</v>
      </c>
      <c r="I107" s="52">
        <f t="shared" si="19"/>
        <v>8.2711171130047598E-2</v>
      </c>
      <c r="J107" s="52">
        <f t="shared" si="20"/>
        <v>0.8930211760400798</v>
      </c>
      <c r="K107" s="52">
        <f t="shared" si="21"/>
        <v>3.3635393002689459E-2</v>
      </c>
      <c r="L107" s="52">
        <f t="shared" si="22"/>
        <v>0.9138913227915979</v>
      </c>
      <c r="M107" s="52">
        <f t="shared" si="23"/>
        <v>7.8753160373365994E-2</v>
      </c>
      <c r="N107" s="52">
        <f t="shared" si="24"/>
        <v>0.90047883308291887</v>
      </c>
      <c r="O107" s="52">
        <f t="shared" si="25"/>
        <v>4.9309898591949876E-2</v>
      </c>
      <c r="P107" s="52">
        <f t="shared" si="26"/>
        <v>0.93771723827677089</v>
      </c>
      <c r="Q107" s="53">
        <f t="shared" si="27"/>
        <v>8.3711994689079222E-2</v>
      </c>
      <c r="R107" s="11">
        <v>0.8851113492297159</v>
      </c>
      <c r="S107" s="49">
        <v>0.86070926571835626</v>
      </c>
      <c r="T107" s="49">
        <v>0.8769844587363016</v>
      </c>
      <c r="U107" s="49">
        <v>0.96464417935591262</v>
      </c>
      <c r="V107" s="49">
        <v>0.88957134596875465</v>
      </c>
      <c r="W107" s="49">
        <v>0.86819565032356172</v>
      </c>
      <c r="X107" s="49">
        <v>0.88356874810262487</v>
      </c>
      <c r="Y107" s="49">
        <v>0.94445888271039502</v>
      </c>
      <c r="Z107" s="49">
        <v>0.85257865162876378</v>
      </c>
      <c r="AA107" s="49">
        <v>1.0127741714920218</v>
      </c>
      <c r="AB107" s="49">
        <v>0.80481866423339088</v>
      </c>
      <c r="AC107" s="49">
        <v>0.87193972022931532</v>
      </c>
      <c r="AD107" s="49">
        <v>0.93081367805717097</v>
      </c>
      <c r="AE107" s="49">
        <v>0.97576650493877981</v>
      </c>
      <c r="AF107" s="49">
        <v>1.0719151347346132</v>
      </c>
      <c r="AG107" s="49">
        <v>1.0236868130223336</v>
      </c>
      <c r="AH107" s="49">
        <v>0.97545155073808332</v>
      </c>
      <c r="AI107" s="49">
        <v>1.0098604549448449</v>
      </c>
      <c r="AJ107" s="49">
        <v>1.0325623899871783</v>
      </c>
      <c r="AK107" s="49">
        <v>0.87057406465771336</v>
      </c>
      <c r="AL107" s="49">
        <v>0.98562285101456648</v>
      </c>
      <c r="AM107" s="49">
        <v>0.98722216454169875</v>
      </c>
      <c r="AN107" s="49">
        <v>0.96184024190380824</v>
      </c>
      <c r="AO107" s="49">
        <v>1.0190316117229581</v>
      </c>
      <c r="AP107" s="49">
        <v>0.9347587357607714</v>
      </c>
      <c r="AQ107" s="49">
        <v>0.87403283312083713</v>
      </c>
      <c r="AR107" s="49">
        <v>1.0452972909127629</v>
      </c>
      <c r="AS107" s="49">
        <v>0.86396796065060322</v>
      </c>
      <c r="AT107" s="49">
        <v>0.79090851119492633</v>
      </c>
      <c r="AU107" s="49">
        <v>0.83919747716555015</v>
      </c>
      <c r="AV107" s="49">
        <v>0.76147688531522151</v>
      </c>
      <c r="AW107" s="49">
        <v>0.90581313318101664</v>
      </c>
      <c r="AX107" s="49">
        <v>0.85642149952366853</v>
      </c>
      <c r="AY107" s="49">
        <v>0.91153649062620745</v>
      </c>
      <c r="AZ107" s="49">
        <v>0.76728639483499983</v>
      </c>
      <c r="BA107" s="49">
        <v>0.95922207517226099</v>
      </c>
      <c r="BB107" s="49">
        <v>0.9020621370554528</v>
      </c>
      <c r="BC107" s="49">
        <v>0.90033828373622604</v>
      </c>
      <c r="BD107" s="49">
        <v>0.89641974277207326</v>
      </c>
      <c r="BE107" s="49">
        <v>0.90927002366366516</v>
      </c>
      <c r="BF107" s="49">
        <v>0.89054147229503478</v>
      </c>
      <c r="BG107" s="49">
        <v>0.88258569136421339</v>
      </c>
      <c r="BH107" s="49">
        <v>0.91526226710664482</v>
      </c>
      <c r="BI107" s="49">
        <v>0.86292905307902512</v>
      </c>
      <c r="BJ107" s="49">
        <v>0.97681175382240359</v>
      </c>
      <c r="BK107" s="49">
        <v>0.8722515060234729</v>
      </c>
      <c r="BL107" s="49">
        <v>0.85246553628668553</v>
      </c>
      <c r="BM107" s="49">
        <v>0.85531664527606044</v>
      </c>
      <c r="BN107" s="49">
        <v>0.86131588858148111</v>
      </c>
      <c r="BO107" s="49">
        <v>1.0338461469871914</v>
      </c>
      <c r="BP107" s="49">
        <v>1.0141949641941319</v>
      </c>
      <c r="BQ107" s="49">
        <v>1.0029237348386895</v>
      </c>
      <c r="BR107" s="49">
        <v>0.83718683812778627</v>
      </c>
      <c r="BS107" s="49">
        <v>0.83054425618269356</v>
      </c>
      <c r="BT107" s="49">
        <v>0.82087113737492312</v>
      </c>
      <c r="BU107" s="49">
        <v>0.86648727845499185</v>
      </c>
      <c r="BV107" s="49">
        <v>0.93459711304378423</v>
      </c>
      <c r="BW107" s="49">
        <v>0.8676276140084167</v>
      </c>
      <c r="BX107" s="49">
        <v>0.99534764811110132</v>
      </c>
      <c r="BY107" s="49">
        <v>0.90175325359398451</v>
      </c>
      <c r="BZ107" s="49">
        <v>0.94739284789736677</v>
      </c>
      <c r="CA107" s="49">
        <v>0.90032124960862681</v>
      </c>
      <c r="CB107" s="49">
        <v>0.96639746683137917</v>
      </c>
      <c r="CC107" s="49">
        <v>0.93381284093025618</v>
      </c>
      <c r="CD107" s="49">
        <v>0.88586032276955151</v>
      </c>
      <c r="CE107" s="49">
        <v>0.87527318901794104</v>
      </c>
      <c r="CF107" s="49">
        <v>0.90352552077660919</v>
      </c>
      <c r="CG107" s="49">
        <v>0.89746822715581265</v>
      </c>
      <c r="CH107" s="49">
        <v>0.87842431917428587</v>
      </c>
      <c r="CI107" s="49">
        <v>0.96921383584498055</v>
      </c>
      <c r="CJ107" s="49">
        <v>0.79832741883003877</v>
      </c>
      <c r="CK107" s="49">
        <v>0.8497287581581785</v>
      </c>
      <c r="CL107" s="49">
        <v>0.87387877172510642</v>
      </c>
      <c r="CM107" s="49">
        <v>0.94054088190793117</v>
      </c>
      <c r="CN107" s="49">
        <v>0.97282722762002571</v>
      </c>
      <c r="CO107" s="49">
        <v>0.83987692235714739</v>
      </c>
      <c r="CP107" s="49">
        <v>0.94831001013292382</v>
      </c>
      <c r="CQ107" s="49">
        <v>0.86934176115750827</v>
      </c>
      <c r="CR107" s="49">
        <v>0.91019593036513191</v>
      </c>
      <c r="CS107" s="49">
        <v>1.0804712741558384</v>
      </c>
      <c r="CT107" s="49">
        <v>1.0225258894047744</v>
      </c>
      <c r="CU107" s="49">
        <v>0.91994784496291815</v>
      </c>
      <c r="CV107" s="49">
        <v>1.0572697984917072</v>
      </c>
      <c r="CW107" s="60">
        <v>0.81742054704023981</v>
      </c>
    </row>
    <row r="108" spans="1:101" s="12" customFormat="1" ht="14.25" customHeight="1">
      <c r="A108" s="24" t="s">
        <v>427</v>
      </c>
      <c r="B108" s="25" t="s">
        <v>426</v>
      </c>
      <c r="C108" s="70" t="s">
        <v>1213</v>
      </c>
      <c r="D108" s="52">
        <f t="shared" si="14"/>
        <v>0.18224859452743616</v>
      </c>
      <c r="E108" s="52">
        <f t="shared" si="15"/>
        <v>1.3793251364409674E-2</v>
      </c>
      <c r="F108" s="52">
        <f t="shared" si="16"/>
        <v>0.22356760357993832</v>
      </c>
      <c r="G108" s="52">
        <f t="shared" si="17"/>
        <v>1.5572176624972508E-2</v>
      </c>
      <c r="H108" s="52">
        <f t="shared" si="18"/>
        <v>0.18410785601730598</v>
      </c>
      <c r="I108" s="52">
        <f t="shared" si="19"/>
        <v>1.1682010851818437E-2</v>
      </c>
      <c r="J108" s="52">
        <f t="shared" si="20"/>
        <v>0.19317024700336347</v>
      </c>
      <c r="K108" s="52">
        <f t="shared" si="21"/>
        <v>1.825399102081637E-2</v>
      </c>
      <c r="L108" s="52">
        <f t="shared" si="22"/>
        <v>0.1925169980694981</v>
      </c>
      <c r="M108" s="52">
        <f t="shared" si="23"/>
        <v>1.8270770841080228E-2</v>
      </c>
      <c r="N108" s="52">
        <f t="shared" si="24"/>
        <v>0.19402736814069188</v>
      </c>
      <c r="O108" s="52">
        <f t="shared" si="25"/>
        <v>1.6685330761889772E-2</v>
      </c>
      <c r="P108" s="52">
        <f t="shared" si="26"/>
        <v>0.19522020671186083</v>
      </c>
      <c r="Q108" s="53">
        <f t="shared" si="27"/>
        <v>1.3702962289817404E-2</v>
      </c>
      <c r="R108" s="11">
        <v>0.19016957398981163</v>
      </c>
      <c r="S108" s="49">
        <v>0.18140196319624954</v>
      </c>
      <c r="T108" s="49">
        <v>0.19988285624325561</v>
      </c>
      <c r="U108" s="49">
        <v>0.18807282739825865</v>
      </c>
      <c r="V108" s="49">
        <v>0.15800286345396339</v>
      </c>
      <c r="W108" s="49">
        <v>0.19864378186608997</v>
      </c>
      <c r="X108" s="49">
        <v>0.18396294774929983</v>
      </c>
      <c r="Y108" s="49">
        <v>0.18350742357186359</v>
      </c>
      <c r="Z108" s="49">
        <v>0.18493123793483152</v>
      </c>
      <c r="AA108" s="49">
        <v>0.18814661097246294</v>
      </c>
      <c r="AB108" s="49">
        <v>0.15525067359625452</v>
      </c>
      <c r="AC108" s="49">
        <v>0.17501037435689229</v>
      </c>
      <c r="AD108" s="49">
        <v>0.20315315540483059</v>
      </c>
      <c r="AE108" s="49">
        <v>0.218522099819173</v>
      </c>
      <c r="AF108" s="49">
        <v>0.21290101512489273</v>
      </c>
      <c r="AG108" s="49">
        <v>0.24543280536952244</v>
      </c>
      <c r="AH108" s="49">
        <v>0.2160851663468614</v>
      </c>
      <c r="AI108" s="49">
        <v>0.2189537285162664</v>
      </c>
      <c r="AJ108" s="49">
        <v>0.24391094020957152</v>
      </c>
      <c r="AK108" s="49">
        <v>0.19668684471654949</v>
      </c>
      <c r="AL108" s="49">
        <v>0.24009338238631037</v>
      </c>
      <c r="AM108" s="49">
        <v>0.23165121272989089</v>
      </c>
      <c r="AN108" s="49">
        <v>0.22286916904478626</v>
      </c>
      <c r="AO108" s="49">
        <v>0.23255172329060408</v>
      </c>
      <c r="AP108" s="49">
        <v>0.18702039348785024</v>
      </c>
      <c r="AQ108" s="49">
        <v>0.18318649901432102</v>
      </c>
      <c r="AR108" s="49">
        <v>0.17790883014538292</v>
      </c>
      <c r="AS108" s="49">
        <v>0.19194580788511831</v>
      </c>
      <c r="AT108" s="49">
        <v>0.1938713765884007</v>
      </c>
      <c r="AU108" s="49">
        <v>0.17919870162337073</v>
      </c>
      <c r="AV108" s="49">
        <v>0.16298333054908998</v>
      </c>
      <c r="AW108" s="49">
        <v>0.18712791934388542</v>
      </c>
      <c r="AX108" s="49">
        <v>0.20931221131282313</v>
      </c>
      <c r="AY108" s="49">
        <v>0.1823941268591894</v>
      </c>
      <c r="AZ108" s="49">
        <v>0.17073888379654883</v>
      </c>
      <c r="BA108" s="49">
        <v>0.18360619160169092</v>
      </c>
      <c r="BB108" s="49">
        <v>0.19649088421356428</v>
      </c>
      <c r="BC108" s="49">
        <v>0.18281135622685438</v>
      </c>
      <c r="BD108" s="49">
        <v>0.18666364375177152</v>
      </c>
      <c r="BE108" s="49">
        <v>0.21605722350192205</v>
      </c>
      <c r="BF108" s="49">
        <v>0.20104472513601132</v>
      </c>
      <c r="BG108" s="49">
        <v>0.20298611146823742</v>
      </c>
      <c r="BH108" s="49">
        <v>0.21350492559408588</v>
      </c>
      <c r="BI108" s="49">
        <v>0.21535587877143059</v>
      </c>
      <c r="BJ108" s="49">
        <v>0.19095625256988238</v>
      </c>
      <c r="BK108" s="49">
        <v>0.17591275731814454</v>
      </c>
      <c r="BL108" s="49">
        <v>0.18154520520079453</v>
      </c>
      <c r="BM108" s="49">
        <v>0.154714000287662</v>
      </c>
      <c r="BN108" s="49">
        <v>0.17968163812309038</v>
      </c>
      <c r="BO108" s="49">
        <v>0.20663821943408875</v>
      </c>
      <c r="BP108" s="49">
        <v>0.20681616938650671</v>
      </c>
      <c r="BQ108" s="49">
        <v>0.21251510161616269</v>
      </c>
      <c r="BR108" s="49">
        <v>0.16712321258396332</v>
      </c>
      <c r="BS108" s="49">
        <v>0.18369735043673355</v>
      </c>
      <c r="BT108" s="49">
        <v>0.16088506719954848</v>
      </c>
      <c r="BU108" s="49">
        <v>0.21095686597846211</v>
      </c>
      <c r="BV108" s="49">
        <v>0.19035810958624289</v>
      </c>
      <c r="BW108" s="49">
        <v>0.1931305304522121</v>
      </c>
      <c r="BX108" s="49">
        <v>0.21572148697582014</v>
      </c>
      <c r="BY108" s="49">
        <v>0.18268022506114565</v>
      </c>
      <c r="BZ108" s="49">
        <v>0.22853396251662209</v>
      </c>
      <c r="CA108" s="49">
        <v>0.19441278692523259</v>
      </c>
      <c r="CB108" s="49">
        <v>0.21337631050233694</v>
      </c>
      <c r="CC108" s="49">
        <v>0.20531342385314119</v>
      </c>
      <c r="CD108" s="49">
        <v>0.19610591642782579</v>
      </c>
      <c r="CE108" s="49">
        <v>0.17666251687207277</v>
      </c>
      <c r="CF108" s="49">
        <v>0.18885143293664003</v>
      </c>
      <c r="CG108" s="49">
        <v>0.19221992080349365</v>
      </c>
      <c r="CH108" s="49">
        <v>0.18657797132518694</v>
      </c>
      <c r="CI108" s="49">
        <v>0.19828070536285058</v>
      </c>
      <c r="CJ108" s="49">
        <v>0.16511303775932248</v>
      </c>
      <c r="CK108" s="49">
        <v>0.18288043240357771</v>
      </c>
      <c r="CL108" s="49">
        <v>0.18536551213989896</v>
      </c>
      <c r="CM108" s="49">
        <v>0.19743808295669599</v>
      </c>
      <c r="CN108" s="49">
        <v>0.20139914888015767</v>
      </c>
      <c r="CO108" s="49">
        <v>0.20956838043837797</v>
      </c>
      <c r="CP108" s="49">
        <v>0.20219488237650396</v>
      </c>
      <c r="CQ108" s="49">
        <v>0.19010530662482117</v>
      </c>
      <c r="CR108" s="49">
        <v>0.19982381465686511</v>
      </c>
      <c r="CS108" s="49">
        <v>0.18396785788357778</v>
      </c>
      <c r="CT108" s="49">
        <v>0.19476365679296509</v>
      </c>
      <c r="CU108" s="49">
        <v>0.18490794786222162</v>
      </c>
      <c r="CV108" s="49">
        <v>0.22288523657101739</v>
      </c>
      <c r="CW108" s="60">
        <v>0.17022265335922768</v>
      </c>
    </row>
    <row r="109" spans="1:101" s="12" customFormat="1" ht="14.25" customHeight="1">
      <c r="A109" s="24" t="s">
        <v>430</v>
      </c>
      <c r="B109" s="25" t="s">
        <v>429</v>
      </c>
      <c r="C109" s="70" t="s">
        <v>1213</v>
      </c>
      <c r="D109" s="52">
        <f t="shared" si="14"/>
        <v>0.24040380675448905</v>
      </c>
      <c r="E109" s="52">
        <f t="shared" si="15"/>
        <v>2.61501416533674E-2</v>
      </c>
      <c r="F109" s="52">
        <f t="shared" si="16"/>
        <v>0.25429667661656863</v>
      </c>
      <c r="G109" s="52">
        <f t="shared" si="17"/>
        <v>2.4911046603755576E-2</v>
      </c>
      <c r="H109" s="52">
        <f t="shared" si="18"/>
        <v>0.23510593704926716</v>
      </c>
      <c r="I109" s="52">
        <f t="shared" si="19"/>
        <v>3.3960808621510956E-2</v>
      </c>
      <c r="J109" s="52">
        <f t="shared" si="20"/>
        <v>0.22770213277212603</v>
      </c>
      <c r="K109" s="52">
        <f t="shared" si="21"/>
        <v>1.6801729782069751E-2</v>
      </c>
      <c r="L109" s="52">
        <f t="shared" si="22"/>
        <v>0.23988538626829092</v>
      </c>
      <c r="M109" s="52">
        <f t="shared" si="23"/>
        <v>3.3704049669741984E-2</v>
      </c>
      <c r="N109" s="52">
        <f t="shared" si="24"/>
        <v>0.19529117951351824</v>
      </c>
      <c r="O109" s="52">
        <f t="shared" si="25"/>
        <v>2.909615740821437E-2</v>
      </c>
      <c r="P109" s="52">
        <f t="shared" si="26"/>
        <v>0.19500337667477338</v>
      </c>
      <c r="Q109" s="53">
        <f t="shared" si="27"/>
        <v>3.0244553411108821E-2</v>
      </c>
      <c r="R109" s="11">
        <v>0.19027309110406995</v>
      </c>
      <c r="S109" s="49">
        <v>0.20798699783518923</v>
      </c>
      <c r="T109" s="49">
        <v>0.24887709023178228</v>
      </c>
      <c r="U109" s="49">
        <v>0.24283807821326781</v>
      </c>
      <c r="V109" s="49">
        <v>0.24325821584783597</v>
      </c>
      <c r="W109" s="49">
        <v>0.24613043984261451</v>
      </c>
      <c r="X109" s="49">
        <v>0.20821099346091027</v>
      </c>
      <c r="Y109" s="49">
        <v>0.25905517666337269</v>
      </c>
      <c r="Z109" s="49">
        <v>0.2515489709024023</v>
      </c>
      <c r="AA109" s="49">
        <v>0.23970945269609956</v>
      </c>
      <c r="AB109" s="49">
        <v>0.28192538595495165</v>
      </c>
      <c r="AC109" s="49">
        <v>0.26503178830137281</v>
      </c>
      <c r="AD109" s="49">
        <v>0.25571556307635684</v>
      </c>
      <c r="AE109" s="49">
        <v>0.25730738289805022</v>
      </c>
      <c r="AF109" s="49">
        <v>0.25095468917294195</v>
      </c>
      <c r="AG109" s="49">
        <v>0.24162186072408162</v>
      </c>
      <c r="AH109" s="49">
        <v>0.24443554369151113</v>
      </c>
      <c r="AI109" s="49">
        <v>0.25712954673654231</v>
      </c>
      <c r="AJ109" s="49">
        <v>0.21504774973919163</v>
      </c>
      <c r="AK109" s="49">
        <v>0.2190416446813144</v>
      </c>
      <c r="AL109" s="49">
        <v>0.27249078895573103</v>
      </c>
      <c r="AM109" s="49">
        <v>0.2908553425482106</v>
      </c>
      <c r="AN109" s="49">
        <v>0.24748922865248141</v>
      </c>
      <c r="AO109" s="49">
        <v>0.29947077852241055</v>
      </c>
      <c r="AP109" s="49">
        <v>0.24958235381343885</v>
      </c>
      <c r="AQ109" s="49">
        <v>0.26482208755092818</v>
      </c>
      <c r="AR109" s="49">
        <v>0.25591541113361349</v>
      </c>
      <c r="AS109" s="49">
        <v>0.23333367668586005</v>
      </c>
      <c r="AT109" s="49">
        <v>0.18580386740192431</v>
      </c>
      <c r="AU109" s="49">
        <v>0.18269608566796089</v>
      </c>
      <c r="AV109" s="49">
        <v>0.20528661784607566</v>
      </c>
      <c r="AW109" s="49">
        <v>0.27809474716677274</v>
      </c>
      <c r="AX109" s="49">
        <v>0.2100076532724226</v>
      </c>
      <c r="AY109" s="49">
        <v>0.26132995912929013</v>
      </c>
      <c r="AZ109" s="49">
        <v>0.21862433614941701</v>
      </c>
      <c r="BA109" s="49">
        <v>0.2757744487735021</v>
      </c>
      <c r="BB109" s="49">
        <v>0.23454093391126921</v>
      </c>
      <c r="BC109" s="49">
        <v>0.21015473036501514</v>
      </c>
      <c r="BD109" s="49">
        <v>0.22640855105281432</v>
      </c>
      <c r="BE109" s="49">
        <v>0.23045157691308488</v>
      </c>
      <c r="BF109" s="49">
        <v>0.21543745580842152</v>
      </c>
      <c r="BG109" s="49">
        <v>0.22045769892162842</v>
      </c>
      <c r="BH109" s="49">
        <v>0.24882003173639775</v>
      </c>
      <c r="BI109" s="49">
        <v>0.19307281288519468</v>
      </c>
      <c r="BJ109" s="49">
        <v>0.23215341705930875</v>
      </c>
      <c r="BK109" s="49">
        <v>0.22771701218969673</v>
      </c>
      <c r="BL109" s="49">
        <v>0.25551645603117751</v>
      </c>
      <c r="BM109" s="49">
        <v>0.23769491639150367</v>
      </c>
      <c r="BN109" s="49">
        <v>0.20332301134604888</v>
      </c>
      <c r="BO109" s="49">
        <v>0.24355138270421212</v>
      </c>
      <c r="BP109" s="49">
        <v>0.20972638266972227</v>
      </c>
      <c r="BQ109" s="49">
        <v>0.24394172349191776</v>
      </c>
      <c r="BR109" s="49">
        <v>0.23607355606638691</v>
      </c>
      <c r="BS109" s="49">
        <v>0.17723394532679562</v>
      </c>
      <c r="BT109" s="49">
        <v>0.26986252833477048</v>
      </c>
      <c r="BU109" s="49">
        <v>0.213229840850124</v>
      </c>
      <c r="BV109" s="49">
        <v>0.25755282200670654</v>
      </c>
      <c r="BW109" s="49">
        <v>0.29570826349063628</v>
      </c>
      <c r="BX109" s="49">
        <v>0.2587937975989289</v>
      </c>
      <c r="BY109" s="49">
        <v>0.26962738133324121</v>
      </c>
      <c r="BZ109" s="49">
        <v>0.23451945460220905</v>
      </c>
      <c r="CA109" s="49">
        <v>0.17749276990866925</v>
      </c>
      <c r="CB109" s="49">
        <v>0.15781593107173206</v>
      </c>
      <c r="CC109" s="49">
        <v>0.22313514599373521</v>
      </c>
      <c r="CD109" s="49">
        <v>0.22105095312912351</v>
      </c>
      <c r="CE109" s="49">
        <v>0.18486678949741062</v>
      </c>
      <c r="CF109" s="49">
        <v>0.19915189029604072</v>
      </c>
      <c r="CG109" s="49">
        <v>0.15886066390555384</v>
      </c>
      <c r="CH109" s="49">
        <v>0.20000209442658021</v>
      </c>
      <c r="CI109" s="49">
        <v>0.2203954051749405</v>
      </c>
      <c r="CJ109" s="49">
        <v>0.14983580247063613</v>
      </c>
      <c r="CK109" s="49">
        <v>0.21636725368558762</v>
      </c>
      <c r="CL109" s="49">
        <v>0.23740923015434537</v>
      </c>
      <c r="CM109" s="49">
        <v>0.24272013022344141</v>
      </c>
      <c r="CN109" s="49">
        <v>0.21185054511959536</v>
      </c>
      <c r="CO109" s="49">
        <v>0.19331769393281195</v>
      </c>
      <c r="CP109" s="49">
        <v>0.18886236460894157</v>
      </c>
      <c r="CQ109" s="49">
        <v>0.17258604867724675</v>
      </c>
      <c r="CR109" s="49">
        <v>0.15950930893485155</v>
      </c>
      <c r="CS109" s="49">
        <v>0.19186355479263359</v>
      </c>
      <c r="CT109" s="49">
        <v>0.20946733615212948</v>
      </c>
      <c r="CU109" s="49">
        <v>0.1813855599753397</v>
      </c>
      <c r="CV109" s="49">
        <v>0.21253152485492141</v>
      </c>
      <c r="CW109" s="60">
        <v>0.13853722267102223</v>
      </c>
    </row>
    <row r="110" spans="1:101" s="12" customFormat="1" ht="14.25" customHeight="1">
      <c r="A110" s="24" t="s">
        <v>433</v>
      </c>
      <c r="B110" s="25" t="s">
        <v>432</v>
      </c>
      <c r="C110" s="70" t="s">
        <v>1213</v>
      </c>
      <c r="D110" s="52">
        <f t="shared" si="14"/>
        <v>1.7511951662591123</v>
      </c>
      <c r="E110" s="52">
        <f t="shared" si="15"/>
        <v>3.2418715740370002E-2</v>
      </c>
      <c r="F110" s="52">
        <f t="shared" si="16"/>
        <v>1.8264436642667619</v>
      </c>
      <c r="G110" s="52">
        <f t="shared" si="17"/>
        <v>6.5668768206270503E-2</v>
      </c>
      <c r="H110" s="52">
        <f t="shared" si="18"/>
        <v>1.764109273667545</v>
      </c>
      <c r="I110" s="52">
        <f t="shared" si="19"/>
        <v>0.11759120714661485</v>
      </c>
      <c r="J110" s="52">
        <f t="shared" si="20"/>
        <v>1.6296777525066242</v>
      </c>
      <c r="K110" s="52">
        <f t="shared" si="21"/>
        <v>3.4742187487277171E-2</v>
      </c>
      <c r="L110" s="52">
        <f t="shared" si="22"/>
        <v>1.6825072060484541</v>
      </c>
      <c r="M110" s="52">
        <f t="shared" si="23"/>
        <v>0.11601073743263944</v>
      </c>
      <c r="N110" s="52">
        <f t="shared" si="24"/>
        <v>1.688514127445103</v>
      </c>
      <c r="O110" s="52">
        <f t="shared" si="25"/>
        <v>8.2614672406915737E-2</v>
      </c>
      <c r="P110" s="52">
        <f t="shared" si="26"/>
        <v>1.6709870591727818</v>
      </c>
      <c r="Q110" s="53">
        <f t="shared" si="27"/>
        <v>9.143184112971918E-2</v>
      </c>
      <c r="R110" s="11">
        <v>1.6849730387146322</v>
      </c>
      <c r="S110" s="49">
        <v>1.7422726836287663</v>
      </c>
      <c r="T110" s="49">
        <v>1.7729059922914365</v>
      </c>
      <c r="U110" s="49">
        <v>1.690214794260557</v>
      </c>
      <c r="V110" s="49">
        <v>1.7560472750121503</v>
      </c>
      <c r="W110" s="49">
        <v>1.7686194600935581</v>
      </c>
      <c r="X110" s="49">
        <v>1.743812493330879</v>
      </c>
      <c r="Y110" s="49">
        <v>1.769036746855853</v>
      </c>
      <c r="Z110" s="49">
        <v>1.7682665627358016</v>
      </c>
      <c r="AA110" s="49">
        <v>1.7912403520060034</v>
      </c>
      <c r="AB110" s="49">
        <v>1.7613454398216111</v>
      </c>
      <c r="AC110" s="49">
        <v>1.7656071563580968</v>
      </c>
      <c r="AD110" s="49">
        <v>1.7946285199379148</v>
      </c>
      <c r="AE110" s="49">
        <v>1.7301542651004846</v>
      </c>
      <c r="AF110" s="49">
        <v>1.8796209897004867</v>
      </c>
      <c r="AG110" s="49">
        <v>1.7623524589540676</v>
      </c>
      <c r="AH110" s="49">
        <v>1.7563988551139775</v>
      </c>
      <c r="AI110" s="49">
        <v>1.9490763339809349</v>
      </c>
      <c r="AJ110" s="49">
        <v>1.8288173087750457</v>
      </c>
      <c r="AK110" s="49">
        <v>1.762043722371549</v>
      </c>
      <c r="AL110" s="49">
        <v>1.8777589203533502</v>
      </c>
      <c r="AM110" s="49">
        <v>1.8618515164094327</v>
      </c>
      <c r="AN110" s="49">
        <v>1.8445362943987056</v>
      </c>
      <c r="AO110" s="49">
        <v>1.8700847861051935</v>
      </c>
      <c r="AP110" s="49">
        <v>1.7993502580528515</v>
      </c>
      <c r="AQ110" s="49">
        <v>1.7925238367116929</v>
      </c>
      <c r="AR110" s="49">
        <v>1.9416363460005859</v>
      </c>
      <c r="AS110" s="49">
        <v>1.7723013590565777</v>
      </c>
      <c r="AT110" s="49">
        <v>1.5820291907032529</v>
      </c>
      <c r="AU110" s="49">
        <v>1.7489962648812134</v>
      </c>
      <c r="AV110" s="49">
        <v>1.597595712302502</v>
      </c>
      <c r="AW110" s="49">
        <v>1.8699701035244538</v>
      </c>
      <c r="AX110" s="49">
        <v>1.6850159895956311</v>
      </c>
      <c r="AY110" s="49">
        <v>1.9431359470370206</v>
      </c>
      <c r="AZ110" s="49">
        <v>1.6755499115121371</v>
      </c>
      <c r="BA110" s="49">
        <v>1.7612063646326213</v>
      </c>
      <c r="BB110" s="49">
        <v>1.6089897995798463</v>
      </c>
      <c r="BC110" s="49">
        <v>1.6023719917995012</v>
      </c>
      <c r="BD110" s="49">
        <v>1.5975875966878252</v>
      </c>
      <c r="BE110" s="49">
        <v>1.6998695842985339</v>
      </c>
      <c r="BF110" s="49">
        <v>1.5868245547956701</v>
      </c>
      <c r="BG110" s="49">
        <v>1.6284492043499459</v>
      </c>
      <c r="BH110" s="49">
        <v>1.618138991305986</v>
      </c>
      <c r="BI110" s="49">
        <v>1.6304924445577456</v>
      </c>
      <c r="BJ110" s="49">
        <v>1.6742897532792376</v>
      </c>
      <c r="BK110" s="49">
        <v>1.6035018699333239</v>
      </c>
      <c r="BL110" s="49">
        <v>1.6674673047622559</v>
      </c>
      <c r="BM110" s="49">
        <v>1.6381499347296189</v>
      </c>
      <c r="BN110" s="49">
        <v>1.5143049189171283</v>
      </c>
      <c r="BO110" s="49">
        <v>1.638871181134617</v>
      </c>
      <c r="BP110" s="49">
        <v>1.6868326273851171</v>
      </c>
      <c r="BQ110" s="49">
        <v>1.7105247089353699</v>
      </c>
      <c r="BR110" s="49">
        <v>1.5015663106086596</v>
      </c>
      <c r="BS110" s="49">
        <v>1.6160527352290641</v>
      </c>
      <c r="BT110" s="49">
        <v>1.7667732994400407</v>
      </c>
      <c r="BU110" s="49">
        <v>1.6654637410959703</v>
      </c>
      <c r="BV110" s="49">
        <v>1.866866094845012</v>
      </c>
      <c r="BW110" s="49">
        <v>1.869004657438907</v>
      </c>
      <c r="BX110" s="49">
        <v>1.7197176285522344</v>
      </c>
      <c r="BY110" s="49">
        <v>1.6341085689993262</v>
      </c>
      <c r="BZ110" s="49">
        <v>1.7779218533707706</v>
      </c>
      <c r="CA110" s="49">
        <v>1.7518694738779201</v>
      </c>
      <c r="CB110" s="49">
        <v>1.6156662877695738</v>
      </c>
      <c r="CC110" s="49">
        <v>1.7956671249442915</v>
      </c>
      <c r="CD110" s="49">
        <v>1.6686323559857836</v>
      </c>
      <c r="CE110" s="49">
        <v>1.7166969357378263</v>
      </c>
      <c r="CF110" s="49">
        <v>1.6476710730928348</v>
      </c>
      <c r="CG110" s="49">
        <v>1.6467800970443005</v>
      </c>
      <c r="CH110" s="49">
        <v>1.5175787283434292</v>
      </c>
      <c r="CI110" s="49">
        <v>1.7363927322809434</v>
      </c>
      <c r="CJ110" s="49">
        <v>1.622521829504683</v>
      </c>
      <c r="CK110" s="49">
        <v>1.7647710373888787</v>
      </c>
      <c r="CL110" s="49">
        <v>1.7852105959491227</v>
      </c>
      <c r="CM110" s="49">
        <v>1.7964260118741022</v>
      </c>
      <c r="CN110" s="49">
        <v>1.7650220076897052</v>
      </c>
      <c r="CO110" s="49">
        <v>1.6836905390382157</v>
      </c>
      <c r="CP110" s="49">
        <v>1.6812735009240964</v>
      </c>
      <c r="CQ110" s="49">
        <v>1.5869114802802904</v>
      </c>
      <c r="CR110" s="49">
        <v>1.6117620426500952</v>
      </c>
      <c r="CS110" s="49">
        <v>1.4840457013410515</v>
      </c>
      <c r="CT110" s="49">
        <v>1.6475390168452195</v>
      </c>
      <c r="CU110" s="49">
        <v>1.6820972243444463</v>
      </c>
      <c r="CV110" s="49">
        <v>1.7262620792305208</v>
      </c>
      <c r="CW110" s="60">
        <v>1.6016045099065173</v>
      </c>
    </row>
    <row r="111" spans="1:101" s="12" customFormat="1" ht="14.25" customHeight="1">
      <c r="A111" s="24" t="s">
        <v>435</v>
      </c>
      <c r="B111" s="25" t="s">
        <v>434</v>
      </c>
      <c r="C111" s="70" t="s">
        <v>1213</v>
      </c>
      <c r="D111" s="52">
        <f t="shared" si="14"/>
        <v>0.41068332078735287</v>
      </c>
      <c r="E111" s="52">
        <f t="shared" si="15"/>
        <v>4.9264113828698837E-2</v>
      </c>
      <c r="F111" s="52">
        <f t="shared" si="16"/>
        <v>0.35467973923126217</v>
      </c>
      <c r="G111" s="52">
        <f t="shared" si="17"/>
        <v>3.6705374109465845E-2</v>
      </c>
      <c r="H111" s="52">
        <f t="shared" si="18"/>
        <v>0.3674024639447982</v>
      </c>
      <c r="I111" s="52">
        <f t="shared" si="19"/>
        <v>4.0636135237755708E-2</v>
      </c>
      <c r="J111" s="52">
        <f t="shared" si="20"/>
        <v>0.3596816721256284</v>
      </c>
      <c r="K111" s="52">
        <f t="shared" si="21"/>
        <v>3.840167364310141E-2</v>
      </c>
      <c r="L111" s="52">
        <f t="shared" si="22"/>
        <v>0.33261736578575246</v>
      </c>
      <c r="M111" s="52">
        <f t="shared" si="23"/>
        <v>4.9511030635759207E-2</v>
      </c>
      <c r="N111" s="52">
        <f t="shared" si="24"/>
        <v>0.33341873551356982</v>
      </c>
      <c r="O111" s="52">
        <f t="shared" si="25"/>
        <v>2.1781142401747416E-2</v>
      </c>
      <c r="P111" s="52">
        <f t="shared" si="26"/>
        <v>0.38816965509211165</v>
      </c>
      <c r="Q111" s="53">
        <f t="shared" si="27"/>
        <v>4.9381101389279626E-2</v>
      </c>
      <c r="R111" s="11">
        <v>0.3556684357145673</v>
      </c>
      <c r="S111" s="49">
        <v>0.34748377479110659</v>
      </c>
      <c r="T111" s="49">
        <v>0.47247134325311146</v>
      </c>
      <c r="U111" s="49">
        <v>0.37362889855540526</v>
      </c>
      <c r="V111" s="49">
        <v>0.4298450751150561</v>
      </c>
      <c r="W111" s="49">
        <v>0.43109933778840381</v>
      </c>
      <c r="X111" s="49">
        <v>0.34640621844991865</v>
      </c>
      <c r="Y111" s="49">
        <v>0.39416847432687996</v>
      </c>
      <c r="Z111" s="49">
        <v>0.4534827853482799</v>
      </c>
      <c r="AA111" s="49">
        <v>0.38684084772095423</v>
      </c>
      <c r="AB111" s="49">
        <v>0.47851970923787085</v>
      </c>
      <c r="AC111" s="49">
        <v>0.45858494914668041</v>
      </c>
      <c r="AD111" s="49">
        <v>0.33482873126138746</v>
      </c>
      <c r="AE111" s="49">
        <v>0.31453658299137649</v>
      </c>
      <c r="AF111" s="49">
        <v>0.36771190712418561</v>
      </c>
      <c r="AG111" s="49">
        <v>0.32069203264005308</v>
      </c>
      <c r="AH111" s="49">
        <v>0.29634506333276583</v>
      </c>
      <c r="AI111" s="49">
        <v>0.38182783505189732</v>
      </c>
      <c r="AJ111" s="49">
        <v>0.34693474089029497</v>
      </c>
      <c r="AK111" s="49">
        <v>0.32465827521117857</v>
      </c>
      <c r="AL111" s="49">
        <v>0.3950327427456648</v>
      </c>
      <c r="AM111" s="49">
        <v>0.41172157624760281</v>
      </c>
      <c r="AN111" s="49">
        <v>0.38892397783664356</v>
      </c>
      <c r="AO111" s="49">
        <v>0.37294340544209525</v>
      </c>
      <c r="AP111" s="49">
        <v>0.42384871569239174</v>
      </c>
      <c r="AQ111" s="49">
        <v>0.39977928244005034</v>
      </c>
      <c r="AR111" s="49">
        <v>0.34967126852955782</v>
      </c>
      <c r="AS111" s="49">
        <v>0.38451559885127734</v>
      </c>
      <c r="AT111" s="49">
        <v>0.31161389814446233</v>
      </c>
      <c r="AU111" s="49">
        <v>0.351403817912321</v>
      </c>
      <c r="AV111" s="49">
        <v>0.32400320448583686</v>
      </c>
      <c r="AW111" s="49">
        <v>0.43341993937912199</v>
      </c>
      <c r="AX111" s="49">
        <v>0.31977328935003946</v>
      </c>
      <c r="AY111" s="49">
        <v>0.40043731773198277</v>
      </c>
      <c r="AZ111" s="49">
        <v>0.36037278383344151</v>
      </c>
      <c r="BA111" s="49">
        <v>0.34999045098709564</v>
      </c>
      <c r="BB111" s="49">
        <v>0.38243238987715722</v>
      </c>
      <c r="BC111" s="49">
        <v>0.31987866746923321</v>
      </c>
      <c r="BD111" s="49">
        <v>0.41078934285944579</v>
      </c>
      <c r="BE111" s="49">
        <v>0.41668023709873769</v>
      </c>
      <c r="BF111" s="49">
        <v>0.35204945513786362</v>
      </c>
      <c r="BG111" s="49">
        <v>0.39263271421269474</v>
      </c>
      <c r="BH111" s="49">
        <v>0.37277086695198847</v>
      </c>
      <c r="BI111" s="49">
        <v>0.3226277467704346</v>
      </c>
      <c r="BJ111" s="49">
        <v>0.32168075451185224</v>
      </c>
      <c r="BK111" s="49">
        <v>0.29887221000541642</v>
      </c>
      <c r="BL111" s="49">
        <v>0.37716869826630078</v>
      </c>
      <c r="BM111" s="49">
        <v>0.34859698234641623</v>
      </c>
      <c r="BN111" s="49">
        <v>0.28534495971685797</v>
      </c>
      <c r="BO111" s="49">
        <v>0.291923154561049</v>
      </c>
      <c r="BP111" s="49">
        <v>0.34928173598658002</v>
      </c>
      <c r="BQ111" s="49">
        <v>0.36078294944512229</v>
      </c>
      <c r="BR111" s="49">
        <v>0.31691460704362967</v>
      </c>
      <c r="BS111" s="49">
        <v>0.29309059818020189</v>
      </c>
      <c r="BT111" s="49">
        <v>0.36622364320846673</v>
      </c>
      <c r="BU111" s="49">
        <v>0.27928028488663481</v>
      </c>
      <c r="BV111" s="49">
        <v>0.36365752758995434</v>
      </c>
      <c r="BW111" s="49">
        <v>0.4427654693468881</v>
      </c>
      <c r="BX111" s="49">
        <v>0.35886852393269558</v>
      </c>
      <c r="BY111" s="49">
        <v>0.28327493553094929</v>
      </c>
      <c r="BZ111" s="49">
        <v>0.35485519981080388</v>
      </c>
      <c r="CA111" s="49">
        <v>0.37759498196999142</v>
      </c>
      <c r="CB111" s="49">
        <v>0.32513726159593659</v>
      </c>
      <c r="CC111" s="49">
        <v>0.33663480641923799</v>
      </c>
      <c r="CD111" s="49">
        <v>0.32436074764935252</v>
      </c>
      <c r="CE111" s="49">
        <v>0.29709804988221905</v>
      </c>
      <c r="CF111" s="49">
        <v>0.33543655195695538</v>
      </c>
      <c r="CG111" s="49">
        <v>0.34786675214974616</v>
      </c>
      <c r="CH111" s="49">
        <v>0.30956575641536799</v>
      </c>
      <c r="CI111" s="49">
        <v>0.34953663146652802</v>
      </c>
      <c r="CJ111" s="49">
        <v>0.3217958093972923</v>
      </c>
      <c r="CK111" s="49">
        <v>0.3211422774494071</v>
      </c>
      <c r="CL111" s="49">
        <v>0.46203360986904368</v>
      </c>
      <c r="CM111" s="49">
        <v>0.41073242333358728</v>
      </c>
      <c r="CN111" s="49">
        <v>0.44256381970775177</v>
      </c>
      <c r="CO111" s="49">
        <v>0.3743800897733951</v>
      </c>
      <c r="CP111" s="49">
        <v>0.4050964400245094</v>
      </c>
      <c r="CQ111" s="49">
        <v>0.44453702615990986</v>
      </c>
      <c r="CR111" s="49">
        <v>0.35993764670623057</v>
      </c>
      <c r="CS111" s="49">
        <v>0.28688819419913547</v>
      </c>
      <c r="CT111" s="49">
        <v>0.37712043987561877</v>
      </c>
      <c r="CU111" s="49">
        <v>0.33979223646362522</v>
      </c>
      <c r="CV111" s="49">
        <v>0.39328331469007766</v>
      </c>
      <c r="CW111" s="60">
        <v>0.36167062030245462</v>
      </c>
    </row>
    <row r="112" spans="1:101" s="12" customFormat="1" ht="14.25" customHeight="1">
      <c r="A112" s="24" t="s">
        <v>441</v>
      </c>
      <c r="B112" s="25" t="s">
        <v>440</v>
      </c>
      <c r="C112" s="68" t="s">
        <v>1212</v>
      </c>
      <c r="D112" s="52">
        <f t="shared" si="14"/>
        <v>6.8316528455076533E-2</v>
      </c>
      <c r="E112" s="52">
        <f t="shared" si="15"/>
        <v>2.046526239787283E-2</v>
      </c>
      <c r="F112" s="52">
        <f t="shared" si="16"/>
        <v>7.6217979681288059E-3</v>
      </c>
      <c r="G112" s="52">
        <f t="shared" si="17"/>
        <v>3.1598460843656247E-3</v>
      </c>
      <c r="H112" s="52">
        <f t="shared" si="18"/>
        <v>6.0290350668930424E-2</v>
      </c>
      <c r="I112" s="52">
        <f t="shared" si="19"/>
        <v>5.7637062594904302E-2</v>
      </c>
      <c r="J112" s="52">
        <f t="shared" si="20"/>
        <v>7.0640847102180784E-2</v>
      </c>
      <c r="K112" s="52">
        <f t="shared" si="21"/>
        <v>3.37124182953355E-2</v>
      </c>
      <c r="L112" s="52">
        <f t="shared" si="22"/>
        <v>6.6687584709522615E-2</v>
      </c>
      <c r="M112" s="52">
        <f t="shared" si="23"/>
        <v>9.1018233914744479E-2</v>
      </c>
      <c r="N112" s="52">
        <f t="shared" si="24"/>
        <v>5.544572994056652E-2</v>
      </c>
      <c r="O112" s="52">
        <f t="shared" si="25"/>
        <v>1.2486076427142865E-2</v>
      </c>
      <c r="P112" s="52">
        <f t="shared" si="26"/>
        <v>6.4921604252039097E-3</v>
      </c>
      <c r="Q112" s="53">
        <f t="shared" si="27"/>
        <v>2.617679777489616E-3</v>
      </c>
      <c r="R112" s="11">
        <v>5.0737668195486731E-2</v>
      </c>
      <c r="S112" s="49">
        <v>4.192410773365534E-2</v>
      </c>
      <c r="T112" s="49">
        <v>6.7212175178183578E-2</v>
      </c>
      <c r="U112" s="49">
        <v>5.6279770189646673E-2</v>
      </c>
      <c r="V112" s="49">
        <v>7.333116305447783E-2</v>
      </c>
      <c r="W112" s="49">
        <v>6.7150555047861715E-2</v>
      </c>
      <c r="X112" s="49">
        <v>7.4528860435837369E-2</v>
      </c>
      <c r="Y112" s="49">
        <v>0.12073618364351786</v>
      </c>
      <c r="Z112" s="49">
        <v>5.3300950264345871E-2</v>
      </c>
      <c r="AA112" s="49">
        <v>6.8882551684209467E-2</v>
      </c>
      <c r="AB112" s="49">
        <v>8.655891019637181E-2</v>
      </c>
      <c r="AC112" s="49">
        <v>5.9155445837324017E-2</v>
      </c>
      <c r="AD112" s="49">
        <v>7.7955012536962539E-3</v>
      </c>
      <c r="AE112" s="49">
        <v>6.5967028686942444E-3</v>
      </c>
      <c r="AF112" s="49">
        <v>1.62359774246441E-2</v>
      </c>
      <c r="AG112" s="49">
        <v>7.0250486125168097E-3</v>
      </c>
      <c r="AH112" s="49">
        <v>6.0001123668648694E-3</v>
      </c>
      <c r="AI112" s="49">
        <v>8.1021354585965998E-3</v>
      </c>
      <c r="AJ112" s="49">
        <v>9.4578888298804779E-3</v>
      </c>
      <c r="AK112" s="49">
        <v>8.1038591575851686E-3</v>
      </c>
      <c r="AL112" s="49">
        <v>4.8679061296408614E-3</v>
      </c>
      <c r="AM112" s="49">
        <v>3.4786402539562088E-3</v>
      </c>
      <c r="AN112" s="49">
        <v>5.9163858598701583E-3</v>
      </c>
      <c r="AO112" s="49">
        <v>7.8814174015999251E-3</v>
      </c>
      <c r="AP112" s="49">
        <v>1.0347293410697081E-2</v>
      </c>
      <c r="AQ112" s="49">
        <v>8.7140899127999383E-2</v>
      </c>
      <c r="AR112" s="49">
        <v>5.6024737236454368E-2</v>
      </c>
      <c r="AS112" s="49">
        <v>9.8623957417409286E-2</v>
      </c>
      <c r="AT112" s="49">
        <v>7.1239581348599826E-2</v>
      </c>
      <c r="AU112" s="49">
        <v>1.1392573186919523E-2</v>
      </c>
      <c r="AV112" s="49">
        <v>0.1572746698786758</v>
      </c>
      <c r="AW112" s="49">
        <v>1.632960658104015E-2</v>
      </c>
      <c r="AX112" s="49">
        <v>2.4257913833449357E-2</v>
      </c>
      <c r="AY112" s="49">
        <v>1.1886927778952739E-2</v>
      </c>
      <c r="AZ112" s="49">
        <v>0.168995234934082</v>
      </c>
      <c r="BA112" s="49">
        <v>9.9708132928857125E-3</v>
      </c>
      <c r="BB112" s="49">
        <v>3.3028131777871166E-2</v>
      </c>
      <c r="BC112" s="49">
        <v>7.9802131512064584E-2</v>
      </c>
      <c r="BD112" s="49">
        <v>4.2906645085415779E-2</v>
      </c>
      <c r="BE112" s="49">
        <v>3.5751350890223327E-2</v>
      </c>
      <c r="BF112" s="49">
        <v>5.8304346979160371E-2</v>
      </c>
      <c r="BG112" s="49">
        <v>3.0943357265600352E-2</v>
      </c>
      <c r="BH112" s="49">
        <v>0.11774959360331902</v>
      </c>
      <c r="BI112" s="49">
        <v>7.982588818269612E-2</v>
      </c>
      <c r="BJ112" s="49">
        <v>0.10370653222879933</v>
      </c>
      <c r="BK112" s="49">
        <v>9.4776273212858017E-2</v>
      </c>
      <c r="BL112" s="49">
        <v>4.7562260946772121E-2</v>
      </c>
      <c r="BM112" s="49">
        <v>0.12333365354138925</v>
      </c>
      <c r="BN112" s="49">
        <v>0.19813508797875659</v>
      </c>
      <c r="BO112" s="49">
        <v>8.762887546552205E-3</v>
      </c>
      <c r="BP112" s="49">
        <v>9.4690748709665359E-3</v>
      </c>
      <c r="BQ112" s="49">
        <v>9.1797103301063821E-3</v>
      </c>
      <c r="BR112" s="49">
        <v>0.19781221267076063</v>
      </c>
      <c r="BS112" s="49">
        <v>9.2615546655874272E-3</v>
      </c>
      <c r="BT112" s="49">
        <v>0.23602443238761917</v>
      </c>
      <c r="BU112" s="49">
        <v>1.4979840807133809E-2</v>
      </c>
      <c r="BV112" s="49">
        <v>9.4091702963171302E-3</v>
      </c>
      <c r="BW112" s="49">
        <v>5.4510880552044129E-3</v>
      </c>
      <c r="BX112" s="49">
        <v>3.2263649033891315E-3</v>
      </c>
      <c r="BY112" s="49">
        <v>9.8539592001877868E-2</v>
      </c>
      <c r="BZ112" s="49">
        <v>6.8292275787796647E-2</v>
      </c>
      <c r="CA112" s="49">
        <v>5.2566670189942585E-2</v>
      </c>
      <c r="CB112" s="49">
        <v>4.0868664950912917E-2</v>
      </c>
      <c r="CC112" s="49">
        <v>5.5716387776879865E-2</v>
      </c>
      <c r="CD112" s="49">
        <v>7.1898093120954298E-2</v>
      </c>
      <c r="CE112" s="49">
        <v>7.5092826944769847E-2</v>
      </c>
      <c r="CF112" s="49">
        <v>4.79002634413324E-2</v>
      </c>
      <c r="CG112" s="49">
        <v>4.7963752277626934E-2</v>
      </c>
      <c r="CH112" s="49">
        <v>6.8876497652569507E-2</v>
      </c>
      <c r="CI112" s="49">
        <v>4.7841658832222508E-2</v>
      </c>
      <c r="CJ112" s="49">
        <v>3.8388546754916784E-2</v>
      </c>
      <c r="CK112" s="49">
        <v>4.9943121556874075E-2</v>
      </c>
      <c r="CL112" s="49">
        <v>5.124700096916064E-3</v>
      </c>
      <c r="CM112" s="49">
        <v>6.2770667424011739E-3</v>
      </c>
      <c r="CN112" s="49">
        <v>6.5963362805512458E-3</v>
      </c>
      <c r="CO112" s="49">
        <v>6.2392190572694572E-3</v>
      </c>
      <c r="CP112" s="49">
        <v>4.7152623866969761E-3</v>
      </c>
      <c r="CQ112" s="49">
        <v>8.9913932798443424E-3</v>
      </c>
      <c r="CR112" s="49">
        <v>4.5222484814900852E-3</v>
      </c>
      <c r="CS112" s="49">
        <v>1.3435876284045668E-2</v>
      </c>
      <c r="CT112" s="49">
        <v>4.6588954248440242E-3</v>
      </c>
      <c r="CU112" s="49">
        <v>5.8008592584971701E-3</v>
      </c>
      <c r="CV112" s="49">
        <v>7.6439954210710658E-3</v>
      </c>
      <c r="CW112" s="60">
        <v>3.9000723888196372E-3</v>
      </c>
    </row>
    <row r="113" spans="1:101" s="12" customFormat="1" ht="14.25" customHeight="1">
      <c r="A113" s="24" t="s">
        <v>444</v>
      </c>
      <c r="B113" s="25" t="s">
        <v>443</v>
      </c>
      <c r="C113" s="68" t="s">
        <v>1212</v>
      </c>
      <c r="D113" s="52">
        <f t="shared" si="14"/>
        <v>1.8510535833059422E-2</v>
      </c>
      <c r="E113" s="52">
        <f t="shared" si="15"/>
        <v>3.7336328444925117E-3</v>
      </c>
      <c r="F113" s="52">
        <f t="shared" si="16"/>
        <v>1.8323078614690794E-2</v>
      </c>
      <c r="G113" s="52">
        <f t="shared" si="17"/>
        <v>3.5227610538406573E-3</v>
      </c>
      <c r="H113" s="52">
        <f t="shared" si="18"/>
        <v>1.2361621746892692E-2</v>
      </c>
      <c r="I113" s="52">
        <f t="shared" si="19"/>
        <v>2.529461647236669E-3</v>
      </c>
      <c r="J113" s="52">
        <f t="shared" si="20"/>
        <v>1.9046590809325217E-2</v>
      </c>
      <c r="K113" s="52">
        <f t="shared" si="21"/>
        <v>7.7815025716455313E-3</v>
      </c>
      <c r="L113" s="52">
        <f t="shared" si="22"/>
        <v>1.4044771841953236E-2</v>
      </c>
      <c r="M113" s="52">
        <f t="shared" si="23"/>
        <v>5.5101855600111016E-3</v>
      </c>
      <c r="N113" s="52">
        <f t="shared" si="24"/>
        <v>1.7658235804633955E-2</v>
      </c>
      <c r="O113" s="52">
        <f t="shared" si="25"/>
        <v>6.2826902168177743E-3</v>
      </c>
      <c r="P113" s="52">
        <f t="shared" si="26"/>
        <v>8.4170662318405892E-3</v>
      </c>
      <c r="Q113" s="53">
        <f t="shared" si="27"/>
        <v>2.6387860207681894E-3</v>
      </c>
      <c r="R113" s="11">
        <v>2.4005687723350839E-2</v>
      </c>
      <c r="S113" s="49">
        <v>1.6591539622447492E-2</v>
      </c>
      <c r="T113" s="49">
        <v>1.6739025857969849E-2</v>
      </c>
      <c r="U113" s="49">
        <v>2.1325696198644533E-2</v>
      </c>
      <c r="V113" s="49">
        <v>2.1685448111230157E-2</v>
      </c>
      <c r="W113" s="49">
        <v>1.5211544010630849E-2</v>
      </c>
      <c r="X113" s="49">
        <v>2.2616161896307104E-2</v>
      </c>
      <c r="Y113" s="49">
        <v>2.2277986198451255E-2</v>
      </c>
      <c r="Z113" s="49">
        <v>1.3339782203670611E-2</v>
      </c>
      <c r="AA113" s="49">
        <v>1.8798323881093561E-2</v>
      </c>
      <c r="AB113" s="49">
        <v>1.5646787741907132E-2</v>
      </c>
      <c r="AC113" s="49">
        <v>1.3888446551009643E-2</v>
      </c>
      <c r="AD113" s="49">
        <v>1.685826920032071E-2</v>
      </c>
      <c r="AE113" s="49">
        <v>1.5311173335944729E-2</v>
      </c>
      <c r="AF113" s="49">
        <v>2.2951940038536664E-2</v>
      </c>
      <c r="AG113" s="49">
        <v>1.9934236777611511E-2</v>
      </c>
      <c r="AH113" s="49">
        <v>1.3866965333363838E-2</v>
      </c>
      <c r="AI113" s="49">
        <v>2.2915628999261358E-2</v>
      </c>
      <c r="AJ113" s="49">
        <v>1.622919885924674E-2</v>
      </c>
      <c r="AK113" s="49">
        <v>1.3204567721704349E-2</v>
      </c>
      <c r="AL113" s="49">
        <v>2.2173545884005899E-2</v>
      </c>
      <c r="AM113" s="49">
        <v>2.0425138962803964E-2</v>
      </c>
      <c r="AN113" s="49">
        <v>2.027111641160826E-2</v>
      </c>
      <c r="AO113" s="49">
        <v>1.5735161851881545E-2</v>
      </c>
      <c r="AP113" s="49">
        <v>1.5958838463547738E-2</v>
      </c>
      <c r="AQ113" s="49">
        <v>1.0713102687749271E-2</v>
      </c>
      <c r="AR113" s="49">
        <v>1.0307667793178909E-2</v>
      </c>
      <c r="AS113" s="49">
        <v>1.4112798964350965E-2</v>
      </c>
      <c r="AT113" s="49">
        <v>1.2767199801053135E-2</v>
      </c>
      <c r="AU113" s="49">
        <v>1.1903249137377237E-2</v>
      </c>
      <c r="AV113" s="49">
        <v>9.1719499649746995E-3</v>
      </c>
      <c r="AW113" s="49">
        <v>1.0327473355646969E-2</v>
      </c>
      <c r="AX113" s="49">
        <v>1.1886183768809618E-2</v>
      </c>
      <c r="AY113" s="49">
        <v>1.7304731555211079E-2</v>
      </c>
      <c r="AZ113" s="49">
        <v>1.3910364301933502E-2</v>
      </c>
      <c r="BA113" s="49">
        <v>9.9759011688791768E-3</v>
      </c>
      <c r="BB113" s="49">
        <v>1.288073053681036E-2</v>
      </c>
      <c r="BC113" s="49">
        <v>1.7140686529252928E-2</v>
      </c>
      <c r="BD113" s="49">
        <v>1.0883013540857996E-2</v>
      </c>
      <c r="BE113" s="49">
        <v>1.3310184995167281E-2</v>
      </c>
      <c r="BF113" s="49">
        <v>1.8945729570658675E-2</v>
      </c>
      <c r="BG113" s="49">
        <v>1.2531384394362093E-2</v>
      </c>
      <c r="BH113" s="49">
        <v>3.5267879734173134E-2</v>
      </c>
      <c r="BI113" s="49">
        <v>2.7812259798672002E-2</v>
      </c>
      <c r="BJ113" s="49">
        <v>2.7064296247338981E-2</v>
      </c>
      <c r="BK113" s="49">
        <v>2.4227609609451382E-2</v>
      </c>
      <c r="BL113" s="49">
        <v>1.5869017947279122E-2</v>
      </c>
      <c r="BM113" s="49">
        <v>1.2626296807878655E-2</v>
      </c>
      <c r="BN113" s="49">
        <v>2.4387933944797418E-2</v>
      </c>
      <c r="BO113" s="49">
        <v>1.5240461688317261E-2</v>
      </c>
      <c r="BP113" s="49">
        <v>1.3442307202131047E-2</v>
      </c>
      <c r="BQ113" s="49">
        <v>1.3729024011165219E-2</v>
      </c>
      <c r="BR113" s="49">
        <v>1.9028185648968049E-2</v>
      </c>
      <c r="BS113" s="49">
        <v>1.5479289969770348E-2</v>
      </c>
      <c r="BT113" s="49">
        <v>2.2085755776048311E-2</v>
      </c>
      <c r="BU113" s="49">
        <v>1.0187688988275049E-2</v>
      </c>
      <c r="BV113" s="49">
        <v>7.9462000881869669E-3</v>
      </c>
      <c r="BW113" s="49">
        <v>8.1786767620539418E-3</v>
      </c>
      <c r="BX113" s="49">
        <v>7.962191057256084E-3</v>
      </c>
      <c r="BY113" s="49">
        <v>1.0869546966469121E-2</v>
      </c>
      <c r="BZ113" s="49">
        <v>2.1422501825696865E-2</v>
      </c>
      <c r="CA113" s="49">
        <v>3.1576480319819335E-2</v>
      </c>
      <c r="CB113" s="49">
        <v>1.8122980650863204E-2</v>
      </c>
      <c r="CC113" s="49">
        <v>1.6450731599521703E-2</v>
      </c>
      <c r="CD113" s="49">
        <v>1.1200285664253695E-2</v>
      </c>
      <c r="CE113" s="49">
        <v>2.5130007223449519E-2</v>
      </c>
      <c r="CF113" s="49">
        <v>1.8741672224741789E-2</v>
      </c>
      <c r="CG113" s="49">
        <v>1.4506800824516303E-2</v>
      </c>
      <c r="CH113" s="49">
        <v>1.2611142008574047E-2</v>
      </c>
      <c r="CI113" s="49">
        <v>1.6637500394363281E-2</v>
      </c>
      <c r="CJ113" s="49">
        <v>8.2059121446871972E-3</v>
      </c>
      <c r="CK113" s="49">
        <v>1.7292814775120478E-2</v>
      </c>
      <c r="CL113" s="49">
        <v>7.9984017419524513E-3</v>
      </c>
      <c r="CM113" s="49">
        <v>1.0859112466599831E-2</v>
      </c>
      <c r="CN113" s="49">
        <v>6.7749006203989938E-3</v>
      </c>
      <c r="CO113" s="49">
        <v>9.6938173340890485E-3</v>
      </c>
      <c r="CP113" s="49">
        <v>7.9225946447984783E-3</v>
      </c>
      <c r="CQ113" s="49">
        <v>1.407232809267739E-2</v>
      </c>
      <c r="CR113" s="49">
        <v>7.4870931980947622E-3</v>
      </c>
      <c r="CS113" s="49">
        <v>1.0919851016917757E-2</v>
      </c>
      <c r="CT113" s="49">
        <v>6.6190546901449682E-3</v>
      </c>
      <c r="CU113" s="49">
        <v>8.2512602269663778E-3</v>
      </c>
      <c r="CV113" s="49">
        <v>4.0082356301933816E-3</v>
      </c>
      <c r="CW113" s="60">
        <v>6.3981451192536357E-3</v>
      </c>
    </row>
    <row r="114" spans="1:101" s="12" customFormat="1" ht="14.25" customHeight="1">
      <c r="A114" s="24" t="s">
        <v>449</v>
      </c>
      <c r="B114" s="25" t="s">
        <v>448</v>
      </c>
      <c r="C114" s="68" t="s">
        <v>1212</v>
      </c>
      <c r="D114" s="52">
        <f t="shared" si="14"/>
        <v>7.4538436370338912E-2</v>
      </c>
      <c r="E114" s="52">
        <f t="shared" si="15"/>
        <v>9.2188016938113317E-3</v>
      </c>
      <c r="F114" s="52">
        <f t="shared" si="16"/>
        <v>5.2514792520816166E-2</v>
      </c>
      <c r="G114" s="52">
        <f t="shared" si="17"/>
        <v>4.5125687933092332E-3</v>
      </c>
      <c r="H114" s="52">
        <f t="shared" si="18"/>
        <v>6.6469154497390159E-2</v>
      </c>
      <c r="I114" s="52">
        <f t="shared" si="19"/>
        <v>1.7369626661523845E-2</v>
      </c>
      <c r="J114" s="52">
        <f t="shared" si="20"/>
        <v>7.5867936041383491E-2</v>
      </c>
      <c r="K114" s="52">
        <f t="shared" si="21"/>
        <v>1.5946897069268454E-2</v>
      </c>
      <c r="L114" s="52">
        <f t="shared" si="22"/>
        <v>7.5351276894459598E-2</v>
      </c>
      <c r="M114" s="52">
        <f t="shared" si="23"/>
        <v>3.8184712470652298E-2</v>
      </c>
      <c r="N114" s="52">
        <f t="shared" si="24"/>
        <v>6.8915900669122246E-2</v>
      </c>
      <c r="O114" s="52">
        <f t="shared" si="25"/>
        <v>9.2210010443505453E-3</v>
      </c>
      <c r="P114" s="52">
        <f t="shared" si="26"/>
        <v>4.7484834095913801E-2</v>
      </c>
      <c r="Q114" s="53">
        <f t="shared" si="27"/>
        <v>5.6912615120132222E-3</v>
      </c>
      <c r="R114" s="11">
        <v>7.743961194301853E-2</v>
      </c>
      <c r="S114" s="49">
        <v>6.3977438941279705E-2</v>
      </c>
      <c r="T114" s="49">
        <v>6.5185193382111234E-2</v>
      </c>
      <c r="U114" s="49">
        <v>7.756473076730265E-2</v>
      </c>
      <c r="V114" s="49">
        <v>7.127716362775384E-2</v>
      </c>
      <c r="W114" s="49">
        <v>7.7311688451211641E-2</v>
      </c>
      <c r="X114" s="49">
        <v>8.7118569061439194E-2</v>
      </c>
      <c r="Y114" s="49">
        <v>8.9378696000525601E-2</v>
      </c>
      <c r="Z114" s="49">
        <v>6.625201367981641E-2</v>
      </c>
      <c r="AA114" s="49">
        <v>8.3337132885557025E-2</v>
      </c>
      <c r="AB114" s="49">
        <v>7.4320924185533696E-2</v>
      </c>
      <c r="AC114" s="49">
        <v>6.1298073518517411E-2</v>
      </c>
      <c r="AD114" s="49">
        <v>5.0926286606969837E-2</v>
      </c>
      <c r="AE114" s="49">
        <v>5.6652438817317179E-2</v>
      </c>
      <c r="AF114" s="49">
        <v>5.0909807152030459E-2</v>
      </c>
      <c r="AG114" s="49">
        <v>5.3859764248521382E-2</v>
      </c>
      <c r="AH114" s="49">
        <v>5.6784204185123401E-2</v>
      </c>
      <c r="AI114" s="49">
        <v>5.7606295525295517E-2</v>
      </c>
      <c r="AJ114" s="49">
        <v>5.4585707900539855E-2</v>
      </c>
      <c r="AK114" s="49">
        <v>4.5367292953856657E-2</v>
      </c>
      <c r="AL114" s="49">
        <v>4.9997249272901279E-2</v>
      </c>
      <c r="AM114" s="49">
        <v>5.8666029925881012E-2</v>
      </c>
      <c r="AN114" s="49">
        <v>4.8855553827382374E-2</v>
      </c>
      <c r="AO114" s="49">
        <v>4.5966879833975051E-2</v>
      </c>
      <c r="AP114" s="49">
        <v>5.0717048512985301E-2</v>
      </c>
      <c r="AQ114" s="49">
        <v>6.9386401065021669E-2</v>
      </c>
      <c r="AR114" s="49">
        <v>6.6202081306978466E-2</v>
      </c>
      <c r="AS114" s="49">
        <v>8.8165261679866713E-2</v>
      </c>
      <c r="AT114" s="49">
        <v>6.4578845925587922E-2</v>
      </c>
      <c r="AU114" s="49">
        <v>4.9872703446607339E-2</v>
      </c>
      <c r="AV114" s="49">
        <v>9.5241098320954606E-2</v>
      </c>
      <c r="AW114" s="49">
        <v>5.6254659796205336E-2</v>
      </c>
      <c r="AX114" s="49">
        <v>5.5969532691267455E-2</v>
      </c>
      <c r="AY114" s="49">
        <v>4.9901330293500662E-2</v>
      </c>
      <c r="AZ114" s="49">
        <v>9.5993747279545238E-2</v>
      </c>
      <c r="BA114" s="49">
        <v>5.5347143650161128E-2</v>
      </c>
      <c r="BB114" s="49">
        <v>6.4468395773644854E-2</v>
      </c>
      <c r="BC114" s="49">
        <v>8.7744212808763267E-2</v>
      </c>
      <c r="BD114" s="49">
        <v>5.2183858236754387E-2</v>
      </c>
      <c r="BE114" s="49">
        <v>6.1420829745508346E-2</v>
      </c>
      <c r="BF114" s="49">
        <v>7.2115500359043599E-2</v>
      </c>
      <c r="BG114" s="49">
        <v>5.8193951671899904E-2</v>
      </c>
      <c r="BH114" s="49">
        <v>9.4374492291203121E-2</v>
      </c>
      <c r="BI114" s="49">
        <v>8.2614888621239516E-2</v>
      </c>
      <c r="BJ114" s="49">
        <v>8.6007033633033955E-2</v>
      </c>
      <c r="BK114" s="49">
        <v>8.9079401934560598E-2</v>
      </c>
      <c r="BL114" s="49">
        <v>6.2264907863674758E-2</v>
      </c>
      <c r="BM114" s="49">
        <v>9.9947759557275528E-2</v>
      </c>
      <c r="BN114" s="49">
        <v>0.1238232772206522</v>
      </c>
      <c r="BO114" s="49">
        <v>5.3023625502164433E-2</v>
      </c>
      <c r="BP114" s="49">
        <v>5.621579252501871E-2</v>
      </c>
      <c r="BQ114" s="49">
        <v>5.4322487525151432E-2</v>
      </c>
      <c r="BR114" s="49">
        <v>0.14134480202409871</v>
      </c>
      <c r="BS114" s="49">
        <v>4.5127401245855285E-2</v>
      </c>
      <c r="BT114" s="49">
        <v>0.14310854711931856</v>
      </c>
      <c r="BU114" s="49">
        <v>4.9915515327556809E-2</v>
      </c>
      <c r="BV114" s="49">
        <v>5.2332500087261605E-2</v>
      </c>
      <c r="BW114" s="49">
        <v>5.0624079867931486E-2</v>
      </c>
      <c r="BX114" s="49">
        <v>4.9851543955104098E-2</v>
      </c>
      <c r="BY114" s="49">
        <v>8.45257503334019E-2</v>
      </c>
      <c r="BZ114" s="49">
        <v>8.0855997751651087E-2</v>
      </c>
      <c r="CA114" s="49">
        <v>6.564913442871026E-2</v>
      </c>
      <c r="CB114" s="49">
        <v>6.5201537196809684E-2</v>
      </c>
      <c r="CC114" s="49">
        <v>7.062038251927831E-2</v>
      </c>
      <c r="CD114" s="49">
        <v>8.0050943402532354E-2</v>
      </c>
      <c r="CE114" s="49">
        <v>7.4384315400161924E-2</v>
      </c>
      <c r="CF114" s="49">
        <v>7.5031604453769191E-2</v>
      </c>
      <c r="CG114" s="49">
        <v>5.3395217562136325E-2</v>
      </c>
      <c r="CH114" s="49">
        <v>7.3668963495475831E-2</v>
      </c>
      <c r="CI114" s="49">
        <v>6.8476896334517798E-2</v>
      </c>
      <c r="CJ114" s="49">
        <v>5.1307277093115888E-2</v>
      </c>
      <c r="CK114" s="49">
        <v>6.8348538391308417E-2</v>
      </c>
      <c r="CL114" s="49">
        <v>5.0410092105672606E-2</v>
      </c>
      <c r="CM114" s="49">
        <v>4.6181637612744089E-2</v>
      </c>
      <c r="CN114" s="49">
        <v>4.6054765871686762E-2</v>
      </c>
      <c r="CO114" s="49">
        <v>5.0043049079948485E-2</v>
      </c>
      <c r="CP114" s="49">
        <v>4.5737234954003003E-2</v>
      </c>
      <c r="CQ114" s="49">
        <v>4.1002807510495766E-2</v>
      </c>
      <c r="CR114" s="49">
        <v>4.3641306485693879E-2</v>
      </c>
      <c r="CS114" s="49">
        <v>6.081848936668504E-2</v>
      </c>
      <c r="CT114" s="49">
        <v>4.9129072644366653E-2</v>
      </c>
      <c r="CU114" s="49">
        <v>4.5664738107178776E-2</v>
      </c>
      <c r="CV114" s="49">
        <v>5.2142012733708158E-2</v>
      </c>
      <c r="CW114" s="60">
        <v>3.8992802678782322E-2</v>
      </c>
    </row>
    <row r="115" spans="1:101" s="12" customFormat="1" ht="14.25" customHeight="1">
      <c r="A115" s="24" t="s">
        <v>454</v>
      </c>
      <c r="B115" s="25" t="s">
        <v>453</v>
      </c>
      <c r="C115" s="70" t="s">
        <v>1213</v>
      </c>
      <c r="D115" s="52">
        <f t="shared" si="14"/>
        <v>15.120176395103632</v>
      </c>
      <c r="E115" s="52">
        <f t="shared" si="15"/>
        <v>0.44686484299891782</v>
      </c>
      <c r="F115" s="52">
        <f t="shared" si="16"/>
        <v>15.643899596071305</v>
      </c>
      <c r="G115" s="52">
        <f t="shared" si="17"/>
        <v>0.58627816932383003</v>
      </c>
      <c r="H115" s="52">
        <f t="shared" si="18"/>
        <v>14.929521274823401</v>
      </c>
      <c r="I115" s="52">
        <f t="shared" si="19"/>
        <v>0.96460121618141437</v>
      </c>
      <c r="J115" s="52">
        <f t="shared" si="20"/>
        <v>14.540124882605525</v>
      </c>
      <c r="K115" s="52">
        <f t="shared" si="21"/>
        <v>0.45647789454228072</v>
      </c>
      <c r="L115" s="52">
        <f t="shared" si="22"/>
        <v>14.423461230141285</v>
      </c>
      <c r="M115" s="52">
        <f t="shared" si="23"/>
        <v>0.91564825079978229</v>
      </c>
      <c r="N115" s="52">
        <f t="shared" si="24"/>
        <v>14.328515311384587</v>
      </c>
      <c r="O115" s="52">
        <f t="shared" si="25"/>
        <v>0.5745911032937433</v>
      </c>
      <c r="P115" s="52">
        <f t="shared" si="26"/>
        <v>14.427886901526975</v>
      </c>
      <c r="Q115" s="53">
        <f t="shared" si="27"/>
        <v>0.83924093710519676</v>
      </c>
      <c r="R115" s="11">
        <v>14.872429240066069</v>
      </c>
      <c r="S115" s="49">
        <v>14.379732764591582</v>
      </c>
      <c r="T115" s="49">
        <v>14.968716356640657</v>
      </c>
      <c r="U115" s="49">
        <v>15.374691524930444</v>
      </c>
      <c r="V115" s="49">
        <v>14.901599106072352</v>
      </c>
      <c r="W115" s="49">
        <v>15.208549663015408</v>
      </c>
      <c r="X115" s="49">
        <v>15.09420653653533</v>
      </c>
      <c r="Y115" s="49">
        <v>15.718182727109472</v>
      </c>
      <c r="Z115" s="49">
        <v>14.926175907734631</v>
      </c>
      <c r="AA115" s="49">
        <v>15.993003434385964</v>
      </c>
      <c r="AB115" s="49">
        <v>15.361681933692967</v>
      </c>
      <c r="AC115" s="49">
        <v>14.643147546468684</v>
      </c>
      <c r="AD115" s="49">
        <v>15.42415508929477</v>
      </c>
      <c r="AE115" s="49">
        <v>15.455464603297756</v>
      </c>
      <c r="AF115" s="49">
        <v>15.771511795070401</v>
      </c>
      <c r="AG115" s="49">
        <v>16.172346939409827</v>
      </c>
      <c r="AH115" s="49">
        <v>15.685378686809958</v>
      </c>
      <c r="AI115" s="49">
        <v>16.222259895168079</v>
      </c>
      <c r="AJ115" s="49">
        <v>15.979999574406245</v>
      </c>
      <c r="AK115" s="49">
        <v>14.12427048107004</v>
      </c>
      <c r="AL115" s="49">
        <v>16.205744494673695</v>
      </c>
      <c r="AM115" s="49">
        <v>15.95925097248276</v>
      </c>
      <c r="AN115" s="49">
        <v>15.17551569754356</v>
      </c>
      <c r="AO115" s="49">
        <v>15.550896923628574</v>
      </c>
      <c r="AP115" s="49">
        <v>15.805241171863255</v>
      </c>
      <c r="AQ115" s="49">
        <v>15.342518114742173</v>
      </c>
      <c r="AR115" s="49">
        <v>15.984553895600179</v>
      </c>
      <c r="AS115" s="49">
        <v>14.976321324487216</v>
      </c>
      <c r="AT115" s="49">
        <v>14.311960894125795</v>
      </c>
      <c r="AU115" s="49">
        <v>14.436282413371549</v>
      </c>
      <c r="AV115" s="49">
        <v>13.421415909918743</v>
      </c>
      <c r="AW115" s="49">
        <v>15.400554929767162</v>
      </c>
      <c r="AX115" s="49">
        <v>15.099945024235764</v>
      </c>
      <c r="AY115" s="49">
        <v>15.483714393182838</v>
      </c>
      <c r="AZ115" s="49">
        <v>12.986875586626573</v>
      </c>
      <c r="BA115" s="49">
        <v>15.904871639959554</v>
      </c>
      <c r="BB115" s="49">
        <v>14.660678747101713</v>
      </c>
      <c r="BC115" s="49">
        <v>14.958317968951823</v>
      </c>
      <c r="BD115" s="49">
        <v>14.727840634059417</v>
      </c>
      <c r="BE115" s="49">
        <v>15.264415627936827</v>
      </c>
      <c r="BF115" s="49">
        <v>14.138691873780147</v>
      </c>
      <c r="BG115" s="49">
        <v>14.691332539397989</v>
      </c>
      <c r="BH115" s="49">
        <v>14.135077838024376</v>
      </c>
      <c r="BI115" s="49">
        <v>14.005273729271314</v>
      </c>
      <c r="BJ115" s="49">
        <v>15.115859521452272</v>
      </c>
      <c r="BK115" s="49">
        <v>14.155209347598785</v>
      </c>
      <c r="BL115" s="49">
        <v>14.718853869218535</v>
      </c>
      <c r="BM115" s="49">
        <v>13.909946894473082</v>
      </c>
      <c r="BN115" s="49">
        <v>13.376612591773712</v>
      </c>
      <c r="BO115" s="49">
        <v>14.982048515815</v>
      </c>
      <c r="BP115" s="49">
        <v>14.885295423529444</v>
      </c>
      <c r="BQ115" s="49">
        <v>15.566530966828825</v>
      </c>
      <c r="BR115" s="49">
        <v>12.663731021469079</v>
      </c>
      <c r="BS115" s="49">
        <v>13.800023792599388</v>
      </c>
      <c r="BT115" s="49">
        <v>13.637943379379175</v>
      </c>
      <c r="BU115" s="49">
        <v>14.184399349474255</v>
      </c>
      <c r="BV115" s="49">
        <v>15.557629730553982</v>
      </c>
      <c r="BW115" s="49">
        <v>15.001127589277113</v>
      </c>
      <c r="BX115" s="49">
        <v>15.129864046083993</v>
      </c>
      <c r="BY115" s="49">
        <v>14.29632835491147</v>
      </c>
      <c r="BZ115" s="49">
        <v>14.578892577720159</v>
      </c>
      <c r="CA115" s="49">
        <v>13.594924682642429</v>
      </c>
      <c r="CB115" s="49">
        <v>14.492685035469458</v>
      </c>
      <c r="CC115" s="49">
        <v>14.545429263010229</v>
      </c>
      <c r="CD115" s="49">
        <v>15.118632108768127</v>
      </c>
      <c r="CE115" s="49">
        <v>14.29784449816078</v>
      </c>
      <c r="CF115" s="49">
        <v>14.24781110874126</v>
      </c>
      <c r="CG115" s="49">
        <v>13.713116133044794</v>
      </c>
      <c r="CH115" s="49">
        <v>14.333031896429318</v>
      </c>
      <c r="CI115" s="49">
        <v>15.457688312889795</v>
      </c>
      <c r="CJ115" s="49">
        <v>13.591400453346337</v>
      </c>
      <c r="CK115" s="49">
        <v>13.970727666392374</v>
      </c>
      <c r="CL115" s="49">
        <v>14.801578763564036</v>
      </c>
      <c r="CM115" s="49">
        <v>15.147462945475674</v>
      </c>
      <c r="CN115" s="49">
        <v>14.878089046586208</v>
      </c>
      <c r="CO115" s="49">
        <v>13.781377178818863</v>
      </c>
      <c r="CP115" s="49">
        <v>14.437542993008714</v>
      </c>
      <c r="CQ115" s="49">
        <v>13.586541889109197</v>
      </c>
      <c r="CR115" s="49">
        <v>14.049647334676582</v>
      </c>
      <c r="CS115" s="49">
        <v>14.181689231942086</v>
      </c>
      <c r="CT115" s="49">
        <v>15.394580658744308</v>
      </c>
      <c r="CU115" s="49">
        <v>13.811120700297419</v>
      </c>
      <c r="CV115" s="49">
        <v>15.985273387758559</v>
      </c>
      <c r="CW115" s="60">
        <v>13.079738688342083</v>
      </c>
    </row>
    <row r="116" spans="1:101" s="12" customFormat="1" ht="14.25" customHeight="1">
      <c r="A116" s="24" t="s">
        <v>457</v>
      </c>
      <c r="B116" s="25" t="s">
        <v>456</v>
      </c>
      <c r="C116" s="70" t="s">
        <v>1213</v>
      </c>
      <c r="D116" s="52">
        <f t="shared" si="14"/>
        <v>0.48272182372776534</v>
      </c>
      <c r="E116" s="52">
        <f t="shared" si="15"/>
        <v>6.189338649145612E-2</v>
      </c>
      <c r="F116" s="52">
        <f t="shared" si="16"/>
        <v>0.59477170059533668</v>
      </c>
      <c r="G116" s="52">
        <f t="shared" si="17"/>
        <v>6.3649612379204315E-2</v>
      </c>
      <c r="H116" s="52">
        <f t="shared" si="18"/>
        <v>0.48554727848160689</v>
      </c>
      <c r="I116" s="52">
        <f t="shared" si="19"/>
        <v>7.9690350272376823E-2</v>
      </c>
      <c r="J116" s="52">
        <f t="shared" si="20"/>
        <v>0.49134088639665402</v>
      </c>
      <c r="K116" s="52">
        <f t="shared" si="21"/>
        <v>3.8814506954402181E-2</v>
      </c>
      <c r="L116" s="52">
        <f t="shared" si="22"/>
        <v>0.49044168967882612</v>
      </c>
      <c r="M116" s="52">
        <f t="shared" si="23"/>
        <v>5.9999822965425748E-2</v>
      </c>
      <c r="N116" s="52">
        <f t="shared" si="24"/>
        <v>0.4723884620976308</v>
      </c>
      <c r="O116" s="52">
        <f t="shared" si="25"/>
        <v>4.66535741350683E-2</v>
      </c>
      <c r="P116" s="52">
        <f t="shared" si="26"/>
        <v>0.50094817817804327</v>
      </c>
      <c r="Q116" s="53">
        <f t="shared" si="27"/>
        <v>6.3600679496979715E-2</v>
      </c>
      <c r="R116" s="11">
        <v>0.5023929816773165</v>
      </c>
      <c r="S116" s="49">
        <v>0.46362384075042168</v>
      </c>
      <c r="T116" s="49">
        <v>0.48175014710017161</v>
      </c>
      <c r="U116" s="49">
        <v>0.58881154589949114</v>
      </c>
      <c r="V116" s="49">
        <v>0.42977254486775529</v>
      </c>
      <c r="W116" s="49">
        <v>0.56128342914112073</v>
      </c>
      <c r="X116" s="49">
        <v>0.54162120781727274</v>
      </c>
      <c r="Y116" s="49">
        <v>0.52269150752171856</v>
      </c>
      <c r="Z116" s="49">
        <v>0.42548272825330935</v>
      </c>
      <c r="AA116" s="49">
        <v>0.45885049291614566</v>
      </c>
      <c r="AB116" s="49">
        <v>0.38439098239794167</v>
      </c>
      <c r="AC116" s="49">
        <v>0.43199047639052091</v>
      </c>
      <c r="AD116" s="49">
        <v>0.52983576391511977</v>
      </c>
      <c r="AE116" s="49">
        <v>0.62944749999698146</v>
      </c>
      <c r="AF116" s="49">
        <v>0.46242370732217558</v>
      </c>
      <c r="AG116" s="49">
        <v>0.61797587131669918</v>
      </c>
      <c r="AH116" s="49">
        <v>0.58430188574523922</v>
      </c>
      <c r="AI116" s="49">
        <v>0.58036630995570238</v>
      </c>
      <c r="AJ116" s="49">
        <v>0.65250612333966485</v>
      </c>
      <c r="AK116" s="49">
        <v>0.55425603016294478</v>
      </c>
      <c r="AL116" s="49">
        <v>0.66045313452855359</v>
      </c>
      <c r="AM116" s="49">
        <v>0.57434986481445394</v>
      </c>
      <c r="AN116" s="49">
        <v>0.59142373292432215</v>
      </c>
      <c r="AO116" s="49">
        <v>0.69992048312218369</v>
      </c>
      <c r="AP116" s="49">
        <v>0.46400976932170951</v>
      </c>
      <c r="AQ116" s="49">
        <v>0.50051523722666968</v>
      </c>
      <c r="AR116" s="49">
        <v>0.49893130348547937</v>
      </c>
      <c r="AS116" s="49">
        <v>0.4193500137763877</v>
      </c>
      <c r="AT116" s="49">
        <v>0.35480048548679427</v>
      </c>
      <c r="AU116" s="49">
        <v>0.43590682322820418</v>
      </c>
      <c r="AV116" s="49">
        <v>0.47432621921012896</v>
      </c>
      <c r="AW116" s="49">
        <v>0.67388867824517162</v>
      </c>
      <c r="AX116" s="49">
        <v>0.54748650566961277</v>
      </c>
      <c r="AY116" s="49">
        <v>0.5174151117002288</v>
      </c>
      <c r="AZ116" s="49">
        <v>0.42462410399145661</v>
      </c>
      <c r="BA116" s="49">
        <v>0.51531309043743978</v>
      </c>
      <c r="BB116" s="49">
        <v>0.47369174447951878</v>
      </c>
      <c r="BC116" s="49">
        <v>0.46572979609073339</v>
      </c>
      <c r="BD116" s="49">
        <v>0.44106404920259412</v>
      </c>
      <c r="BE116" s="49">
        <v>0.51554116813257256</v>
      </c>
      <c r="BF116" s="49">
        <v>0.58384618409855615</v>
      </c>
      <c r="BG116" s="49">
        <v>0.47383358471341402</v>
      </c>
      <c r="BH116" s="49">
        <v>0.48520403831943204</v>
      </c>
      <c r="BI116" s="49">
        <v>0.52167261870860904</v>
      </c>
      <c r="BJ116" s="49">
        <v>0.52587407938079134</v>
      </c>
      <c r="BK116" s="49">
        <v>0.46211101072402194</v>
      </c>
      <c r="BL116" s="49">
        <v>0.47533623607715852</v>
      </c>
      <c r="BM116" s="49">
        <v>0.47218612683244626</v>
      </c>
      <c r="BN116" s="49">
        <v>0.40467871695132945</v>
      </c>
      <c r="BO116" s="49">
        <v>0.53939805948855368</v>
      </c>
      <c r="BP116" s="49">
        <v>0.56310609310400928</v>
      </c>
      <c r="BQ116" s="49">
        <v>0.54918587366000504</v>
      </c>
      <c r="BR116" s="49">
        <v>0.44285954480574014</v>
      </c>
      <c r="BS116" s="49">
        <v>0.48121728612624876</v>
      </c>
      <c r="BT116" s="49">
        <v>0.48153485509617922</v>
      </c>
      <c r="BU116" s="49">
        <v>0.38839748733328311</v>
      </c>
      <c r="BV116" s="49">
        <v>0.46192536153126068</v>
      </c>
      <c r="BW116" s="49">
        <v>0.56787547293099916</v>
      </c>
      <c r="BX116" s="49">
        <v>0.47834980098196178</v>
      </c>
      <c r="BY116" s="49">
        <v>0.52677172413634288</v>
      </c>
      <c r="BZ116" s="49">
        <v>0.46073774645925208</v>
      </c>
      <c r="CA116" s="49">
        <v>0.48063771907487307</v>
      </c>
      <c r="CB116" s="49">
        <v>0.48895695432185965</v>
      </c>
      <c r="CC116" s="49">
        <v>0.51694852241931133</v>
      </c>
      <c r="CD116" s="49">
        <v>0.52404053825286045</v>
      </c>
      <c r="CE116" s="49">
        <v>0.36591238995500736</v>
      </c>
      <c r="CF116" s="49">
        <v>0.44329800103267791</v>
      </c>
      <c r="CG116" s="49">
        <v>0.45822732585211423</v>
      </c>
      <c r="CH116" s="49">
        <v>0.5075882244994887</v>
      </c>
      <c r="CI116" s="49">
        <v>0.5318737316079829</v>
      </c>
      <c r="CJ116" s="49">
        <v>0.45450940708039567</v>
      </c>
      <c r="CK116" s="49">
        <v>0.43593098461574581</v>
      </c>
      <c r="CL116" s="49">
        <v>0.46958310000743103</v>
      </c>
      <c r="CM116" s="49">
        <v>0.47807635429034312</v>
      </c>
      <c r="CN116" s="49">
        <v>0.58113395664013301</v>
      </c>
      <c r="CO116" s="49">
        <v>0.47217883738130395</v>
      </c>
      <c r="CP116" s="49">
        <v>0.54374318050477988</v>
      </c>
      <c r="CQ116" s="49">
        <v>0.5170870335286768</v>
      </c>
      <c r="CR116" s="49">
        <v>0.48158320764943585</v>
      </c>
      <c r="CS116" s="49">
        <v>0.58503522274128916</v>
      </c>
      <c r="CT116" s="49">
        <v>0.48637256500663628</v>
      </c>
      <c r="CU116" s="49">
        <v>0.44583887788678744</v>
      </c>
      <c r="CV116" s="49">
        <v>0.57938253345344248</v>
      </c>
      <c r="CW116" s="60">
        <v>0.37136326904626088</v>
      </c>
    </row>
    <row r="117" spans="1:101" s="12" customFormat="1" ht="14.25" customHeight="1">
      <c r="A117" s="24" t="s">
        <v>460</v>
      </c>
      <c r="B117" s="25" t="s">
        <v>459</v>
      </c>
      <c r="C117" s="70" t="s">
        <v>1213</v>
      </c>
      <c r="D117" s="52">
        <f t="shared" si="14"/>
        <v>0.26083361264751342</v>
      </c>
      <c r="E117" s="52">
        <f t="shared" si="15"/>
        <v>2.953399424808623E-2</v>
      </c>
      <c r="F117" s="52">
        <f t="shared" si="16"/>
        <v>0.27933514009700178</v>
      </c>
      <c r="G117" s="52">
        <f t="shared" si="17"/>
        <v>2.5586892257030897E-2</v>
      </c>
      <c r="H117" s="52">
        <f t="shared" si="18"/>
        <v>0.24930749486185302</v>
      </c>
      <c r="I117" s="52">
        <f t="shared" si="19"/>
        <v>3.1643133370955881E-2</v>
      </c>
      <c r="J117" s="52">
        <f t="shared" si="20"/>
        <v>0.2500834932751631</v>
      </c>
      <c r="K117" s="52">
        <f t="shared" si="21"/>
        <v>2.6818368518609415E-2</v>
      </c>
      <c r="L117" s="52">
        <f t="shared" si="22"/>
        <v>0.24191521214993958</v>
      </c>
      <c r="M117" s="52">
        <f t="shared" si="23"/>
        <v>3.0735488771278876E-2</v>
      </c>
      <c r="N117" s="52">
        <f t="shared" si="24"/>
        <v>0.23508834980914309</v>
      </c>
      <c r="O117" s="52">
        <f t="shared" si="25"/>
        <v>1.6837810465468738E-2</v>
      </c>
      <c r="P117" s="52">
        <f t="shared" si="26"/>
        <v>0.23418775582078002</v>
      </c>
      <c r="Q117" s="53">
        <f t="shared" si="27"/>
        <v>2.5178819191178772E-2</v>
      </c>
      <c r="R117" s="11">
        <v>0.22330959245490636</v>
      </c>
      <c r="S117" s="49">
        <v>0.23371616514411236</v>
      </c>
      <c r="T117" s="49">
        <v>0.26226352041782958</v>
      </c>
      <c r="U117" s="49">
        <v>0.23761624355814853</v>
      </c>
      <c r="V117" s="49">
        <v>0.29177410155286232</v>
      </c>
      <c r="W117" s="49">
        <v>0.25330461493588846</v>
      </c>
      <c r="X117" s="49">
        <v>0.23810389338891508</v>
      </c>
      <c r="Y117" s="49">
        <v>0.24348911255394934</v>
      </c>
      <c r="Z117" s="49">
        <v>0.31367841160377169</v>
      </c>
      <c r="AA117" s="49">
        <v>0.26802029327752075</v>
      </c>
      <c r="AB117" s="49">
        <v>0.30793266681994791</v>
      </c>
      <c r="AC117" s="49">
        <v>0.25679473606230863</v>
      </c>
      <c r="AD117" s="49">
        <v>0.29169915478314107</v>
      </c>
      <c r="AE117" s="49">
        <v>0.26409936346945223</v>
      </c>
      <c r="AF117" s="49">
        <v>0.27339182143887919</v>
      </c>
      <c r="AG117" s="49">
        <v>0.26432707051911913</v>
      </c>
      <c r="AH117" s="49">
        <v>0.25275425353585046</v>
      </c>
      <c r="AI117" s="49">
        <v>0.31556615125698173</v>
      </c>
      <c r="AJ117" s="49">
        <v>0.27723002692521015</v>
      </c>
      <c r="AK117" s="49">
        <v>0.23503877032100912</v>
      </c>
      <c r="AL117" s="49">
        <v>0.27974240754425822</v>
      </c>
      <c r="AM117" s="49">
        <v>0.2915642439268385</v>
      </c>
      <c r="AN117" s="49">
        <v>0.27809074261914907</v>
      </c>
      <c r="AO117" s="49">
        <v>0.32851767482413285</v>
      </c>
      <c r="AP117" s="49">
        <v>0.25534105198721713</v>
      </c>
      <c r="AQ117" s="49">
        <v>0.28275428793993662</v>
      </c>
      <c r="AR117" s="49">
        <v>0.24245665755278809</v>
      </c>
      <c r="AS117" s="49">
        <v>0.27292911771327144</v>
      </c>
      <c r="AT117" s="49">
        <v>0.1999054935271079</v>
      </c>
      <c r="AU117" s="49">
        <v>0.23515584175215556</v>
      </c>
      <c r="AV117" s="49">
        <v>0.23163405849073226</v>
      </c>
      <c r="AW117" s="49">
        <v>0.30864241395528708</v>
      </c>
      <c r="AX117" s="49">
        <v>0.22408991081956131</v>
      </c>
      <c r="AY117" s="49">
        <v>0.23571304797053305</v>
      </c>
      <c r="AZ117" s="49">
        <v>0.22031144405620273</v>
      </c>
      <c r="BA117" s="49">
        <v>0.28275661257744333</v>
      </c>
      <c r="BB117" s="49">
        <v>0.2346605484248683</v>
      </c>
      <c r="BC117" s="49">
        <v>0.21094111343593611</v>
      </c>
      <c r="BD117" s="49">
        <v>0.27826000985789134</v>
      </c>
      <c r="BE117" s="49">
        <v>0.27231696497438518</v>
      </c>
      <c r="BF117" s="49">
        <v>0.23272875714270583</v>
      </c>
      <c r="BG117" s="49">
        <v>0.25199616623245469</v>
      </c>
      <c r="BH117" s="49">
        <v>0.27368636782961686</v>
      </c>
      <c r="BI117" s="49">
        <v>0.20970983343298111</v>
      </c>
      <c r="BJ117" s="49">
        <v>0.23644319506407421</v>
      </c>
      <c r="BK117" s="49">
        <v>0.24458220308359954</v>
      </c>
      <c r="BL117" s="49">
        <v>0.29522047757424597</v>
      </c>
      <c r="BM117" s="49">
        <v>0.2604562822491977</v>
      </c>
      <c r="BN117" s="49">
        <v>0.22000306280802329</v>
      </c>
      <c r="BO117" s="49">
        <v>0.23068849680252795</v>
      </c>
      <c r="BP117" s="49">
        <v>0.23793066922478479</v>
      </c>
      <c r="BQ117" s="49">
        <v>0.26193140949081983</v>
      </c>
      <c r="BR117" s="49">
        <v>0.22848676969883658</v>
      </c>
      <c r="BS117" s="49">
        <v>0.20857571866103658</v>
      </c>
      <c r="BT117" s="49">
        <v>0.22850563293634876</v>
      </c>
      <c r="BU117" s="49">
        <v>0.22169330324083725</v>
      </c>
      <c r="BV117" s="49">
        <v>0.2899156108843135</v>
      </c>
      <c r="BW117" s="49">
        <v>0.29741685359782422</v>
      </c>
      <c r="BX117" s="49">
        <v>0.27121020631506088</v>
      </c>
      <c r="BY117" s="49">
        <v>0.20662481213886127</v>
      </c>
      <c r="BZ117" s="49">
        <v>0.26053380709886592</v>
      </c>
      <c r="CA117" s="49">
        <v>0.21712078550728434</v>
      </c>
      <c r="CB117" s="49">
        <v>0.22268492831169887</v>
      </c>
      <c r="CC117" s="49">
        <v>0.25192015220952008</v>
      </c>
      <c r="CD117" s="49">
        <v>0.23497702895203748</v>
      </c>
      <c r="CE117" s="49">
        <v>0.22978131842438276</v>
      </c>
      <c r="CF117" s="49">
        <v>0.22972021684824698</v>
      </c>
      <c r="CG117" s="49">
        <v>0.25609440799603078</v>
      </c>
      <c r="CH117" s="49">
        <v>0.23302898621238533</v>
      </c>
      <c r="CI117" s="49">
        <v>0.25163269118224402</v>
      </c>
      <c r="CJ117" s="49">
        <v>0.22828925349393137</v>
      </c>
      <c r="CK117" s="49">
        <v>0.20527662147308895</v>
      </c>
      <c r="CL117" s="49">
        <v>0.27234757979265128</v>
      </c>
      <c r="CM117" s="49">
        <v>0.26004401289765039</v>
      </c>
      <c r="CN117" s="49">
        <v>0.22502452747926696</v>
      </c>
      <c r="CO117" s="49">
        <v>0.20164205124684004</v>
      </c>
      <c r="CP117" s="49">
        <v>0.23443300659941438</v>
      </c>
      <c r="CQ117" s="49">
        <v>0.21386818230122842</v>
      </c>
      <c r="CR117" s="49">
        <v>0.23280595941595691</v>
      </c>
      <c r="CS117" s="49">
        <v>0.22115482628304678</v>
      </c>
      <c r="CT117" s="49">
        <v>0.27616691070993188</v>
      </c>
      <c r="CU117" s="49">
        <v>0.21058970687368497</v>
      </c>
      <c r="CV117" s="49">
        <v>0.25087138082380178</v>
      </c>
      <c r="CW117" s="60">
        <v>0.21130492542588633</v>
      </c>
    </row>
    <row r="118" spans="1:101" s="12" customFormat="1" ht="14.25" customHeight="1">
      <c r="A118" s="24" t="s">
        <v>462</v>
      </c>
      <c r="B118" s="25" t="s">
        <v>461</v>
      </c>
      <c r="C118" s="70" t="s">
        <v>1213</v>
      </c>
      <c r="D118" s="52">
        <f t="shared" si="14"/>
        <v>0.22864327038461396</v>
      </c>
      <c r="E118" s="52">
        <f t="shared" si="15"/>
        <v>2.7046739082426358E-2</v>
      </c>
      <c r="F118" s="52">
        <f t="shared" si="16"/>
        <v>0.270601540334589</v>
      </c>
      <c r="G118" s="52">
        <f t="shared" si="17"/>
        <v>2.7424398247546496E-2</v>
      </c>
      <c r="H118" s="52">
        <f t="shared" si="18"/>
        <v>0.21748533170896955</v>
      </c>
      <c r="I118" s="52">
        <f t="shared" si="19"/>
        <v>3.5651051136951058E-2</v>
      </c>
      <c r="J118" s="52">
        <f t="shared" si="20"/>
        <v>0.24350897890802362</v>
      </c>
      <c r="K118" s="52">
        <f t="shared" si="21"/>
        <v>2.1124245075115455E-2</v>
      </c>
      <c r="L118" s="52">
        <f t="shared" si="22"/>
        <v>0.26143878329416675</v>
      </c>
      <c r="M118" s="52">
        <f t="shared" si="23"/>
        <v>4.5936153367481754E-2</v>
      </c>
      <c r="N118" s="52">
        <f t="shared" si="24"/>
        <v>0.24918758665401511</v>
      </c>
      <c r="O118" s="52">
        <f t="shared" si="25"/>
        <v>3.1777549598569897E-2</v>
      </c>
      <c r="P118" s="52">
        <f t="shared" si="26"/>
        <v>0.25665893361117076</v>
      </c>
      <c r="Q118" s="53">
        <f t="shared" si="27"/>
        <v>2.5835891822628548E-2</v>
      </c>
      <c r="R118" s="11">
        <v>0.23438107486226345</v>
      </c>
      <c r="S118" s="49">
        <v>0.25437172303161354</v>
      </c>
      <c r="T118" s="49">
        <v>0.24859043714951928</v>
      </c>
      <c r="U118" s="49">
        <v>0.26435326778889434</v>
      </c>
      <c r="V118" s="49">
        <v>0.19729882709559879</v>
      </c>
      <c r="W118" s="49">
        <v>0.25690875029788673</v>
      </c>
      <c r="X118" s="49">
        <v>0.19703778616711903</v>
      </c>
      <c r="Y118" s="49">
        <v>0.20137442553389137</v>
      </c>
      <c r="Z118" s="49">
        <v>0.22521467217834326</v>
      </c>
      <c r="AA118" s="49">
        <v>0.25450274881687729</v>
      </c>
      <c r="AB118" s="49">
        <v>0.19177536293680075</v>
      </c>
      <c r="AC118" s="49">
        <v>0.2179101687565593</v>
      </c>
      <c r="AD118" s="49">
        <v>0.24848392147264414</v>
      </c>
      <c r="AE118" s="49">
        <v>0.21253359594263971</v>
      </c>
      <c r="AF118" s="49">
        <v>0.26333357727388584</v>
      </c>
      <c r="AG118" s="49">
        <v>0.27649776602960102</v>
      </c>
      <c r="AH118" s="49">
        <v>0.28449028787345537</v>
      </c>
      <c r="AI118" s="49">
        <v>0.28963188228827647</v>
      </c>
      <c r="AJ118" s="49">
        <v>0.30177509235876632</v>
      </c>
      <c r="AK118" s="49">
        <v>0.2288768455328152</v>
      </c>
      <c r="AL118" s="49">
        <v>0.28102174056542228</v>
      </c>
      <c r="AM118" s="49">
        <v>0.27687038781014056</v>
      </c>
      <c r="AN118" s="49">
        <v>0.29017821547735578</v>
      </c>
      <c r="AO118" s="49">
        <v>0.29352517139006518</v>
      </c>
      <c r="AP118" s="49">
        <v>0.27503409620477737</v>
      </c>
      <c r="AQ118" s="49">
        <v>0.1949532103206589</v>
      </c>
      <c r="AR118" s="49">
        <v>0.22364466879746964</v>
      </c>
      <c r="AS118" s="49">
        <v>0.20086463648941472</v>
      </c>
      <c r="AT118" s="49">
        <v>0.17823473624650824</v>
      </c>
      <c r="AU118" s="49">
        <v>0.15986782273082165</v>
      </c>
      <c r="AV118" s="49">
        <v>0.18857344998620273</v>
      </c>
      <c r="AW118" s="49">
        <v>0.21664347377729432</v>
      </c>
      <c r="AX118" s="49">
        <v>0.25983233259168403</v>
      </c>
      <c r="AY118" s="49">
        <v>0.24131213291288373</v>
      </c>
      <c r="AZ118" s="49">
        <v>0.21150360928611847</v>
      </c>
      <c r="BA118" s="49">
        <v>0.25935981116380097</v>
      </c>
      <c r="BB118" s="49">
        <v>0.28451909394163599</v>
      </c>
      <c r="BC118" s="49">
        <v>0.22274932599842981</v>
      </c>
      <c r="BD118" s="49">
        <v>0.25197665550043979</v>
      </c>
      <c r="BE118" s="49">
        <v>0.23371857107218882</v>
      </c>
      <c r="BF118" s="49">
        <v>0.23233409549489539</v>
      </c>
      <c r="BG118" s="49">
        <v>0.27882996046369946</v>
      </c>
      <c r="BH118" s="49">
        <v>0.2425000253549513</v>
      </c>
      <c r="BI118" s="49">
        <v>0.23731229957135494</v>
      </c>
      <c r="BJ118" s="49">
        <v>0.24750189108655274</v>
      </c>
      <c r="BK118" s="49">
        <v>0.24996020871726876</v>
      </c>
      <c r="BL118" s="49">
        <v>0.21378089805569855</v>
      </c>
      <c r="BM118" s="49">
        <v>0.22692472163916735</v>
      </c>
      <c r="BN118" s="49">
        <v>0.27994241770519701</v>
      </c>
      <c r="BO118" s="49">
        <v>0.25630699281760128</v>
      </c>
      <c r="BP118" s="49">
        <v>0.33087445833484225</v>
      </c>
      <c r="BQ118" s="49">
        <v>0.35273898069748555</v>
      </c>
      <c r="BR118" s="49">
        <v>0.27239822872066233</v>
      </c>
      <c r="BS118" s="49">
        <v>0.25451798949806931</v>
      </c>
      <c r="BT118" s="49">
        <v>0.18301211854853935</v>
      </c>
      <c r="BU118" s="49">
        <v>0.22407423564079929</v>
      </c>
      <c r="BV118" s="49">
        <v>0.27273283657543146</v>
      </c>
      <c r="BW118" s="49">
        <v>0.24086618614021935</v>
      </c>
      <c r="BX118" s="49">
        <v>0.23250626264401295</v>
      </c>
      <c r="BY118" s="49">
        <v>0.23729469220714053</v>
      </c>
      <c r="BZ118" s="49">
        <v>0.28540271922612825</v>
      </c>
      <c r="CA118" s="49">
        <v>0.26212371827274261</v>
      </c>
      <c r="CB118" s="49">
        <v>0.21083448754887218</v>
      </c>
      <c r="CC118" s="49">
        <v>0.22484754392137854</v>
      </c>
      <c r="CD118" s="49">
        <v>0.24409628170269029</v>
      </c>
      <c r="CE118" s="49">
        <v>0.20390769230623729</v>
      </c>
      <c r="CF118" s="49">
        <v>0.31766954433731898</v>
      </c>
      <c r="CG118" s="49">
        <v>0.23706282719690133</v>
      </c>
      <c r="CH118" s="49">
        <v>0.23447407916184307</v>
      </c>
      <c r="CI118" s="49">
        <v>0.25530092800242432</v>
      </c>
      <c r="CJ118" s="49">
        <v>0.24568298530165517</v>
      </c>
      <c r="CK118" s="49">
        <v>0.26884823286998932</v>
      </c>
      <c r="CL118" s="49">
        <v>0.27606500209282081</v>
      </c>
      <c r="CM118" s="49">
        <v>0.22897552792786324</v>
      </c>
      <c r="CN118" s="49">
        <v>0.295567342130925</v>
      </c>
      <c r="CO118" s="49">
        <v>0.2526985444112661</v>
      </c>
      <c r="CP118" s="49">
        <v>0.28268311794683593</v>
      </c>
      <c r="CQ118" s="49">
        <v>0.25262304753801812</v>
      </c>
      <c r="CR118" s="49">
        <v>0.24723259207531639</v>
      </c>
      <c r="CS118" s="49">
        <v>0.27274367526447607</v>
      </c>
      <c r="CT118" s="49">
        <v>0.28899871950084632</v>
      </c>
      <c r="CU118" s="49">
        <v>0.23098276814104649</v>
      </c>
      <c r="CV118" s="49">
        <v>0.22686010238587534</v>
      </c>
      <c r="CW118" s="60">
        <v>0.22447676391875981</v>
      </c>
    </row>
    <row r="119" spans="1:101" s="12" customFormat="1" ht="14.25" customHeight="1">
      <c r="A119" s="24" t="s">
        <v>467</v>
      </c>
      <c r="B119" s="25" t="s">
        <v>466</v>
      </c>
      <c r="C119" s="68" t="s">
        <v>1212</v>
      </c>
      <c r="D119" s="52">
        <f t="shared" si="14"/>
        <v>1.3199308837436301E-2</v>
      </c>
      <c r="E119" s="52">
        <f t="shared" si="15"/>
        <v>4.4588651858775124E-3</v>
      </c>
      <c r="F119" s="52">
        <f t="shared" si="16"/>
        <v>5.9779701028460199E-3</v>
      </c>
      <c r="G119" s="52">
        <f t="shared" si="17"/>
        <v>2.2514460317555876E-3</v>
      </c>
      <c r="H119" s="52">
        <f t="shared" si="18"/>
        <v>9.2463735802961727E-3</v>
      </c>
      <c r="I119" s="52">
        <f t="shared" si="19"/>
        <v>3.6943588122265898E-3</v>
      </c>
      <c r="J119" s="52">
        <f t="shared" si="20"/>
        <v>1.3353920978603282E-2</v>
      </c>
      <c r="K119" s="52">
        <f t="shared" si="21"/>
        <v>5.3299262328648884E-3</v>
      </c>
      <c r="L119" s="52">
        <f t="shared" si="22"/>
        <v>1.5001042092544244E-2</v>
      </c>
      <c r="M119" s="52">
        <f t="shared" si="23"/>
        <v>1.0789624559845836E-2</v>
      </c>
      <c r="N119" s="52">
        <f t="shared" si="24"/>
        <v>1.2740642945641874E-2</v>
      </c>
      <c r="O119" s="52">
        <f t="shared" si="25"/>
        <v>2.8334789714918839E-3</v>
      </c>
      <c r="P119" s="52">
        <f t="shared" si="26"/>
        <v>7.0557305969763855E-3</v>
      </c>
      <c r="Q119" s="53">
        <f t="shared" si="27"/>
        <v>1.4065960705466768E-3</v>
      </c>
      <c r="R119" s="11">
        <v>1.3939822167497557E-2</v>
      </c>
      <c r="S119" s="49">
        <v>7.4152609650679647E-3</v>
      </c>
      <c r="T119" s="49">
        <v>1.0388759966909938E-2</v>
      </c>
      <c r="U119" s="49">
        <v>1.1496686360608188E-2</v>
      </c>
      <c r="V119" s="49">
        <v>1.2171288018699248E-2</v>
      </c>
      <c r="W119" s="49">
        <v>1.4629264948552771E-2</v>
      </c>
      <c r="X119" s="49">
        <v>2.0915522497533881E-2</v>
      </c>
      <c r="Y119" s="49">
        <v>2.1517414600798947E-2</v>
      </c>
      <c r="Z119" s="49">
        <v>7.0829082845275827E-3</v>
      </c>
      <c r="AA119" s="49">
        <v>1.3408652267889678E-2</v>
      </c>
      <c r="AB119" s="49">
        <v>1.4150960703674317E-2</v>
      </c>
      <c r="AC119" s="49">
        <v>1.1275165267475544E-2</v>
      </c>
      <c r="AD119" s="49">
        <v>5.181275679869049E-3</v>
      </c>
      <c r="AE119" s="49">
        <v>9.5949770754827288E-3</v>
      </c>
      <c r="AF119" s="49">
        <v>5.3187972056924476E-3</v>
      </c>
      <c r="AG119" s="49">
        <v>4.3195416208579177E-3</v>
      </c>
      <c r="AH119" s="49">
        <v>4.2918406002045275E-3</v>
      </c>
      <c r="AI119" s="49">
        <v>6.625576755817905E-3</v>
      </c>
      <c r="AJ119" s="49">
        <v>7.1672310269386913E-3</v>
      </c>
      <c r="AK119" s="49">
        <v>4.9087070915069453E-3</v>
      </c>
      <c r="AL119" s="49">
        <v>8.7894226455495841E-3</v>
      </c>
      <c r="AM119" s="49">
        <v>2.3518070494332401E-3</v>
      </c>
      <c r="AN119" s="49">
        <v>4.2240303406170894E-3</v>
      </c>
      <c r="AO119" s="49">
        <v>8.962434142182122E-3</v>
      </c>
      <c r="AP119" s="49">
        <v>7.3758487545858946E-3</v>
      </c>
      <c r="AQ119" s="49">
        <v>1.1982247081542455E-2</v>
      </c>
      <c r="AR119" s="49">
        <v>9.05578156537723E-3</v>
      </c>
      <c r="AS119" s="49">
        <v>1.2998967784978523E-2</v>
      </c>
      <c r="AT119" s="49">
        <v>9.2931627008153456E-3</v>
      </c>
      <c r="AU119" s="49">
        <v>4.9059364480238815E-3</v>
      </c>
      <c r="AV119" s="49">
        <v>1.6636739682866483E-2</v>
      </c>
      <c r="AW119" s="49">
        <v>9.1633311655892821E-3</v>
      </c>
      <c r="AX119" s="49">
        <v>6.0079008461896748E-3</v>
      </c>
      <c r="AY119" s="49">
        <v>5.0605716215217488E-3</v>
      </c>
      <c r="AZ119" s="49">
        <v>1.2669777584519266E-2</v>
      </c>
      <c r="BA119" s="49">
        <v>5.8062177275442902E-3</v>
      </c>
      <c r="BB119" s="49">
        <v>1.0243291727306678E-2</v>
      </c>
      <c r="BC119" s="49">
        <v>1.1122182596614663E-2</v>
      </c>
      <c r="BD119" s="49">
        <v>7.7920117146305489E-3</v>
      </c>
      <c r="BE119" s="49">
        <v>7.3502139892587205E-3</v>
      </c>
      <c r="BF119" s="49">
        <v>1.3450879221537621E-2</v>
      </c>
      <c r="BG119" s="49">
        <v>7.4580163934924804E-3</v>
      </c>
      <c r="BH119" s="49">
        <v>2.3326356350249128E-2</v>
      </c>
      <c r="BI119" s="49">
        <v>2.002613903787815E-2</v>
      </c>
      <c r="BJ119" s="49">
        <v>1.6820677377265437E-2</v>
      </c>
      <c r="BK119" s="49">
        <v>1.4543954232876697E-2</v>
      </c>
      <c r="BL119" s="49">
        <v>9.7154712631898864E-3</v>
      </c>
      <c r="BM119" s="49">
        <v>1.8397857838939366E-2</v>
      </c>
      <c r="BN119" s="49">
        <v>2.8784792270102721E-2</v>
      </c>
      <c r="BO119" s="49">
        <v>8.6378255543841861E-3</v>
      </c>
      <c r="BP119" s="49">
        <v>8.1378182504774858E-3</v>
      </c>
      <c r="BQ119" s="49">
        <v>9.5853103983544637E-3</v>
      </c>
      <c r="BR119" s="49">
        <v>3.1858347957446187E-2</v>
      </c>
      <c r="BS119" s="49">
        <v>6.458066719519962E-3</v>
      </c>
      <c r="BT119" s="49">
        <v>3.3729662465269233E-2</v>
      </c>
      <c r="BU119" s="49">
        <v>7.8201864889366722E-3</v>
      </c>
      <c r="BV119" s="49">
        <v>9.0735876486543847E-3</v>
      </c>
      <c r="BW119" s="49">
        <v>6.6961147206157853E-3</v>
      </c>
      <c r="BX119" s="49">
        <v>7.2066644116422955E-3</v>
      </c>
      <c r="BY119" s="49">
        <v>2.2024128225127559E-2</v>
      </c>
      <c r="BZ119" s="49">
        <v>1.5824975715512741E-2</v>
      </c>
      <c r="CA119" s="49">
        <v>1.4606621387946198E-2</v>
      </c>
      <c r="CB119" s="49">
        <v>9.9287963666957017E-3</v>
      </c>
      <c r="CC119" s="49">
        <v>1.3496457479354672E-2</v>
      </c>
      <c r="CD119" s="49">
        <v>1.4008059014751231E-2</v>
      </c>
      <c r="CE119" s="49">
        <v>1.3248882914225612E-2</v>
      </c>
      <c r="CF119" s="49">
        <v>1.5489015052489374E-2</v>
      </c>
      <c r="CG119" s="49">
        <v>7.9157688738940631E-3</v>
      </c>
      <c r="CH119" s="49">
        <v>1.3825381280552858E-2</v>
      </c>
      <c r="CI119" s="49">
        <v>1.3543185842937377E-2</v>
      </c>
      <c r="CJ119" s="49">
        <v>7.1622347008619344E-3</v>
      </c>
      <c r="CK119" s="49">
        <v>1.3838336718480736E-2</v>
      </c>
      <c r="CL119" s="49">
        <v>8.1665742461358628E-3</v>
      </c>
      <c r="CM119" s="49">
        <v>9.3721717807258541E-3</v>
      </c>
      <c r="CN119" s="49">
        <v>5.8389956424249731E-3</v>
      </c>
      <c r="CO119" s="49">
        <v>7.5603681158705107E-3</v>
      </c>
      <c r="CP119" s="49">
        <v>6.6585388581126082E-3</v>
      </c>
      <c r="CQ119" s="49">
        <v>7.418862756020125E-3</v>
      </c>
      <c r="CR119" s="49">
        <v>6.0849983336594528E-3</v>
      </c>
      <c r="CS119" s="49">
        <v>7.4147191116091665E-3</v>
      </c>
      <c r="CT119" s="49">
        <v>8.3509873487812424E-3</v>
      </c>
      <c r="CU119" s="49">
        <v>4.8827517571816631E-3</v>
      </c>
      <c r="CV119" s="49">
        <v>8.0344288797741924E-3</v>
      </c>
      <c r="CW119" s="60">
        <v>4.8853703334209757E-3</v>
      </c>
    </row>
    <row r="120" spans="1:101" s="12" customFormat="1" ht="14.25" customHeight="1">
      <c r="A120" s="24" t="s">
        <v>470</v>
      </c>
      <c r="B120" s="25" t="s">
        <v>469</v>
      </c>
      <c r="C120" s="70" t="s">
        <v>1213</v>
      </c>
      <c r="D120" s="52">
        <f t="shared" si="14"/>
        <v>0.25894810481285691</v>
      </c>
      <c r="E120" s="52">
        <f t="shared" si="15"/>
        <v>2.5873344323830379E-2</v>
      </c>
      <c r="F120" s="52">
        <f t="shared" si="16"/>
        <v>0.26091684291005396</v>
      </c>
      <c r="G120" s="52">
        <f t="shared" si="17"/>
        <v>2.4103702891782826E-2</v>
      </c>
      <c r="H120" s="52">
        <f t="shared" si="18"/>
        <v>0.25127502939944968</v>
      </c>
      <c r="I120" s="52">
        <f t="shared" si="19"/>
        <v>2.6217472399267649E-2</v>
      </c>
      <c r="J120" s="52">
        <f t="shared" si="20"/>
        <v>0.24840627675435734</v>
      </c>
      <c r="K120" s="52">
        <f t="shared" si="21"/>
        <v>2.1439150388498626E-2</v>
      </c>
      <c r="L120" s="52">
        <f t="shared" si="22"/>
        <v>0.24300754765424851</v>
      </c>
      <c r="M120" s="52">
        <f t="shared" si="23"/>
        <v>2.9530111629174727E-2</v>
      </c>
      <c r="N120" s="52">
        <f t="shared" si="24"/>
        <v>0.25858099002227869</v>
      </c>
      <c r="O120" s="52">
        <f t="shared" si="25"/>
        <v>3.1152589344540405E-2</v>
      </c>
      <c r="P120" s="52">
        <f t="shared" si="26"/>
        <v>0.24634839825050223</v>
      </c>
      <c r="Q120" s="53">
        <f t="shared" si="27"/>
        <v>1.9275902496887092E-2</v>
      </c>
      <c r="R120" s="11">
        <v>0.22775051426582144</v>
      </c>
      <c r="S120" s="49">
        <v>0.31992456299923849</v>
      </c>
      <c r="T120" s="49">
        <v>0.27480912732630264</v>
      </c>
      <c r="U120" s="49">
        <v>0.25814742581605837</v>
      </c>
      <c r="V120" s="49">
        <v>0.27811920284467767</v>
      </c>
      <c r="W120" s="49">
        <v>0.27881879413526756</v>
      </c>
      <c r="X120" s="49">
        <v>0.25537601399260601</v>
      </c>
      <c r="Y120" s="49">
        <v>0.22969628011837526</v>
      </c>
      <c r="Z120" s="49">
        <v>0.24012272038816973</v>
      </c>
      <c r="AA120" s="49">
        <v>0.24069623153568845</v>
      </c>
      <c r="AB120" s="49">
        <v>0.25053515467377802</v>
      </c>
      <c r="AC120" s="49">
        <v>0.25338122965829962</v>
      </c>
      <c r="AD120" s="49">
        <v>0.26089247559427842</v>
      </c>
      <c r="AE120" s="49">
        <v>0.24159291026902469</v>
      </c>
      <c r="AF120" s="49">
        <v>0.26686899954588039</v>
      </c>
      <c r="AG120" s="49">
        <v>0.27022549007901703</v>
      </c>
      <c r="AH120" s="49">
        <v>0.23805390228788867</v>
      </c>
      <c r="AI120" s="49">
        <v>0.27803891236383788</v>
      </c>
      <c r="AJ120" s="49">
        <v>0.2709776686662011</v>
      </c>
      <c r="AK120" s="49">
        <v>0.23095691980373881</v>
      </c>
      <c r="AL120" s="49">
        <v>0.25632000266148092</v>
      </c>
      <c r="AM120" s="49">
        <v>0.30852676646321348</v>
      </c>
      <c r="AN120" s="49">
        <v>0.22507991380089715</v>
      </c>
      <c r="AO120" s="49">
        <v>0.28346815338518855</v>
      </c>
      <c r="AP120" s="49">
        <v>0.22249011599802843</v>
      </c>
      <c r="AQ120" s="49">
        <v>0.24175715393669883</v>
      </c>
      <c r="AR120" s="49">
        <v>0.24330197824198835</v>
      </c>
      <c r="AS120" s="49">
        <v>0.27431514196064122</v>
      </c>
      <c r="AT120" s="49">
        <v>0.24032785487947669</v>
      </c>
      <c r="AU120" s="49">
        <v>0.23427285590589347</v>
      </c>
      <c r="AV120" s="49">
        <v>0.26467821533107883</v>
      </c>
      <c r="AW120" s="49">
        <v>0.31997037810452594</v>
      </c>
      <c r="AX120" s="49">
        <v>0.25434104871801699</v>
      </c>
      <c r="AY120" s="49">
        <v>0.24459607973887926</v>
      </c>
      <c r="AZ120" s="49">
        <v>0.22511361427572604</v>
      </c>
      <c r="BA120" s="49">
        <v>0.25013591570244215</v>
      </c>
      <c r="BB120" s="49">
        <v>0.27849114878376507</v>
      </c>
      <c r="BC120" s="49">
        <v>0.22772421750581681</v>
      </c>
      <c r="BD120" s="49">
        <v>0.24927891442179514</v>
      </c>
      <c r="BE120" s="49">
        <v>0.26787932218827815</v>
      </c>
      <c r="BF120" s="49">
        <v>0.25314313039224073</v>
      </c>
      <c r="BG120" s="49">
        <v>0.21787312026206868</v>
      </c>
      <c r="BH120" s="49">
        <v>0.26091240863684495</v>
      </c>
      <c r="BI120" s="49">
        <v>0.25689180554572427</v>
      </c>
      <c r="BJ120" s="49">
        <v>0.27285141755740305</v>
      </c>
      <c r="BK120" s="49">
        <v>0.25429060518043095</v>
      </c>
      <c r="BL120" s="49">
        <v>0.22117052881950044</v>
      </c>
      <c r="BM120" s="49">
        <v>0.22036870175841994</v>
      </c>
      <c r="BN120" s="49">
        <v>0.2083039831699886</v>
      </c>
      <c r="BO120" s="49">
        <v>0.20916632453898237</v>
      </c>
      <c r="BP120" s="49">
        <v>0.22438921509975845</v>
      </c>
      <c r="BQ120" s="49">
        <v>0.28025558274357276</v>
      </c>
      <c r="BR120" s="49">
        <v>0.20983351298623745</v>
      </c>
      <c r="BS120" s="49">
        <v>0.27132600201290946</v>
      </c>
      <c r="BT120" s="49">
        <v>0.24622714004078045</v>
      </c>
      <c r="BU120" s="49">
        <v>0.28920314933485397</v>
      </c>
      <c r="BV120" s="49">
        <v>0.2273212623817035</v>
      </c>
      <c r="BW120" s="49">
        <v>0.24487040039536181</v>
      </c>
      <c r="BX120" s="49">
        <v>0.27527278468416672</v>
      </c>
      <c r="BY120" s="49">
        <v>0.22992121446266692</v>
      </c>
      <c r="BZ120" s="49">
        <v>0.30079247086745003</v>
      </c>
      <c r="CA120" s="49">
        <v>0.27748882273646902</v>
      </c>
      <c r="CB120" s="49">
        <v>0.23688984921640074</v>
      </c>
      <c r="CC120" s="49">
        <v>0.30235533688172678</v>
      </c>
      <c r="CD120" s="49">
        <v>0.25959717459127446</v>
      </c>
      <c r="CE120" s="49">
        <v>0.2820769839086204</v>
      </c>
      <c r="CF120" s="49">
        <v>0.26756614271826917</v>
      </c>
      <c r="CG120" s="49">
        <v>0.24808286684990605</v>
      </c>
      <c r="CH120" s="49">
        <v>0.22015200586666603</v>
      </c>
      <c r="CI120" s="49">
        <v>0.22720930712324658</v>
      </c>
      <c r="CJ120" s="49">
        <v>0.20660338223148286</v>
      </c>
      <c r="CK120" s="49">
        <v>0.27415753727583225</v>
      </c>
      <c r="CL120" s="49">
        <v>0.25080855666678487</v>
      </c>
      <c r="CM120" s="49">
        <v>0.28361113846585517</v>
      </c>
      <c r="CN120" s="49">
        <v>0.23169879076048827</v>
      </c>
      <c r="CO120" s="49">
        <v>0.25396501337109834</v>
      </c>
      <c r="CP120" s="49">
        <v>0.24821023296309383</v>
      </c>
      <c r="CQ120" s="49">
        <v>0.25606482528768043</v>
      </c>
      <c r="CR120" s="49">
        <v>0.25780993352956655</v>
      </c>
      <c r="CS120" s="49">
        <v>0.23225240062605879</v>
      </c>
      <c r="CT120" s="49">
        <v>0.23559498072557045</v>
      </c>
      <c r="CU120" s="49">
        <v>0.22816608301962632</v>
      </c>
      <c r="CV120" s="49">
        <v>0.26568226057939925</v>
      </c>
      <c r="CW120" s="60">
        <v>0.21231656301080454</v>
      </c>
    </row>
    <row r="121" spans="1:101" s="12" customFormat="1" ht="14.25" customHeight="1">
      <c r="A121" s="24" t="s">
        <v>473</v>
      </c>
      <c r="B121" s="25" t="s">
        <v>472</v>
      </c>
      <c r="C121" s="68" t="s">
        <v>1212</v>
      </c>
      <c r="D121" s="52">
        <f t="shared" si="14"/>
        <v>9.9362597483012415E-3</v>
      </c>
      <c r="E121" s="52">
        <f t="shared" si="15"/>
        <v>2.4114323588712481E-3</v>
      </c>
      <c r="F121" s="52">
        <f t="shared" si="16"/>
        <v>5.4759216568000786E-3</v>
      </c>
      <c r="G121" s="52">
        <f t="shared" si="17"/>
        <v>1.7441842148634105E-3</v>
      </c>
      <c r="H121" s="52">
        <f t="shared" si="18"/>
        <v>7.7446044817750179E-3</v>
      </c>
      <c r="I121" s="52">
        <f t="shared" si="19"/>
        <v>1.8597012241791072E-3</v>
      </c>
      <c r="J121" s="52">
        <f t="shared" si="20"/>
        <v>1.0374585577973397E-2</v>
      </c>
      <c r="K121" s="52">
        <f t="shared" si="21"/>
        <v>2.6958133493783058E-3</v>
      </c>
      <c r="L121" s="52">
        <f t="shared" si="22"/>
        <v>9.8777931890122791E-3</v>
      </c>
      <c r="M121" s="52">
        <f t="shared" si="23"/>
        <v>3.1868257657943623E-3</v>
      </c>
      <c r="N121" s="52">
        <f t="shared" si="24"/>
        <v>1.1529590091756409E-2</v>
      </c>
      <c r="O121" s="52">
        <f t="shared" si="25"/>
        <v>2.0193080275190899E-3</v>
      </c>
      <c r="P121" s="52">
        <f t="shared" si="26"/>
        <v>7.4942918620224371E-3</v>
      </c>
      <c r="Q121" s="53">
        <f t="shared" si="27"/>
        <v>2.7943635075719413E-3</v>
      </c>
      <c r="R121" s="11">
        <v>1.0801930118342892E-2</v>
      </c>
      <c r="S121" s="49">
        <v>9.4655336232729662E-3</v>
      </c>
      <c r="T121" s="49">
        <v>9.2858272260930436E-3</v>
      </c>
      <c r="U121" s="49">
        <v>1.1223131842687211E-2</v>
      </c>
      <c r="V121" s="49">
        <v>1.0939518680797938E-2</v>
      </c>
      <c r="W121" s="49">
        <v>1.1365565313269063E-2</v>
      </c>
      <c r="X121" s="49">
        <v>1.502399325728393E-2</v>
      </c>
      <c r="Y121" s="49">
        <v>8.0420903522487493E-3</v>
      </c>
      <c r="Z121" s="49">
        <v>7.4820948104376752E-3</v>
      </c>
      <c r="AA121" s="49">
        <v>5.2258294744323237E-3</v>
      </c>
      <c r="AB121" s="49">
        <v>1.0352585480313984E-2</v>
      </c>
      <c r="AC121" s="49">
        <v>1.0027016800435133E-2</v>
      </c>
      <c r="AD121" s="49">
        <v>5.7834890354511153E-3</v>
      </c>
      <c r="AE121" s="49">
        <v>5.2096735636467297E-3</v>
      </c>
      <c r="AF121" s="49">
        <v>7.2192739116640993E-3</v>
      </c>
      <c r="AG121" s="49">
        <v>5.5422918940522276E-3</v>
      </c>
      <c r="AH121" s="49">
        <v>6.3408536904862259E-3</v>
      </c>
      <c r="AI121" s="49">
        <v>8.7702230933350868E-3</v>
      </c>
      <c r="AJ121" s="49">
        <v>4.4448884054617182E-3</v>
      </c>
      <c r="AK121" s="49">
        <v>3.5929736706747819E-3</v>
      </c>
      <c r="AL121" s="49">
        <v>3.9009737599287326E-3</v>
      </c>
      <c r="AM121" s="49">
        <v>3.6236325476658609E-3</v>
      </c>
      <c r="AN121" s="49">
        <v>3.6314743776031675E-3</v>
      </c>
      <c r="AO121" s="49">
        <v>7.6513119316312045E-3</v>
      </c>
      <c r="AP121" s="49">
        <v>6.4187542709522915E-3</v>
      </c>
      <c r="AQ121" s="49">
        <v>8.6329602496734333E-3</v>
      </c>
      <c r="AR121" s="49">
        <v>9.3552365980238937E-3</v>
      </c>
      <c r="AS121" s="49">
        <v>9.0004934994896216E-3</v>
      </c>
      <c r="AT121" s="49">
        <v>7.1357551929369482E-3</v>
      </c>
      <c r="AU121" s="49">
        <v>5.679226063069402E-3</v>
      </c>
      <c r="AV121" s="49">
        <v>8.5207451576038637E-3</v>
      </c>
      <c r="AW121" s="49">
        <v>6.1520804938725044E-3</v>
      </c>
      <c r="AX121" s="49">
        <v>9.8943996579792231E-3</v>
      </c>
      <c r="AY121" s="49">
        <v>5.0472302857397485E-3</v>
      </c>
      <c r="AZ121" s="49">
        <v>1.0824901935799949E-2</v>
      </c>
      <c r="BA121" s="49">
        <v>6.2734703761593343E-3</v>
      </c>
      <c r="BB121" s="49">
        <v>6.4179032807288976E-3</v>
      </c>
      <c r="BC121" s="49">
        <v>1.1128504086780617E-2</v>
      </c>
      <c r="BD121" s="49">
        <v>1.1845935225854788E-2</v>
      </c>
      <c r="BE121" s="49">
        <v>8.1117953212706418E-3</v>
      </c>
      <c r="BF121" s="49">
        <v>1.129774729574224E-2</v>
      </c>
      <c r="BG121" s="49">
        <v>6.3917985850287136E-3</v>
      </c>
      <c r="BH121" s="49">
        <v>1.1730218772030206E-2</v>
      </c>
      <c r="BI121" s="49">
        <v>1.1672153220293319E-2</v>
      </c>
      <c r="BJ121" s="49">
        <v>1.2100486938668312E-2</v>
      </c>
      <c r="BK121" s="49">
        <v>1.4784188971107351E-2</v>
      </c>
      <c r="BL121" s="49">
        <v>7.0304350235306156E-3</v>
      </c>
      <c r="BM121" s="49">
        <v>1.1983860214645063E-2</v>
      </c>
      <c r="BN121" s="49">
        <v>1.1063252646456542E-2</v>
      </c>
      <c r="BO121" s="49">
        <v>7.4661321352069042E-3</v>
      </c>
      <c r="BP121" s="49">
        <v>9.140014130537116E-3</v>
      </c>
      <c r="BQ121" s="49">
        <v>1.1039144116925175E-2</v>
      </c>
      <c r="BR121" s="49">
        <v>1.7807418455601107E-2</v>
      </c>
      <c r="BS121" s="49">
        <v>6.7171512877350912E-3</v>
      </c>
      <c r="BT121" s="49">
        <v>9.8393430616645749E-3</v>
      </c>
      <c r="BU121" s="49">
        <v>1.0023458735863168E-2</v>
      </c>
      <c r="BV121" s="49">
        <v>9.1144480538700584E-3</v>
      </c>
      <c r="BW121" s="49">
        <v>7.7290861979525151E-3</v>
      </c>
      <c r="BX121" s="49">
        <v>5.8449008384721416E-3</v>
      </c>
      <c r="BY121" s="49">
        <v>1.2749168607862946E-2</v>
      </c>
      <c r="BZ121" s="49">
        <v>1.578013440947923E-2</v>
      </c>
      <c r="CA121" s="49">
        <v>1.1068571769752534E-2</v>
      </c>
      <c r="CB121" s="49">
        <v>8.1726695628940374E-3</v>
      </c>
      <c r="CC121" s="49">
        <v>9.6986102550970597E-3</v>
      </c>
      <c r="CD121" s="49">
        <v>1.0281224734331525E-2</v>
      </c>
      <c r="CE121" s="49">
        <v>9.9942854062054064E-3</v>
      </c>
      <c r="CF121" s="49">
        <v>1.1893568273571308E-2</v>
      </c>
      <c r="CG121" s="49">
        <v>1.2546098922985537E-2</v>
      </c>
      <c r="CH121" s="49">
        <v>1.3515497478859845E-2</v>
      </c>
      <c r="CI121" s="49">
        <v>1.0650447185434935E-2</v>
      </c>
      <c r="CJ121" s="49">
        <v>1.177767121783861E-2</v>
      </c>
      <c r="CK121" s="49">
        <v>1.2976301884626907E-2</v>
      </c>
      <c r="CL121" s="49">
        <v>3.3809857760157712E-3</v>
      </c>
      <c r="CM121" s="49">
        <v>6.1808681958889439E-3</v>
      </c>
      <c r="CN121" s="49">
        <v>1.1845918821220724E-2</v>
      </c>
      <c r="CO121" s="49">
        <v>1.1110434774569728E-2</v>
      </c>
      <c r="CP121" s="49">
        <v>7.6311445008438172E-3</v>
      </c>
      <c r="CQ121" s="49">
        <v>5.7820770433581773E-3</v>
      </c>
      <c r="CR121" s="49">
        <v>6.0183757303104227E-3</v>
      </c>
      <c r="CS121" s="49">
        <v>8.6374084827903434E-3</v>
      </c>
      <c r="CT121" s="49">
        <v>6.498074184177108E-3</v>
      </c>
      <c r="CU121" s="49">
        <v>5.139104148751533E-3</v>
      </c>
      <c r="CV121" s="49">
        <v>1.1900325812186653E-2</v>
      </c>
      <c r="CW121" s="60">
        <v>5.8067848741560355E-3</v>
      </c>
    </row>
    <row r="122" spans="1:101" s="12" customFormat="1" ht="14.25" customHeight="1">
      <c r="A122" s="24" t="s">
        <v>476</v>
      </c>
      <c r="B122" s="25" t="s">
        <v>475</v>
      </c>
      <c r="C122" s="68" t="s">
        <v>1212</v>
      </c>
      <c r="D122" s="52">
        <f t="shared" si="14"/>
        <v>3.790898406862913E-2</v>
      </c>
      <c r="E122" s="52">
        <f t="shared" si="15"/>
        <v>1.2835442511768932E-2</v>
      </c>
      <c r="F122" s="52">
        <f t="shared" si="16"/>
        <v>1.9750453604937178E-2</v>
      </c>
      <c r="G122" s="52">
        <f t="shared" si="17"/>
        <v>3.0511502235071497E-3</v>
      </c>
      <c r="H122" s="52">
        <f t="shared" si="18"/>
        <v>2.1205008259760978E-2</v>
      </c>
      <c r="I122" s="52">
        <f t="shared" si="19"/>
        <v>6.6791696095397672E-3</v>
      </c>
      <c r="J122" s="52">
        <f t="shared" si="20"/>
        <v>4.5546540491078147E-2</v>
      </c>
      <c r="K122" s="52">
        <f t="shared" si="21"/>
        <v>2.9433180134583899E-2</v>
      </c>
      <c r="L122" s="52">
        <f t="shared" si="22"/>
        <v>4.0583439735430091E-2</v>
      </c>
      <c r="M122" s="52">
        <f t="shared" si="23"/>
        <v>4.0530665484728355E-2</v>
      </c>
      <c r="N122" s="52">
        <f t="shared" si="24"/>
        <v>5.9279627316625207E-2</v>
      </c>
      <c r="O122" s="52">
        <f t="shared" si="25"/>
        <v>2.5379430247799012E-2</v>
      </c>
      <c r="P122" s="52">
        <f t="shared" si="26"/>
        <v>1.4005623888331807E-2</v>
      </c>
      <c r="Q122" s="53">
        <f t="shared" si="27"/>
        <v>3.8892114397082907E-3</v>
      </c>
      <c r="R122" s="11">
        <v>4.9812959963580872E-2</v>
      </c>
      <c r="S122" s="49">
        <v>3.8335589389955807E-2</v>
      </c>
      <c r="T122" s="49">
        <v>2.4824039932206207E-2</v>
      </c>
      <c r="U122" s="49">
        <v>4.0015948352522562E-2</v>
      </c>
      <c r="V122" s="49">
        <v>3.1384007381203373E-2</v>
      </c>
      <c r="W122" s="49">
        <v>2.5708516672979652E-2</v>
      </c>
      <c r="X122" s="49">
        <v>5.4430474225504837E-2</v>
      </c>
      <c r="Y122" s="49">
        <v>6.1703422386027607E-2</v>
      </c>
      <c r="Z122" s="49">
        <v>2.2870676215239347E-2</v>
      </c>
      <c r="AA122" s="49">
        <v>4.7242896617671476E-2</v>
      </c>
      <c r="AB122" s="49">
        <v>2.8223752975329131E-2</v>
      </c>
      <c r="AC122" s="49">
        <v>3.0355524711328682E-2</v>
      </c>
      <c r="AD122" s="49">
        <v>2.2944793587478356E-2</v>
      </c>
      <c r="AE122" s="49">
        <v>1.9351947384500582E-2</v>
      </c>
      <c r="AF122" s="49">
        <v>2.2414851877379707E-2</v>
      </c>
      <c r="AG122" s="49">
        <v>2.1320264277786619E-2</v>
      </c>
      <c r="AH122" s="49">
        <v>2.1037374838817315E-2</v>
      </c>
      <c r="AI122" s="49">
        <v>2.5967792438806103E-2</v>
      </c>
      <c r="AJ122" s="49">
        <v>1.658531579730297E-2</v>
      </c>
      <c r="AK122" s="49">
        <v>1.6817327269244224E-2</v>
      </c>
      <c r="AL122" s="49">
        <v>1.6024360564909437E-2</v>
      </c>
      <c r="AM122" s="49">
        <v>1.6974720935744217E-2</v>
      </c>
      <c r="AN122" s="49">
        <v>1.8574889920960739E-2</v>
      </c>
      <c r="AO122" s="49">
        <v>1.899180436631585E-2</v>
      </c>
      <c r="AP122" s="49">
        <v>1.7576559049858265E-2</v>
      </c>
      <c r="AQ122" s="49">
        <v>1.7857125949270115E-2</v>
      </c>
      <c r="AR122" s="49">
        <v>2.8227064968965446E-2</v>
      </c>
      <c r="AS122" s="49">
        <v>2.2588268291300485E-2</v>
      </c>
      <c r="AT122" s="49">
        <v>1.5790350727178749E-2</v>
      </c>
      <c r="AU122" s="49">
        <v>1.7393303535894192E-2</v>
      </c>
      <c r="AV122" s="49">
        <v>2.549387718639675E-2</v>
      </c>
      <c r="AW122" s="49">
        <v>2.4619696428001044E-2</v>
      </c>
      <c r="AX122" s="49">
        <v>3.7042641628002228E-2</v>
      </c>
      <c r="AY122" s="49">
        <v>1.4088617788012365E-2</v>
      </c>
      <c r="AZ122" s="49">
        <v>1.8017300000606539E-2</v>
      </c>
      <c r="BA122" s="49">
        <v>1.5765293563645581E-2</v>
      </c>
      <c r="BB122" s="49">
        <v>2.9638827898978495E-2</v>
      </c>
      <c r="BC122" s="49">
        <v>3.1298874343063499E-2</v>
      </c>
      <c r="BD122" s="49">
        <v>1.7265686437427399E-2</v>
      </c>
      <c r="BE122" s="49">
        <v>2.5906233277535929E-2</v>
      </c>
      <c r="BF122" s="49">
        <v>2.4257720113102215E-2</v>
      </c>
      <c r="BG122" s="49">
        <v>4.1914017871753952E-2</v>
      </c>
      <c r="BH122" s="49">
        <v>0.1133420349213685</v>
      </c>
      <c r="BI122" s="49">
        <v>7.5806060535973302E-2</v>
      </c>
      <c r="BJ122" s="49">
        <v>8.1767280163066183E-2</v>
      </c>
      <c r="BK122" s="49">
        <v>4.0861730993379086E-2</v>
      </c>
      <c r="BL122" s="49">
        <v>2.1712653765499905E-2</v>
      </c>
      <c r="BM122" s="49">
        <v>4.2787365571789415E-2</v>
      </c>
      <c r="BN122" s="49">
        <v>0.1090264810619055</v>
      </c>
      <c r="BO122" s="49">
        <v>2.027661351318254E-2</v>
      </c>
      <c r="BP122" s="49">
        <v>2.2877317285418631E-2</v>
      </c>
      <c r="BQ122" s="49">
        <v>1.6186287150829447E-2</v>
      </c>
      <c r="BR122" s="49">
        <v>0.10999080700206672</v>
      </c>
      <c r="BS122" s="49">
        <v>2.2421803951035033E-2</v>
      </c>
      <c r="BT122" s="49">
        <v>0.10262955676695409</v>
      </c>
      <c r="BU122" s="49">
        <v>1.996189647726802E-2</v>
      </c>
      <c r="BV122" s="49">
        <v>9.5092629561373231E-3</v>
      </c>
      <c r="BW122" s="49">
        <v>1.2592794586507075E-2</v>
      </c>
      <c r="BX122" s="49">
        <v>1.342736719788957E-2</v>
      </c>
      <c r="BY122" s="49">
        <v>2.8101088875967111E-2</v>
      </c>
      <c r="BZ122" s="49">
        <v>9.6487541588326869E-2</v>
      </c>
      <c r="CA122" s="49">
        <v>0.10344450138742999</v>
      </c>
      <c r="CB122" s="49">
        <v>7.0043460293142915E-2</v>
      </c>
      <c r="CC122" s="49">
        <v>5.3424636189785962E-2</v>
      </c>
      <c r="CD122" s="49">
        <v>4.5804794220751691E-2</v>
      </c>
      <c r="CE122" s="49">
        <v>6.9726948772796879E-2</v>
      </c>
      <c r="CF122" s="49">
        <v>6.6614278192510062E-2</v>
      </c>
      <c r="CG122" s="49">
        <v>5.397828567994651E-2</v>
      </c>
      <c r="CH122" s="49">
        <v>2.7020977546794257E-2</v>
      </c>
      <c r="CI122" s="49">
        <v>6.8369669848612549E-2</v>
      </c>
      <c r="CJ122" s="49">
        <v>1.8868158489488859E-2</v>
      </c>
      <c r="CK122" s="49">
        <v>3.7572275589915931E-2</v>
      </c>
      <c r="CL122" s="49">
        <v>1.0000022493889276E-2</v>
      </c>
      <c r="CM122" s="49">
        <v>1.3405085779605733E-2</v>
      </c>
      <c r="CN122" s="49">
        <v>1.554455689672023E-2</v>
      </c>
      <c r="CO122" s="49">
        <v>1.1345117898422446E-2</v>
      </c>
      <c r="CP122" s="49">
        <v>1.3769211533121332E-2</v>
      </c>
      <c r="CQ122" s="49">
        <v>2.151429513841949E-2</v>
      </c>
      <c r="CR122" s="49">
        <v>1.2063626942965868E-2</v>
      </c>
      <c r="CS122" s="49">
        <v>2.1550162120027694E-2</v>
      </c>
      <c r="CT122" s="49">
        <v>1.2930217090271926E-2</v>
      </c>
      <c r="CU122" s="49">
        <v>1.1082945119526335E-2</v>
      </c>
      <c r="CV122" s="49">
        <v>1.4522704066292368E-2</v>
      </c>
      <c r="CW122" s="60">
        <v>1.0339541580719E-2</v>
      </c>
    </row>
    <row r="123" spans="1:101" s="12" customFormat="1" ht="14.25" customHeight="1">
      <c r="A123" s="24" t="s">
        <v>479</v>
      </c>
      <c r="B123" s="25" t="s">
        <v>478</v>
      </c>
      <c r="C123" s="68" t="s">
        <v>1212</v>
      </c>
      <c r="D123" s="52">
        <f t="shared" si="14"/>
        <v>0.26138671066789554</v>
      </c>
      <c r="E123" s="52">
        <f t="shared" si="15"/>
        <v>0.14417305196641619</v>
      </c>
      <c r="F123" s="52">
        <f t="shared" si="16"/>
        <v>5.0937258967975185E-3</v>
      </c>
      <c r="G123" s="52">
        <f t="shared" si="17"/>
        <v>2.100604056206577E-3</v>
      </c>
      <c r="H123" s="52">
        <f t="shared" si="18"/>
        <v>0.15515460870662665</v>
      </c>
      <c r="I123" s="52">
        <f t="shared" si="19"/>
        <v>0.17097156417121975</v>
      </c>
      <c r="J123" s="52">
        <f t="shared" si="20"/>
        <v>0.28390708262288106</v>
      </c>
      <c r="K123" s="52">
        <f t="shared" si="21"/>
        <v>0.20681096731980761</v>
      </c>
      <c r="L123" s="52">
        <f t="shared" si="22"/>
        <v>0.3167902411083835</v>
      </c>
      <c r="M123" s="52">
        <f t="shared" si="23"/>
        <v>0.48047621563532189</v>
      </c>
      <c r="N123" s="52">
        <f t="shared" si="24"/>
        <v>0.22608112557025159</v>
      </c>
      <c r="O123" s="52">
        <f t="shared" si="25"/>
        <v>7.2842399452185153E-2</v>
      </c>
      <c r="P123" s="52">
        <f t="shared" si="26"/>
        <v>6.4100298811977921E-3</v>
      </c>
      <c r="Q123" s="53">
        <f t="shared" si="27"/>
        <v>6.9199572493658197E-3</v>
      </c>
      <c r="R123" s="11">
        <v>0.28033663378263829</v>
      </c>
      <c r="S123" s="49">
        <v>0.17325816994231633</v>
      </c>
      <c r="T123" s="49">
        <v>0.18664790293762154</v>
      </c>
      <c r="U123" s="49">
        <v>0.24242374252204027</v>
      </c>
      <c r="V123" s="49">
        <v>0.22509233286238059</v>
      </c>
      <c r="W123" s="49">
        <v>0.18353505681756874</v>
      </c>
      <c r="X123" s="49">
        <v>0.41594401989396734</v>
      </c>
      <c r="Y123" s="49">
        <v>0.63103623081904769</v>
      </c>
      <c r="Z123" s="49">
        <v>0.12037412652725814</v>
      </c>
      <c r="AA123" s="49">
        <v>0.32115908707690183</v>
      </c>
      <c r="AB123" s="49">
        <v>0.24712281119837776</v>
      </c>
      <c r="AC123" s="49">
        <v>0.10971041363462813</v>
      </c>
      <c r="AD123" s="49">
        <v>4.0338866335807794E-3</v>
      </c>
      <c r="AE123" s="49">
        <v>8.0759621565127549E-3</v>
      </c>
      <c r="AF123" s="49">
        <v>5.2564812377315093E-3</v>
      </c>
      <c r="AG123" s="49">
        <v>7.142278132384809E-3</v>
      </c>
      <c r="AH123" s="49">
        <v>3.4417409225956032E-3</v>
      </c>
      <c r="AI123" s="49">
        <v>3.4219413967442498E-3</v>
      </c>
      <c r="AJ123" s="49">
        <v>6.9187083830507664E-3</v>
      </c>
      <c r="AK123" s="49">
        <v>1.3973035213165281E-3</v>
      </c>
      <c r="AL123" s="49">
        <v>7.6622047277014622E-3</v>
      </c>
      <c r="AM123" s="49">
        <v>5.9286119168498177E-3</v>
      </c>
      <c r="AN123" s="49">
        <v>4.8564911619971727E-3</v>
      </c>
      <c r="AO123" s="49">
        <v>2.9891005711047726E-3</v>
      </c>
      <c r="AP123" s="49">
        <v>1.3512429263275765E-2</v>
      </c>
      <c r="AQ123" s="49">
        <v>0.2090150193386992</v>
      </c>
      <c r="AR123" s="49">
        <v>0.1679207650758765</v>
      </c>
      <c r="AS123" s="49">
        <v>0.28072395912728865</v>
      </c>
      <c r="AT123" s="49">
        <v>0.17080508929509472</v>
      </c>
      <c r="AU123" s="49">
        <v>1.5283755807253196E-2</v>
      </c>
      <c r="AV123" s="49">
        <v>0.47534280955762703</v>
      </c>
      <c r="AW123" s="49">
        <v>1.8728101432379594E-2</v>
      </c>
      <c r="AX123" s="49">
        <v>3.7411951626400909E-2</v>
      </c>
      <c r="AY123" s="49">
        <v>8.1158602987647394E-3</v>
      </c>
      <c r="AZ123" s="49">
        <v>0.44959317260262383</v>
      </c>
      <c r="BA123" s="49">
        <v>1.5402391054235288E-2</v>
      </c>
      <c r="BB123" s="49">
        <v>8.1588603743595708E-2</v>
      </c>
      <c r="BC123" s="49">
        <v>0.32524577949756084</v>
      </c>
      <c r="BD123" s="49">
        <v>8.7526631726651982E-2</v>
      </c>
      <c r="BE123" s="49">
        <v>7.2096281605378953E-2</v>
      </c>
      <c r="BF123" s="49">
        <v>0.19366756541609284</v>
      </c>
      <c r="BG123" s="49">
        <v>0.11056855699019702</v>
      </c>
      <c r="BH123" s="49">
        <v>0.67070603121245864</v>
      </c>
      <c r="BI123" s="49">
        <v>0.35647474047843114</v>
      </c>
      <c r="BJ123" s="49">
        <v>0.56474265990891648</v>
      </c>
      <c r="BK123" s="49">
        <v>0.33484922054214833</v>
      </c>
      <c r="BL123" s="49">
        <v>0.11895467649108256</v>
      </c>
      <c r="BM123" s="49">
        <v>0.49046424386205806</v>
      </c>
      <c r="BN123" s="49">
        <v>1.0774525608630781</v>
      </c>
      <c r="BO123" s="49">
        <v>1.9383382304567078E-2</v>
      </c>
      <c r="BP123" s="49">
        <v>7.3189122940796212E-3</v>
      </c>
      <c r="BQ123" s="49">
        <v>5.8201535369686846E-3</v>
      </c>
      <c r="BR123" s="49">
        <v>1.0020479675714538</v>
      </c>
      <c r="BS123" s="49">
        <v>1.3269657744212734E-2</v>
      </c>
      <c r="BT123" s="49">
        <v>1.1742265040990696</v>
      </c>
      <c r="BU123" s="49">
        <v>3.3205258906284202E-2</v>
      </c>
      <c r="BV123" s="49">
        <v>4.3988845950469375E-3</v>
      </c>
      <c r="BW123" s="49">
        <v>9.4085913894590145E-3</v>
      </c>
      <c r="BX123" s="49">
        <v>1.0044987067957553E-2</v>
      </c>
      <c r="BY123" s="49">
        <v>0.44490603292842495</v>
      </c>
      <c r="BZ123" s="49">
        <v>0.27895249945296746</v>
      </c>
      <c r="CA123" s="49">
        <v>0.22103323693247767</v>
      </c>
      <c r="CB123" s="49">
        <v>0.19059970441144489</v>
      </c>
      <c r="CC123" s="49">
        <v>0.20083410200880208</v>
      </c>
      <c r="CD123" s="49">
        <v>0.28609873035342087</v>
      </c>
      <c r="CE123" s="49">
        <v>0.36367917077034817</v>
      </c>
      <c r="CF123" s="49">
        <v>0.2395965375003378</v>
      </c>
      <c r="CG123" s="49">
        <v>0.17004008529863629</v>
      </c>
      <c r="CH123" s="49">
        <v>0.23636703342719106</v>
      </c>
      <c r="CI123" s="49">
        <v>0.28392670372679291</v>
      </c>
      <c r="CJ123" s="49">
        <v>8.7591751720912242E-2</v>
      </c>
      <c r="CK123" s="49">
        <v>0.15425395123968705</v>
      </c>
      <c r="CL123" s="49">
        <v>6.2584583689007725E-3</v>
      </c>
      <c r="CM123" s="49">
        <v>4.9130135826550526E-3</v>
      </c>
      <c r="CN123" s="49">
        <v>5.2337699842065263E-3</v>
      </c>
      <c r="CO123" s="49">
        <v>5.3992766759104575E-3</v>
      </c>
      <c r="CP123" s="49">
        <v>5.7007441453993815E-3</v>
      </c>
      <c r="CQ123" s="49">
        <v>8.363862640677535E-3</v>
      </c>
      <c r="CR123" s="49">
        <v>2.014588430645755E-3</v>
      </c>
      <c r="CS123" s="49">
        <v>2.7512469334351447E-2</v>
      </c>
      <c r="CT123" s="49">
        <v>3.1014444445562157E-3</v>
      </c>
      <c r="CU123" s="49">
        <v>2.5641720036942385E-3</v>
      </c>
      <c r="CV123" s="49">
        <v>4.1847949805345203E-3</v>
      </c>
      <c r="CW123" s="60">
        <v>1.6737639828416006E-3</v>
      </c>
    </row>
    <row r="124" spans="1:101" s="12" customFormat="1" ht="14.25" customHeight="1">
      <c r="A124" s="24" t="s">
        <v>482</v>
      </c>
      <c r="B124" s="25" t="s">
        <v>480</v>
      </c>
      <c r="C124" s="70" t="s">
        <v>1213</v>
      </c>
      <c r="D124" s="52">
        <f t="shared" si="14"/>
        <v>5.6927647888279892E-2</v>
      </c>
      <c r="E124" s="52">
        <f t="shared" si="15"/>
        <v>5.2644181041210363E-3</v>
      </c>
      <c r="F124" s="52">
        <f t="shared" si="16"/>
        <v>5.9394693263421679E-2</v>
      </c>
      <c r="G124" s="52">
        <f t="shared" si="17"/>
        <v>3.9398129167982666E-3</v>
      </c>
      <c r="H124" s="52">
        <f t="shared" si="18"/>
        <v>5.7206520711927049E-2</v>
      </c>
      <c r="I124" s="52">
        <f t="shared" si="19"/>
        <v>7.7163524582555638E-3</v>
      </c>
      <c r="J124" s="52">
        <f t="shared" si="20"/>
        <v>5.7040831830434763E-2</v>
      </c>
      <c r="K124" s="52">
        <f t="shared" si="21"/>
        <v>3.5111385976895676E-3</v>
      </c>
      <c r="L124" s="52">
        <f t="shared" si="22"/>
        <v>5.6461125677772561E-2</v>
      </c>
      <c r="M124" s="52">
        <f t="shared" si="23"/>
        <v>6.6547597789395584E-3</v>
      </c>
      <c r="N124" s="52">
        <f t="shared" si="24"/>
        <v>5.9575275024797064E-2</v>
      </c>
      <c r="O124" s="52">
        <f t="shared" si="25"/>
        <v>5.2209759485638673E-3</v>
      </c>
      <c r="P124" s="52">
        <f t="shared" si="26"/>
        <v>5.8524370234135363E-2</v>
      </c>
      <c r="Q124" s="53">
        <f t="shared" si="27"/>
        <v>6.4687918330684612E-3</v>
      </c>
      <c r="R124" s="11">
        <v>5.9481450307431315E-2</v>
      </c>
      <c r="S124" s="49">
        <v>5.8266976799103497E-2</v>
      </c>
      <c r="T124" s="49">
        <v>5.7846565955620419E-2</v>
      </c>
      <c r="U124" s="49">
        <v>5.8765746685467614E-2</v>
      </c>
      <c r="V124" s="49">
        <v>6.4389459695138387E-2</v>
      </c>
      <c r="W124" s="49">
        <v>6.0882134015017478E-2</v>
      </c>
      <c r="X124" s="49">
        <v>6.3704301164001872E-2</v>
      </c>
      <c r="Y124" s="49">
        <v>5.2853904206766049E-2</v>
      </c>
      <c r="Z124" s="49">
        <v>5.3814589722161243E-2</v>
      </c>
      <c r="AA124" s="49">
        <v>5.0618945877297282E-2</v>
      </c>
      <c r="AB124" s="49">
        <v>5.5976483051204534E-2</v>
      </c>
      <c r="AC124" s="49">
        <v>4.6531217180148937E-2</v>
      </c>
      <c r="AD124" s="49">
        <v>5.1513083579169297E-2</v>
      </c>
      <c r="AE124" s="49">
        <v>5.5994807327411605E-2</v>
      </c>
      <c r="AF124" s="49">
        <v>6.1053123178875249E-2</v>
      </c>
      <c r="AG124" s="49">
        <v>6.0475196366797664E-2</v>
      </c>
      <c r="AH124" s="49">
        <v>6.0856083211938992E-2</v>
      </c>
      <c r="AI124" s="49">
        <v>6.4205999357924301E-2</v>
      </c>
      <c r="AJ124" s="49">
        <v>5.6368641589242381E-2</v>
      </c>
      <c r="AK124" s="49">
        <v>6.3424410098087941E-2</v>
      </c>
      <c r="AL124" s="49">
        <v>6.5134329658983345E-2</v>
      </c>
      <c r="AM124" s="49">
        <v>5.7838164653195537E-2</v>
      </c>
      <c r="AN124" s="49">
        <v>5.674330261196122E-2</v>
      </c>
      <c r="AO124" s="49">
        <v>5.9129177527472633E-2</v>
      </c>
      <c r="AP124" s="49">
        <v>6.1137134988860982E-2</v>
      </c>
      <c r="AQ124" s="49">
        <v>6.1623198062583019E-2</v>
      </c>
      <c r="AR124" s="49">
        <v>6.1681321394660558E-2</v>
      </c>
      <c r="AS124" s="49">
        <v>6.2168677145997706E-2</v>
      </c>
      <c r="AT124" s="49">
        <v>5.4766257207916627E-2</v>
      </c>
      <c r="AU124" s="49">
        <v>5.0644671234777304E-2</v>
      </c>
      <c r="AV124" s="49">
        <v>4.2805772387624355E-2</v>
      </c>
      <c r="AW124" s="49">
        <v>6.6487209628511096E-2</v>
      </c>
      <c r="AX124" s="49">
        <v>5.0397869819696441E-2</v>
      </c>
      <c r="AY124" s="49">
        <v>6.5112865877532636E-2</v>
      </c>
      <c r="AZ124" s="49">
        <v>4.7322029473311052E-2</v>
      </c>
      <c r="BA124" s="49">
        <v>6.2331241321652797E-2</v>
      </c>
      <c r="BB124" s="49">
        <v>5.7922798256625684E-2</v>
      </c>
      <c r="BC124" s="49">
        <v>6.4348678742922688E-2</v>
      </c>
      <c r="BD124" s="49">
        <v>5.4613353054003957E-2</v>
      </c>
      <c r="BE124" s="49">
        <v>6.1049925235788692E-2</v>
      </c>
      <c r="BF124" s="49">
        <v>5.8974901711532204E-2</v>
      </c>
      <c r="BG124" s="49">
        <v>5.1665527097874593E-2</v>
      </c>
      <c r="BH124" s="49">
        <v>5.7144493088607237E-2</v>
      </c>
      <c r="BI124" s="49">
        <v>5.513183504204653E-2</v>
      </c>
      <c r="BJ124" s="49">
        <v>5.5831080044172345E-2</v>
      </c>
      <c r="BK124" s="49">
        <v>5.9311301155414518E-2</v>
      </c>
      <c r="BL124" s="49">
        <v>5.3557513452740596E-2</v>
      </c>
      <c r="BM124" s="49">
        <v>5.4938575083488081E-2</v>
      </c>
      <c r="BN124" s="49">
        <v>4.7447977544221837E-2</v>
      </c>
      <c r="BO124" s="49">
        <v>5.9566255644124523E-2</v>
      </c>
      <c r="BP124" s="49">
        <v>5.9894705222831079E-2</v>
      </c>
      <c r="BQ124" s="49">
        <v>6.2183986854413981E-2</v>
      </c>
      <c r="BR124" s="49">
        <v>5.0090946174351607E-2</v>
      </c>
      <c r="BS124" s="49">
        <v>4.8680955528842572E-2</v>
      </c>
      <c r="BT124" s="49">
        <v>5.3609469658997273E-2</v>
      </c>
      <c r="BU124" s="49">
        <v>6.8190066223136336E-2</v>
      </c>
      <c r="BV124" s="49">
        <v>6.2813052133473352E-2</v>
      </c>
      <c r="BW124" s="49">
        <v>6.1113874282463967E-2</v>
      </c>
      <c r="BX124" s="49">
        <v>5.3111081164539914E-2</v>
      </c>
      <c r="BY124" s="49">
        <v>5.0831137701874411E-2</v>
      </c>
      <c r="BZ124" s="49">
        <v>5.5468332038674226E-2</v>
      </c>
      <c r="CA124" s="49">
        <v>5.7172220680073979E-2</v>
      </c>
      <c r="CB124" s="49">
        <v>6.1857830453804434E-2</v>
      </c>
      <c r="CC124" s="49">
        <v>6.3843924579779512E-2</v>
      </c>
      <c r="CD124" s="49">
        <v>6.1351884006074296E-2</v>
      </c>
      <c r="CE124" s="49">
        <v>6.312587965068521E-2</v>
      </c>
      <c r="CF124" s="49">
        <v>6.8588586277385233E-2</v>
      </c>
      <c r="CG124" s="49">
        <v>5.5539479159369812E-2</v>
      </c>
      <c r="CH124" s="49">
        <v>5.4242719147902865E-2</v>
      </c>
      <c r="CI124" s="49">
        <v>5.8695624992132198E-2</v>
      </c>
      <c r="CJ124" s="49">
        <v>5.0341574675409055E-2</v>
      </c>
      <c r="CK124" s="49">
        <v>6.4675244636273915E-2</v>
      </c>
      <c r="CL124" s="49">
        <v>6.5631262661994233E-2</v>
      </c>
      <c r="CM124" s="49">
        <v>6.1703363164092535E-2</v>
      </c>
      <c r="CN124" s="49">
        <v>7.1028815829259295E-2</v>
      </c>
      <c r="CO124" s="49">
        <v>5.4557095298802608E-2</v>
      </c>
      <c r="CP124" s="49">
        <v>5.7848734564226671E-2</v>
      </c>
      <c r="CQ124" s="49">
        <v>5.1889499428881783E-2</v>
      </c>
      <c r="CR124" s="49">
        <v>4.9743295099627209E-2</v>
      </c>
      <c r="CS124" s="49">
        <v>5.4963079395289376E-2</v>
      </c>
      <c r="CT124" s="49">
        <v>6.1298283236033604E-2</v>
      </c>
      <c r="CU124" s="49">
        <v>5.1844093459573325E-2</v>
      </c>
      <c r="CV124" s="49">
        <v>6.475116088058061E-2</v>
      </c>
      <c r="CW124" s="60">
        <v>5.7033759791263031E-2</v>
      </c>
    </row>
    <row r="125" spans="1:101" s="12" customFormat="1" ht="14.25" customHeight="1">
      <c r="A125" s="24" t="s">
        <v>485</v>
      </c>
      <c r="B125" s="25" t="s">
        <v>483</v>
      </c>
      <c r="C125" s="70" t="s">
        <v>1213</v>
      </c>
      <c r="D125" s="52">
        <f t="shared" si="14"/>
        <v>2.1614241185327315E-2</v>
      </c>
      <c r="E125" s="52">
        <f t="shared" si="15"/>
        <v>3.642486115382169E-3</v>
      </c>
      <c r="F125" s="52">
        <f t="shared" si="16"/>
        <v>2.7808823795341442E-2</v>
      </c>
      <c r="G125" s="52">
        <f t="shared" si="17"/>
        <v>3.0874517407784665E-3</v>
      </c>
      <c r="H125" s="52">
        <f t="shared" si="18"/>
        <v>2.1891179755685802E-2</v>
      </c>
      <c r="I125" s="52">
        <f t="shared" si="19"/>
        <v>4.7372973111941934E-3</v>
      </c>
      <c r="J125" s="52">
        <f t="shared" si="20"/>
        <v>2.406809043543923E-2</v>
      </c>
      <c r="K125" s="52">
        <f t="shared" si="21"/>
        <v>3.572666417827627E-3</v>
      </c>
      <c r="L125" s="52">
        <f t="shared" si="22"/>
        <v>2.477819647914423E-2</v>
      </c>
      <c r="M125" s="52">
        <f t="shared" si="23"/>
        <v>3.8913622266126833E-3</v>
      </c>
      <c r="N125" s="52">
        <f t="shared" si="24"/>
        <v>2.4400485075866372E-2</v>
      </c>
      <c r="O125" s="52">
        <f t="shared" si="25"/>
        <v>3.7854927134047915E-3</v>
      </c>
      <c r="P125" s="52">
        <f t="shared" si="26"/>
        <v>2.238142795548596E-2</v>
      </c>
      <c r="Q125" s="53">
        <f t="shared" si="27"/>
        <v>4.272091537203219E-3</v>
      </c>
      <c r="R125" s="11">
        <v>2.1428726308348724E-2</v>
      </c>
      <c r="S125" s="49">
        <v>1.9992743241502492E-2</v>
      </c>
      <c r="T125" s="49">
        <v>2.2347643529964559E-2</v>
      </c>
      <c r="U125" s="49">
        <v>1.485259995068155E-2</v>
      </c>
      <c r="V125" s="49">
        <v>1.998409398451775E-2</v>
      </c>
      <c r="W125" s="49">
        <v>2.6027090940084693E-2</v>
      </c>
      <c r="X125" s="49">
        <v>2.2250992684234087E-2</v>
      </c>
      <c r="Y125" s="49">
        <v>2.4502103587220759E-2</v>
      </c>
      <c r="Z125" s="49">
        <v>2.4415093920329072E-2</v>
      </c>
      <c r="AA125" s="49">
        <v>2.7361358021427005E-2</v>
      </c>
      <c r="AB125" s="49">
        <v>1.8666816300498823E-2</v>
      </c>
      <c r="AC125" s="49">
        <v>1.7541631755118227E-2</v>
      </c>
      <c r="AD125" s="49">
        <v>3.3704804661229736E-2</v>
      </c>
      <c r="AE125" s="49">
        <v>2.2504444466052338E-2</v>
      </c>
      <c r="AF125" s="49">
        <v>3.0271743915251365E-2</v>
      </c>
      <c r="AG125" s="49">
        <v>2.9342119454998369E-2</v>
      </c>
      <c r="AH125" s="49">
        <v>2.8625745120332585E-2</v>
      </c>
      <c r="AI125" s="49">
        <v>2.843436244826341E-2</v>
      </c>
      <c r="AJ125" s="49">
        <v>2.86039329935753E-2</v>
      </c>
      <c r="AK125" s="49">
        <v>2.3766320630319068E-2</v>
      </c>
      <c r="AL125" s="49">
        <v>2.4283051142368846E-2</v>
      </c>
      <c r="AM125" s="49">
        <v>2.7619499776183425E-2</v>
      </c>
      <c r="AN125" s="49">
        <v>2.9416381836068543E-2</v>
      </c>
      <c r="AO125" s="49">
        <v>2.7133479099454311E-2</v>
      </c>
      <c r="AP125" s="49">
        <v>1.8614966019529409E-2</v>
      </c>
      <c r="AQ125" s="49">
        <v>2.3131940906427992E-2</v>
      </c>
      <c r="AR125" s="49">
        <v>2.3398880292274129E-2</v>
      </c>
      <c r="AS125" s="49">
        <v>2.13940819384493E-2</v>
      </c>
      <c r="AT125" s="49">
        <v>1.2766419896128653E-2</v>
      </c>
      <c r="AU125" s="49">
        <v>1.7837545241056012E-2</v>
      </c>
      <c r="AV125" s="49">
        <v>2.0946857326641453E-2</v>
      </c>
      <c r="AW125" s="49">
        <v>2.9634604949078359E-2</v>
      </c>
      <c r="AX125" s="49">
        <v>2.788724875429683E-2</v>
      </c>
      <c r="AY125" s="49">
        <v>2.6173128157373812E-2</v>
      </c>
      <c r="AZ125" s="49">
        <v>1.7894414521839746E-2</v>
      </c>
      <c r="BA125" s="49">
        <v>2.3014069065133973E-2</v>
      </c>
      <c r="BB125" s="49">
        <v>2.4769387899135381E-2</v>
      </c>
      <c r="BC125" s="49">
        <v>1.9361901873138715E-2</v>
      </c>
      <c r="BD125" s="49">
        <v>1.7305941139840703E-2</v>
      </c>
      <c r="BE125" s="49">
        <v>2.614695140325022E-2</v>
      </c>
      <c r="BF125" s="49">
        <v>2.482044478993017E-2</v>
      </c>
      <c r="BG125" s="49">
        <v>2.5084241112667077E-2</v>
      </c>
      <c r="BH125" s="49">
        <v>2.6622639677832863E-2</v>
      </c>
      <c r="BI125" s="49">
        <v>2.5938138282410168E-2</v>
      </c>
      <c r="BJ125" s="49">
        <v>2.8348044577360391E-2</v>
      </c>
      <c r="BK125" s="49">
        <v>2.3921710393040037E-2</v>
      </c>
      <c r="BL125" s="49">
        <v>2.7515683564943733E-2</v>
      </c>
      <c r="BM125" s="49">
        <v>1.8982000511721258E-2</v>
      </c>
      <c r="BN125" s="49">
        <v>2.0055678358625848E-2</v>
      </c>
      <c r="BO125" s="49">
        <v>3.1087366851078289E-2</v>
      </c>
      <c r="BP125" s="49">
        <v>2.2204593026599856E-2</v>
      </c>
      <c r="BQ125" s="49">
        <v>2.7647832823370175E-2</v>
      </c>
      <c r="BR125" s="49">
        <v>2.0744236205892309E-2</v>
      </c>
      <c r="BS125" s="49">
        <v>2.7637323585179074E-2</v>
      </c>
      <c r="BT125" s="49">
        <v>2.7296920790189482E-2</v>
      </c>
      <c r="BU125" s="49">
        <v>2.7310827500874071E-2</v>
      </c>
      <c r="BV125" s="49">
        <v>2.4306828513539231E-2</v>
      </c>
      <c r="BW125" s="49">
        <v>2.6709547813571849E-2</v>
      </c>
      <c r="BX125" s="49">
        <v>2.4514295837267198E-2</v>
      </c>
      <c r="BY125" s="49">
        <v>1.7822906443543358E-2</v>
      </c>
      <c r="BZ125" s="49">
        <v>3.1950348528505507E-2</v>
      </c>
      <c r="CA125" s="49">
        <v>2.3726942893762027E-2</v>
      </c>
      <c r="CB125" s="49">
        <v>2.5812209476475056E-2</v>
      </c>
      <c r="CC125" s="49">
        <v>2.7402909678780122E-2</v>
      </c>
      <c r="CD125" s="49">
        <v>2.1524100762028313E-2</v>
      </c>
      <c r="CE125" s="49">
        <v>2.0787359259219217E-2</v>
      </c>
      <c r="CF125" s="49">
        <v>2.9754728465010264E-2</v>
      </c>
      <c r="CG125" s="49">
        <v>2.348580223204691E-2</v>
      </c>
      <c r="CH125" s="49">
        <v>2.3623033424773766E-2</v>
      </c>
      <c r="CI125" s="49">
        <v>2.1637742972932913E-2</v>
      </c>
      <c r="CJ125" s="49">
        <v>1.8918685333266429E-2</v>
      </c>
      <c r="CK125" s="49">
        <v>2.4181957883595985E-2</v>
      </c>
      <c r="CL125" s="49">
        <v>2.4223440314671586E-2</v>
      </c>
      <c r="CM125" s="49">
        <v>3.1774109185364878E-2</v>
      </c>
      <c r="CN125" s="49">
        <v>2.0574164021261766E-2</v>
      </c>
      <c r="CO125" s="49">
        <v>2.8666456874336294E-2</v>
      </c>
      <c r="CP125" s="49">
        <v>1.9247448997142296E-2</v>
      </c>
      <c r="CQ125" s="49">
        <v>2.1856776831916409E-2</v>
      </c>
      <c r="CR125" s="49">
        <v>1.8165513312467026E-2</v>
      </c>
      <c r="CS125" s="49">
        <v>2.142574793215983E-2</v>
      </c>
      <c r="CT125" s="49">
        <v>2.3948016607976665E-2</v>
      </c>
      <c r="CU125" s="49">
        <v>2.0084401365324075E-2</v>
      </c>
      <c r="CV125" s="49">
        <v>2.164411874063199E-2</v>
      </c>
      <c r="CW125" s="60">
        <v>1.6966941282578689E-2</v>
      </c>
    </row>
    <row r="126" spans="1:101" s="12" customFormat="1" ht="14.25" customHeight="1">
      <c r="A126" s="24" t="s">
        <v>488</v>
      </c>
      <c r="B126" s="25" t="s">
        <v>486</v>
      </c>
      <c r="C126" s="70" t="s">
        <v>1213</v>
      </c>
      <c r="D126" s="52">
        <f t="shared" si="14"/>
        <v>1.8991933590260312E-2</v>
      </c>
      <c r="E126" s="52">
        <f t="shared" si="15"/>
        <v>2.9687560254047936E-3</v>
      </c>
      <c r="F126" s="52">
        <f t="shared" si="16"/>
        <v>2.7825098144910094E-2</v>
      </c>
      <c r="G126" s="52">
        <f t="shared" si="17"/>
        <v>5.3168520433141972E-3</v>
      </c>
      <c r="H126" s="52">
        <f t="shared" si="18"/>
        <v>1.5026917100960163E-2</v>
      </c>
      <c r="I126" s="52">
        <f t="shared" si="19"/>
        <v>3.1989601669290819E-3</v>
      </c>
      <c r="J126" s="52">
        <f t="shared" si="20"/>
        <v>1.7157567261989252E-2</v>
      </c>
      <c r="K126" s="52">
        <f t="shared" si="21"/>
        <v>2.2129929091119372E-3</v>
      </c>
      <c r="L126" s="52">
        <f t="shared" si="22"/>
        <v>2.4065000960937246E-2</v>
      </c>
      <c r="M126" s="52">
        <f t="shared" si="23"/>
        <v>6.0031640889028418E-3</v>
      </c>
      <c r="N126" s="52">
        <f t="shared" si="24"/>
        <v>2.3549361519266409E-2</v>
      </c>
      <c r="O126" s="52">
        <f t="shared" si="25"/>
        <v>3.2234367337396455E-3</v>
      </c>
      <c r="P126" s="52">
        <f t="shared" si="26"/>
        <v>2.4864370817969137E-2</v>
      </c>
      <c r="Q126" s="53">
        <f t="shared" si="27"/>
        <v>4.0145867139303668E-3</v>
      </c>
      <c r="R126" s="11">
        <v>2.1683069318175773E-2</v>
      </c>
      <c r="S126" s="49">
        <v>2.0135654060798733E-2</v>
      </c>
      <c r="T126" s="49">
        <v>1.7277996607878501E-2</v>
      </c>
      <c r="U126" s="49">
        <v>2.2413328780618805E-2</v>
      </c>
      <c r="V126" s="49">
        <v>1.5657419660841769E-2</v>
      </c>
      <c r="W126" s="49">
        <v>1.5066462436083908E-2</v>
      </c>
      <c r="X126" s="49">
        <v>1.5677896899869329E-2</v>
      </c>
      <c r="Y126" s="49">
        <v>2.332578004578743E-2</v>
      </c>
      <c r="Z126" s="49">
        <v>1.9435067348923505E-2</v>
      </c>
      <c r="AA126" s="49">
        <v>2.2349816968165379E-2</v>
      </c>
      <c r="AB126" s="49">
        <v>1.6673904606947287E-2</v>
      </c>
      <c r="AC126" s="49">
        <v>1.8206806349033319E-2</v>
      </c>
      <c r="AD126" s="49">
        <v>2.5846365804034807E-2</v>
      </c>
      <c r="AE126" s="49">
        <v>2.6338562096562879E-2</v>
      </c>
      <c r="AF126" s="49">
        <v>3.6332074043587313E-2</v>
      </c>
      <c r="AG126" s="49">
        <v>3.0193498622314921E-2</v>
      </c>
      <c r="AH126" s="49">
        <v>2.8248576725169231E-2</v>
      </c>
      <c r="AI126" s="49">
        <v>3.3126807463690719E-2</v>
      </c>
      <c r="AJ126" s="49">
        <v>3.1110810409568448E-2</v>
      </c>
      <c r="AK126" s="49">
        <v>2.1009889879282793E-2</v>
      </c>
      <c r="AL126" s="49">
        <v>2.0724432330431336E-2</v>
      </c>
      <c r="AM126" s="49">
        <v>2.2412181879644416E-2</v>
      </c>
      <c r="AN126" s="49">
        <v>2.3922787204267083E-2</v>
      </c>
      <c r="AO126" s="49">
        <v>3.4635191280367163E-2</v>
      </c>
      <c r="AP126" s="49">
        <v>1.861666816280589E-2</v>
      </c>
      <c r="AQ126" s="49">
        <v>1.472177623517853E-2</v>
      </c>
      <c r="AR126" s="49">
        <v>1.3157224288590659E-2</v>
      </c>
      <c r="AS126" s="49">
        <v>1.1427733267188857E-2</v>
      </c>
      <c r="AT126" s="49">
        <v>1.1974419657648248E-2</v>
      </c>
      <c r="AU126" s="49">
        <v>2.0752582496675994E-2</v>
      </c>
      <c r="AV126" s="49">
        <v>1.4406050897290103E-2</v>
      </c>
      <c r="AW126" s="49">
        <v>1.7303790237578619E-2</v>
      </c>
      <c r="AX126" s="49">
        <v>1.6748421374519564E-2</v>
      </c>
      <c r="AY126" s="49">
        <v>1.7779534392247973E-2</v>
      </c>
      <c r="AZ126" s="49">
        <v>1.0488451419624671E-2</v>
      </c>
      <c r="BA126" s="49">
        <v>1.2946352782172817E-2</v>
      </c>
      <c r="BB126" s="49">
        <v>2.0514530316931383E-2</v>
      </c>
      <c r="BC126" s="49">
        <v>1.6801167060107411E-2</v>
      </c>
      <c r="BD126" s="49">
        <v>1.7000398667157888E-2</v>
      </c>
      <c r="BE126" s="49">
        <v>1.7552096972311668E-2</v>
      </c>
      <c r="BF126" s="49">
        <v>1.5335488091148075E-2</v>
      </c>
      <c r="BG126" s="49">
        <v>1.6653624728005148E-2</v>
      </c>
      <c r="BH126" s="49">
        <v>2.1467640376462042E-2</v>
      </c>
      <c r="BI126" s="49">
        <v>1.6160117861266907E-2</v>
      </c>
      <c r="BJ126" s="49">
        <v>1.8800808236751589E-2</v>
      </c>
      <c r="BK126" s="49">
        <v>1.6485635503987763E-2</v>
      </c>
      <c r="BL126" s="49">
        <v>1.3441954481683329E-2</v>
      </c>
      <c r="BM126" s="49">
        <v>1.5677344848057821E-2</v>
      </c>
      <c r="BN126" s="49">
        <v>1.6835389588074533E-2</v>
      </c>
      <c r="BO126" s="49">
        <v>2.1795823464972913E-2</v>
      </c>
      <c r="BP126" s="49">
        <v>2.5518742532092385E-2</v>
      </c>
      <c r="BQ126" s="49">
        <v>2.5021177113285078E-2</v>
      </c>
      <c r="BR126" s="49">
        <v>2.2236123984598274E-2</v>
      </c>
      <c r="BS126" s="49">
        <v>2.0877507380984293E-2</v>
      </c>
      <c r="BT126" s="49">
        <v>2.0716270005090884E-2</v>
      </c>
      <c r="BU126" s="49">
        <v>3.9622354250213834E-2</v>
      </c>
      <c r="BV126" s="49">
        <v>2.277068967145458E-2</v>
      </c>
      <c r="BW126" s="49">
        <v>3.0494984076946289E-2</v>
      </c>
      <c r="BX126" s="49">
        <v>2.3943451787774447E-2</v>
      </c>
      <c r="BY126" s="49">
        <v>1.8947497675759439E-2</v>
      </c>
      <c r="BZ126" s="49">
        <v>2.8439511147569038E-2</v>
      </c>
      <c r="CA126" s="49">
        <v>2.6847554778104805E-2</v>
      </c>
      <c r="CB126" s="49">
        <v>1.9572173922597819E-2</v>
      </c>
      <c r="CC126" s="49">
        <v>2.3445955682029503E-2</v>
      </c>
      <c r="CD126" s="49">
        <v>2.0446941233129529E-2</v>
      </c>
      <c r="CE126" s="49">
        <v>2.1846067755065503E-2</v>
      </c>
      <c r="CF126" s="49">
        <v>2.6860903396793256E-2</v>
      </c>
      <c r="CG126" s="49">
        <v>2.1790282882017162E-2</v>
      </c>
      <c r="CH126" s="49">
        <v>2.0579860928124163E-2</v>
      </c>
      <c r="CI126" s="49">
        <v>2.420228707803215E-2</v>
      </c>
      <c r="CJ126" s="49">
        <v>2.0621461051707875E-2</v>
      </c>
      <c r="CK126" s="49">
        <v>2.7939338376026079E-2</v>
      </c>
      <c r="CL126" s="49">
        <v>2.1703438805721294E-2</v>
      </c>
      <c r="CM126" s="49">
        <v>2.5647849770544098E-2</v>
      </c>
      <c r="CN126" s="49">
        <v>3.0883413879261138E-2</v>
      </c>
      <c r="CO126" s="49">
        <v>1.8537802682050374E-2</v>
      </c>
      <c r="CP126" s="49">
        <v>2.946825928367789E-2</v>
      </c>
      <c r="CQ126" s="49">
        <v>2.3284247552878262E-2</v>
      </c>
      <c r="CR126" s="49">
        <v>2.4523328273876321E-2</v>
      </c>
      <c r="CS126" s="49">
        <v>2.2083311019742726E-2</v>
      </c>
      <c r="CT126" s="49">
        <v>3.0817915131501034E-2</v>
      </c>
      <c r="CU126" s="49">
        <v>2.2689436596993861E-2</v>
      </c>
      <c r="CV126" s="49">
        <v>2.7384403007709411E-2</v>
      </c>
      <c r="CW126" s="60">
        <v>2.1349043811673307E-2</v>
      </c>
    </row>
    <row r="127" spans="1:101" s="12" customFormat="1" ht="14.25" customHeight="1">
      <c r="A127" s="24" t="s">
        <v>491</v>
      </c>
      <c r="B127" s="25" t="s">
        <v>489</v>
      </c>
      <c r="C127" s="68" t="s">
        <v>1212</v>
      </c>
      <c r="D127" s="52">
        <f t="shared" si="14"/>
        <v>3.3269191356184134E-2</v>
      </c>
      <c r="E127" s="52">
        <f t="shared" si="15"/>
        <v>5.8374734607872115E-3</v>
      </c>
      <c r="F127" s="52">
        <f t="shared" si="16"/>
        <v>3.3021427293865846E-3</v>
      </c>
      <c r="G127" s="52">
        <f t="shared" si="17"/>
        <v>1.4356818765062485E-3</v>
      </c>
      <c r="H127" s="52">
        <f t="shared" si="18"/>
        <v>1.7810501038459752E-2</v>
      </c>
      <c r="I127" s="52">
        <f t="shared" si="19"/>
        <v>1.5518427994201894E-2</v>
      </c>
      <c r="J127" s="52">
        <f t="shared" si="20"/>
        <v>2.8417732948628066E-2</v>
      </c>
      <c r="K127" s="52">
        <f t="shared" si="21"/>
        <v>1.1458943156036535E-2</v>
      </c>
      <c r="L127" s="52">
        <f t="shared" si="22"/>
        <v>1.649672072375297E-2</v>
      </c>
      <c r="M127" s="52">
        <f t="shared" si="23"/>
        <v>1.9353616027970259E-2</v>
      </c>
      <c r="N127" s="52">
        <f t="shared" si="24"/>
        <v>1.7745387675469036E-2</v>
      </c>
      <c r="O127" s="52">
        <f t="shared" si="25"/>
        <v>6.0077114819618669E-3</v>
      </c>
      <c r="P127" s="52">
        <f t="shared" si="26"/>
        <v>2.3548699219096635E-3</v>
      </c>
      <c r="Q127" s="53">
        <f t="shared" si="27"/>
        <v>1.4415614992916051E-3</v>
      </c>
      <c r="R127" s="11">
        <v>2.1357011051309965E-2</v>
      </c>
      <c r="S127" s="49">
        <v>3.2447342568129027E-2</v>
      </c>
      <c r="T127" s="49">
        <v>3.3122605409316205E-2</v>
      </c>
      <c r="U127" s="49">
        <v>3.0480221429604746E-2</v>
      </c>
      <c r="V127" s="49">
        <v>4.3039835008215566E-2</v>
      </c>
      <c r="W127" s="49">
        <v>3.9976797496940039E-2</v>
      </c>
      <c r="X127" s="49">
        <v>2.9448843911216365E-2</v>
      </c>
      <c r="Y127" s="49">
        <v>3.8860186432986131E-2</v>
      </c>
      <c r="Z127" s="49">
        <v>2.992999436717015E-2</v>
      </c>
      <c r="AA127" s="49">
        <v>3.0165419934411537E-2</v>
      </c>
      <c r="AB127" s="49">
        <v>3.7426154657379973E-2</v>
      </c>
      <c r="AC127" s="49">
        <v>3.2975884007529904E-2</v>
      </c>
      <c r="AD127" s="49">
        <v>2.2154741306078564E-3</v>
      </c>
      <c r="AE127" s="49">
        <v>4.5543803438350622E-3</v>
      </c>
      <c r="AF127" s="49">
        <v>3.6498728889541804E-3</v>
      </c>
      <c r="AG127" s="49">
        <v>1.5259786178973662E-3</v>
      </c>
      <c r="AH127" s="49">
        <v>3.4483097224339353E-3</v>
      </c>
      <c r="AI127" s="49">
        <v>5.5209368167237821E-3</v>
      </c>
      <c r="AJ127" s="49">
        <v>2.6117811002792654E-3</v>
      </c>
      <c r="AK127" s="49">
        <v>5.2828678605691829E-3</v>
      </c>
      <c r="AL127" s="49">
        <v>4.617971341077799E-3</v>
      </c>
      <c r="AM127" s="49">
        <v>2.7603247934057801E-3</v>
      </c>
      <c r="AN127" s="49">
        <v>1.3543104775206392E-3</v>
      </c>
      <c r="AO127" s="49">
        <v>2.0835046593341727E-3</v>
      </c>
      <c r="AP127" s="49">
        <v>2.7060708502938554E-3</v>
      </c>
      <c r="AQ127" s="49">
        <v>2.5456756127850921E-2</v>
      </c>
      <c r="AR127" s="49">
        <v>1.91097767617926E-2</v>
      </c>
      <c r="AS127" s="49">
        <v>3.4929325294752622E-2</v>
      </c>
      <c r="AT127" s="49">
        <v>3.3567335076738931E-2</v>
      </c>
      <c r="AU127" s="49">
        <v>1.8138940855854688E-3</v>
      </c>
      <c r="AV127" s="49">
        <v>3.6035833388878738E-2</v>
      </c>
      <c r="AW127" s="49">
        <v>7.4343089733280854E-3</v>
      </c>
      <c r="AX127" s="49">
        <v>6.3289949385891917E-3</v>
      </c>
      <c r="AY127" s="49">
        <v>2.2421962259122131E-3</v>
      </c>
      <c r="AZ127" s="49">
        <v>4.0939015219364328E-2</v>
      </c>
      <c r="BA127" s="49">
        <v>3.1625055184300809E-3</v>
      </c>
      <c r="BB127" s="49">
        <v>1.3664238563049663E-2</v>
      </c>
      <c r="BC127" s="49">
        <v>3.1514968466906462E-2</v>
      </c>
      <c r="BD127" s="49">
        <v>1.8564110814586962E-2</v>
      </c>
      <c r="BE127" s="49">
        <v>1.6532194613249455E-2</v>
      </c>
      <c r="BF127" s="49">
        <v>3.3996803722831044E-2</v>
      </c>
      <c r="BG127" s="49">
        <v>1.6042491475015918E-2</v>
      </c>
      <c r="BH127" s="49">
        <v>2.676124211024412E-2</v>
      </c>
      <c r="BI127" s="49">
        <v>3.3486268871035701E-2</v>
      </c>
      <c r="BJ127" s="49">
        <v>4.1273700301071928E-2</v>
      </c>
      <c r="BK127" s="49">
        <v>4.6081708958719977E-2</v>
      </c>
      <c r="BL127" s="49">
        <v>1.9946393625898465E-2</v>
      </c>
      <c r="BM127" s="49">
        <v>4.3148673860927161E-2</v>
      </c>
      <c r="BN127" s="49">
        <v>3.6937902526224461E-2</v>
      </c>
      <c r="BO127" s="49">
        <v>2.8120643891777516E-3</v>
      </c>
      <c r="BP127" s="49">
        <v>2.2480839299999227E-3</v>
      </c>
      <c r="BQ127" s="49">
        <v>5.0671637758919787E-3</v>
      </c>
      <c r="BR127" s="49">
        <v>5.3427839323441084E-2</v>
      </c>
      <c r="BS127" s="49">
        <v>3.8577282318525905E-3</v>
      </c>
      <c r="BT127" s="49">
        <v>4.7679286773401712E-2</v>
      </c>
      <c r="BU127" s="49">
        <v>5.5470206560346395E-3</v>
      </c>
      <c r="BV127" s="49">
        <v>5.0363979149059693E-3</v>
      </c>
      <c r="BW127" s="49">
        <v>3.466937096627971E-3</v>
      </c>
      <c r="BX127" s="49">
        <v>4.4557109612218477E-3</v>
      </c>
      <c r="BY127" s="49">
        <v>2.7424513106255707E-2</v>
      </c>
      <c r="BZ127" s="49">
        <v>1.6952024993534483E-2</v>
      </c>
      <c r="CA127" s="49">
        <v>1.2496466878231745E-2</v>
      </c>
      <c r="CB127" s="49">
        <v>1.4612064594106444E-2</v>
      </c>
      <c r="CC127" s="49">
        <v>2.2557617719988599E-2</v>
      </c>
      <c r="CD127" s="49">
        <v>3.1906811040103553E-2</v>
      </c>
      <c r="CE127" s="49">
        <v>2.3867678177867415E-2</v>
      </c>
      <c r="CF127" s="49">
        <v>1.9139908760967401E-2</v>
      </c>
      <c r="CG127" s="49">
        <v>1.1103939038672475E-2</v>
      </c>
      <c r="CH127" s="49">
        <v>1.781040502438954E-2</v>
      </c>
      <c r="CI127" s="49">
        <v>1.6712649670834433E-2</v>
      </c>
      <c r="CJ127" s="49">
        <v>1.1549068753518377E-2</v>
      </c>
      <c r="CK127" s="49">
        <v>1.4236017453413954E-2</v>
      </c>
      <c r="CL127" s="49">
        <v>4.6255353323469807E-3</v>
      </c>
      <c r="CM127" s="49">
        <v>3.5902859890665217E-3</v>
      </c>
      <c r="CN127" s="49">
        <v>2.9666658024797969E-3</v>
      </c>
      <c r="CO127" s="49">
        <v>3.392567050652709E-3</v>
      </c>
      <c r="CP127" s="49">
        <v>1.5220069147851496E-3</v>
      </c>
      <c r="CQ127" s="49">
        <v>2.2110036071832321E-3</v>
      </c>
      <c r="CR127" s="49">
        <v>1.6002994981422283E-3</v>
      </c>
      <c r="CS127" s="49">
        <v>4.3801016901208138E-3</v>
      </c>
      <c r="CT127" s="49">
        <v>1.3121612037868965E-3</v>
      </c>
      <c r="CU127" s="49">
        <v>5.2265550464045021E-4</v>
      </c>
      <c r="CV127" s="49">
        <v>1.9569661877893623E-3</v>
      </c>
      <c r="CW127" s="60">
        <v>1.7819028192182603E-4</v>
      </c>
    </row>
    <row r="128" spans="1:101" s="12" customFormat="1" ht="14.25" customHeight="1">
      <c r="A128" s="24" t="s">
        <v>494</v>
      </c>
      <c r="B128" s="25" t="s">
        <v>493</v>
      </c>
      <c r="C128" s="69" t="s">
        <v>1214</v>
      </c>
      <c r="D128" s="52">
        <f t="shared" si="14"/>
        <v>0.61261140468976005</v>
      </c>
      <c r="E128" s="52">
        <f t="shared" si="15"/>
        <v>6.2492457489909482E-2</v>
      </c>
      <c r="F128" s="52">
        <f t="shared" si="16"/>
        <v>0.68435439904212991</v>
      </c>
      <c r="G128" s="52">
        <f t="shared" si="17"/>
        <v>5.4673753389908923E-2</v>
      </c>
      <c r="H128" s="52">
        <f t="shared" si="18"/>
        <v>0.63474255218145015</v>
      </c>
      <c r="I128" s="52">
        <f t="shared" si="19"/>
        <v>8.9903659864844707E-2</v>
      </c>
      <c r="J128" s="52">
        <f t="shared" si="20"/>
        <v>0.59670984194906873</v>
      </c>
      <c r="K128" s="52">
        <f t="shared" si="21"/>
        <v>3.9555187255582241E-2</v>
      </c>
      <c r="L128" s="52">
        <f t="shared" si="22"/>
        <v>0.60293101460336118</v>
      </c>
      <c r="M128" s="52">
        <f t="shared" si="23"/>
        <v>8.2252394472112966E-2</v>
      </c>
      <c r="N128" s="52">
        <f t="shared" si="24"/>
        <v>0.64262288302556458</v>
      </c>
      <c r="O128" s="52">
        <f t="shared" si="25"/>
        <v>4.9370077899640118E-2</v>
      </c>
      <c r="P128" s="52">
        <f t="shared" si="26"/>
        <v>0.67148162241020393</v>
      </c>
      <c r="Q128" s="53">
        <f t="shared" si="27"/>
        <v>4.3628819696921554E-2</v>
      </c>
      <c r="R128" s="11">
        <v>0.59277660426857903</v>
      </c>
      <c r="S128" s="49">
        <v>0.56104030856271525</v>
      </c>
      <c r="T128" s="49">
        <v>0.52377911089174878</v>
      </c>
      <c r="U128" s="49">
        <v>0.56120677993084422</v>
      </c>
      <c r="V128" s="49">
        <v>0.69625993575373191</v>
      </c>
      <c r="W128" s="49">
        <v>0.56384774632855228</v>
      </c>
      <c r="X128" s="49">
        <v>0.61252224794519139</v>
      </c>
      <c r="Y128" s="49">
        <v>0.68441121145363748</v>
      </c>
      <c r="Z128" s="49">
        <v>0.67180560203330031</v>
      </c>
      <c r="AA128" s="49">
        <v>0.54738542521384448</v>
      </c>
      <c r="AB128" s="49">
        <v>0.64677434935923894</v>
      </c>
      <c r="AC128" s="49">
        <v>0.68952753453573545</v>
      </c>
      <c r="AD128" s="49">
        <v>0.58965143537170339</v>
      </c>
      <c r="AE128" s="49">
        <v>0.65468653119867271</v>
      </c>
      <c r="AF128" s="49">
        <v>0.73487012192516976</v>
      </c>
      <c r="AG128" s="49">
        <v>0.67517407140467078</v>
      </c>
      <c r="AH128" s="49">
        <v>0.61245074652920317</v>
      </c>
      <c r="AI128" s="49">
        <v>0.69848641399395694</v>
      </c>
      <c r="AJ128" s="49">
        <v>0.67538048401322293</v>
      </c>
      <c r="AK128" s="49">
        <v>0.68538847996155017</v>
      </c>
      <c r="AL128" s="49">
        <v>0.74614310418226026</v>
      </c>
      <c r="AM128" s="49">
        <v>0.78683817842844905</v>
      </c>
      <c r="AN128" s="49">
        <v>0.69246173319434934</v>
      </c>
      <c r="AO128" s="49">
        <v>0.66072148830234934</v>
      </c>
      <c r="AP128" s="49">
        <v>0.7311334496257581</v>
      </c>
      <c r="AQ128" s="49">
        <v>0.73399796452755817</v>
      </c>
      <c r="AR128" s="49">
        <v>0.77596305649127428</v>
      </c>
      <c r="AS128" s="49">
        <v>0.74525756973492019</v>
      </c>
      <c r="AT128" s="49">
        <v>0.59785301637900412</v>
      </c>
      <c r="AU128" s="49">
        <v>0.56853489355312181</v>
      </c>
      <c r="AV128" s="49">
        <v>0.58903829897680482</v>
      </c>
      <c r="AW128" s="49">
        <v>0.56828268571877394</v>
      </c>
      <c r="AX128" s="49">
        <v>0.59595101413794094</v>
      </c>
      <c r="AY128" s="49">
        <v>0.64961543386944509</v>
      </c>
      <c r="AZ128" s="49">
        <v>0.56194360741677762</v>
      </c>
      <c r="BA128" s="49">
        <v>0.49933963574602269</v>
      </c>
      <c r="BB128" s="49">
        <v>0.57674506551489546</v>
      </c>
      <c r="BC128" s="49">
        <v>0.60161867597243956</v>
      </c>
      <c r="BD128" s="49">
        <v>0.61162841656895384</v>
      </c>
      <c r="BE128" s="49">
        <v>0.58300240781261259</v>
      </c>
      <c r="BF128" s="49">
        <v>0.63354076460231734</v>
      </c>
      <c r="BG128" s="49">
        <v>0.570719432791434</v>
      </c>
      <c r="BH128" s="49">
        <v>0.51547201568278278</v>
      </c>
      <c r="BI128" s="49">
        <v>0.63011473900756909</v>
      </c>
      <c r="BJ128" s="49">
        <v>0.57876534172617689</v>
      </c>
      <c r="BK128" s="49">
        <v>0.58841167295760233</v>
      </c>
      <c r="BL128" s="49">
        <v>0.67567617333635743</v>
      </c>
      <c r="BM128" s="49">
        <v>0.59482339741568324</v>
      </c>
      <c r="BN128" s="49">
        <v>0.58514290869985519</v>
      </c>
      <c r="BO128" s="49">
        <v>0.56766130022189221</v>
      </c>
      <c r="BP128" s="49">
        <v>0.5436745699648613</v>
      </c>
      <c r="BQ128" s="49">
        <v>0.58016173682395644</v>
      </c>
      <c r="BR128" s="49">
        <v>0.49959490309083909</v>
      </c>
      <c r="BS128" s="49">
        <v>0.69267442093876452</v>
      </c>
      <c r="BT128" s="49">
        <v>0.53981187380663076</v>
      </c>
      <c r="BU128" s="49">
        <v>0.76597642611130612</v>
      </c>
      <c r="BV128" s="49">
        <v>0.68575007739553617</v>
      </c>
      <c r="BW128" s="49">
        <v>0.67883542742073755</v>
      </c>
      <c r="BX128" s="49">
        <v>0.56870792782344826</v>
      </c>
      <c r="BY128" s="49">
        <v>0.5271806029425069</v>
      </c>
      <c r="BZ128" s="49">
        <v>0.7193065000769574</v>
      </c>
      <c r="CA128" s="49">
        <v>0.64549415675024957</v>
      </c>
      <c r="CB128" s="49">
        <v>0.63182903571085691</v>
      </c>
      <c r="CC128" s="49">
        <v>0.67065313667059889</v>
      </c>
      <c r="CD128" s="49">
        <v>0.70899197130097114</v>
      </c>
      <c r="CE128" s="49">
        <v>0.58724082471637495</v>
      </c>
      <c r="CF128" s="49">
        <v>0.60159589454454221</v>
      </c>
      <c r="CG128" s="49">
        <v>0.66640678118060681</v>
      </c>
      <c r="CH128" s="49">
        <v>0.56704659850661454</v>
      </c>
      <c r="CI128" s="49">
        <v>0.69241741153439573</v>
      </c>
      <c r="CJ128" s="49">
        <v>0.60780333969341671</v>
      </c>
      <c r="CK128" s="49">
        <v>0.61268894562119036</v>
      </c>
      <c r="CL128" s="49">
        <v>0.6462586763895467</v>
      </c>
      <c r="CM128" s="49">
        <v>0.71861120559959735</v>
      </c>
      <c r="CN128" s="49">
        <v>0.69969657962823129</v>
      </c>
      <c r="CO128" s="49">
        <v>0.70286808511462839</v>
      </c>
      <c r="CP128" s="49">
        <v>0.6895576079240805</v>
      </c>
      <c r="CQ128" s="49">
        <v>0.71193185659830427</v>
      </c>
      <c r="CR128" s="49">
        <v>0.64714681014719966</v>
      </c>
      <c r="CS128" s="49">
        <v>0.70188342868916087</v>
      </c>
      <c r="CT128" s="49">
        <v>0.59484819242824205</v>
      </c>
      <c r="CU128" s="49">
        <v>0.70272643530937162</v>
      </c>
      <c r="CV128" s="49">
        <v>0.64233577261452846</v>
      </c>
      <c r="CW128" s="60">
        <v>0.59991481847955563</v>
      </c>
    </row>
    <row r="129" spans="1:101" s="12" customFormat="1" ht="14.25" customHeight="1">
      <c r="A129" s="24" t="s">
        <v>497</v>
      </c>
      <c r="B129" s="25" t="s">
        <v>496</v>
      </c>
      <c r="C129" s="69" t="s">
        <v>1215</v>
      </c>
      <c r="D129" s="52">
        <f t="shared" si="14"/>
        <v>2.3248114423979751E-2</v>
      </c>
      <c r="E129" s="52">
        <f t="shared" si="15"/>
        <v>6.3363886268645543E-3</v>
      </c>
      <c r="F129" s="52">
        <f t="shared" si="16"/>
        <v>2.4514646747355821E-3</v>
      </c>
      <c r="G129" s="52">
        <f t="shared" si="17"/>
        <v>1.0324479303947408E-3</v>
      </c>
      <c r="H129" s="52">
        <f t="shared" si="18"/>
        <v>2.4757326910322921E-2</v>
      </c>
      <c r="I129" s="52">
        <f t="shared" si="19"/>
        <v>2.3109341738051698E-2</v>
      </c>
      <c r="J129" s="52">
        <f t="shared" si="20"/>
        <v>2.4936397880683081E-2</v>
      </c>
      <c r="K129" s="52">
        <f t="shared" si="21"/>
        <v>1.167626903311653E-2</v>
      </c>
      <c r="L129" s="52">
        <f t="shared" si="22"/>
        <v>1.9265384489791756E-2</v>
      </c>
      <c r="M129" s="52">
        <f t="shared" si="23"/>
        <v>2.3518656010119137E-2</v>
      </c>
      <c r="N129" s="52">
        <f t="shared" si="24"/>
        <v>1.4212335650663002E-2</v>
      </c>
      <c r="O129" s="52">
        <f t="shared" si="25"/>
        <v>3.9150609742841834E-3</v>
      </c>
      <c r="P129" s="52">
        <f t="shared" si="26"/>
        <v>2.4906918795973309E-3</v>
      </c>
      <c r="Q129" s="53">
        <f t="shared" si="27"/>
        <v>9.5991032820521183E-4</v>
      </c>
      <c r="R129" s="11">
        <v>1.8327445843860823E-2</v>
      </c>
      <c r="S129" s="49">
        <v>1.7621297291429118E-2</v>
      </c>
      <c r="T129" s="49">
        <v>2.4619633077585495E-2</v>
      </c>
      <c r="U129" s="49">
        <v>2.6843865082774959E-2</v>
      </c>
      <c r="V129" s="49">
        <v>1.9725872203171617E-2</v>
      </c>
      <c r="W129" s="49">
        <v>3.0749968249789508E-2</v>
      </c>
      <c r="X129" s="49">
        <v>1.4062535504369419E-2</v>
      </c>
      <c r="Y129" s="49">
        <v>3.6890967559276212E-2</v>
      </c>
      <c r="Z129" s="49">
        <v>2.3438679702307768E-2</v>
      </c>
      <c r="AA129" s="49">
        <v>2.0065090392632011E-2</v>
      </c>
      <c r="AB129" s="49">
        <v>2.6602345445167583E-2</v>
      </c>
      <c r="AC129" s="49">
        <v>2.0029672735392474E-2</v>
      </c>
      <c r="AD129" s="49">
        <v>2.5224775581380852E-3</v>
      </c>
      <c r="AE129" s="49">
        <v>1.5722728421691025E-3</v>
      </c>
      <c r="AF129" s="49">
        <v>2.1044258702223326E-3</v>
      </c>
      <c r="AG129" s="49">
        <v>2.9830858101846935E-3</v>
      </c>
      <c r="AH129" s="49">
        <v>2.0526174910882071E-3</v>
      </c>
      <c r="AI129" s="49">
        <v>4.1299199985280919E-3</v>
      </c>
      <c r="AJ129" s="49">
        <v>1.203457514819768E-3</v>
      </c>
      <c r="AK129" s="49">
        <v>1.9057140416678573E-3</v>
      </c>
      <c r="AL129" s="49">
        <v>1.4066824897513096E-3</v>
      </c>
      <c r="AM129" s="49">
        <v>2.0113779694406445E-3</v>
      </c>
      <c r="AN129" s="49">
        <v>3.059778760374048E-3</v>
      </c>
      <c r="AO129" s="49">
        <v>4.4657657504428459E-3</v>
      </c>
      <c r="AP129" s="49">
        <v>6.7403206050372826E-3</v>
      </c>
      <c r="AQ129" s="49">
        <v>4.3056297393692447E-2</v>
      </c>
      <c r="AR129" s="49">
        <v>3.5070530859685832E-2</v>
      </c>
      <c r="AS129" s="49">
        <v>4.5431453934082835E-2</v>
      </c>
      <c r="AT129" s="49">
        <v>2.8704913230862526E-2</v>
      </c>
      <c r="AU129" s="49">
        <v>2.6099732450558868E-3</v>
      </c>
      <c r="AV129" s="49">
        <v>5.307488085004447E-2</v>
      </c>
      <c r="AW129" s="49">
        <v>4.0305853183945483E-3</v>
      </c>
      <c r="AX129" s="49">
        <v>6.0739898043739166E-3</v>
      </c>
      <c r="AY129" s="49">
        <v>4.1428275114007594E-3</v>
      </c>
      <c r="AZ129" s="49">
        <v>6.5666727928693353E-2</v>
      </c>
      <c r="BA129" s="49">
        <v>2.4854222425511651E-3</v>
      </c>
      <c r="BB129" s="49">
        <v>1.081787318623087E-2</v>
      </c>
      <c r="BC129" s="49">
        <v>3.2591687733979371E-2</v>
      </c>
      <c r="BD129" s="49">
        <v>1.5065594598112381E-2</v>
      </c>
      <c r="BE129" s="49">
        <v>1.3125838256239282E-2</v>
      </c>
      <c r="BF129" s="49">
        <v>3.3857327897896826E-2</v>
      </c>
      <c r="BG129" s="49">
        <v>1.191683116089795E-2</v>
      </c>
      <c r="BH129" s="49">
        <v>3.8795735635446589E-2</v>
      </c>
      <c r="BI129" s="49">
        <v>2.2728476048667449E-2</v>
      </c>
      <c r="BJ129" s="49">
        <v>3.3701694843572667E-2</v>
      </c>
      <c r="BK129" s="49">
        <v>3.306508792914898E-2</v>
      </c>
      <c r="BL129" s="49">
        <v>1.2484294758778608E-2</v>
      </c>
      <c r="BM129" s="49">
        <v>4.1086332519226013E-2</v>
      </c>
      <c r="BN129" s="49">
        <v>5.2805064474545207E-2</v>
      </c>
      <c r="BO129" s="49">
        <v>5.5020433011745903E-3</v>
      </c>
      <c r="BP129" s="49">
        <v>7.4109602565883466E-4</v>
      </c>
      <c r="BQ129" s="49">
        <v>5.5800287396291356E-3</v>
      </c>
      <c r="BR129" s="49">
        <v>5.2586017710218348E-2</v>
      </c>
      <c r="BS129" s="49">
        <v>4.5550376423771606E-3</v>
      </c>
      <c r="BT129" s="49">
        <v>5.8142738657153935E-2</v>
      </c>
      <c r="BU129" s="49">
        <v>2.9412937314402146E-3</v>
      </c>
      <c r="BV129" s="49">
        <v>4.8510425771295064E-3</v>
      </c>
      <c r="BW129" s="49">
        <v>1.7804409652736647E-3</v>
      </c>
      <c r="BX129" s="49">
        <v>3.2925754421310803E-3</v>
      </c>
      <c r="BY129" s="49">
        <v>3.8407234610769399E-2</v>
      </c>
      <c r="BZ129" s="49">
        <v>1.7877739408779063E-2</v>
      </c>
      <c r="CA129" s="49">
        <v>1.4401640893472005E-2</v>
      </c>
      <c r="CB129" s="49">
        <v>1.0669670563414514E-2</v>
      </c>
      <c r="CC129" s="49">
        <v>1.9163896695135837E-2</v>
      </c>
      <c r="CD129" s="49">
        <v>1.6776859806225241E-2</v>
      </c>
      <c r="CE129" s="49">
        <v>1.7909574861009164E-2</v>
      </c>
      <c r="CF129" s="49">
        <v>1.6464571992521708E-2</v>
      </c>
      <c r="CG129" s="49">
        <v>8.4235006041168126E-3</v>
      </c>
      <c r="CH129" s="49">
        <v>1.6418306379000554E-2</v>
      </c>
      <c r="CI129" s="49">
        <v>1.2681109159333022E-2</v>
      </c>
      <c r="CJ129" s="49">
        <v>7.1883181831758503E-3</v>
      </c>
      <c r="CK129" s="49">
        <v>1.2572839261772252E-2</v>
      </c>
      <c r="CL129" s="49">
        <v>3.2535434247179156E-3</v>
      </c>
      <c r="CM129" s="49">
        <v>3.3936610210870779E-3</v>
      </c>
      <c r="CN129" s="49">
        <v>1.5819215572597082E-3</v>
      </c>
      <c r="CO129" s="49">
        <v>3.185247393117506E-3</v>
      </c>
      <c r="CP129" s="49">
        <v>3.7444915631143572E-3</v>
      </c>
      <c r="CQ129" s="49">
        <v>2.0617546349481252E-3</v>
      </c>
      <c r="CR129" s="49">
        <v>1.9278962528920178E-3</v>
      </c>
      <c r="CS129" s="49">
        <v>3.081119751037001E-3</v>
      </c>
      <c r="CT129" s="49">
        <v>3.3431845856783538E-3</v>
      </c>
      <c r="CU129" s="49">
        <v>1.5540821348933229E-3</v>
      </c>
      <c r="CV129" s="49">
        <v>2.066502482641177E-3</v>
      </c>
      <c r="CW129" s="60">
        <v>6.9489775378140533E-4</v>
      </c>
    </row>
    <row r="130" spans="1:101" s="12" customFormat="1" ht="14.25" customHeight="1">
      <c r="A130" s="24" t="s">
        <v>503</v>
      </c>
      <c r="B130" s="25" t="s">
        <v>502</v>
      </c>
      <c r="C130" s="69" t="s">
        <v>1215</v>
      </c>
      <c r="D130" s="52">
        <f t="shared" si="14"/>
        <v>4.5591428389629894E-2</v>
      </c>
      <c r="E130" s="52">
        <f t="shared" si="15"/>
        <v>1.1853424897849919E-2</v>
      </c>
      <c r="F130" s="52">
        <f t="shared" si="16"/>
        <v>7.1140149556940466E-3</v>
      </c>
      <c r="G130" s="52">
        <f t="shared" si="17"/>
        <v>2.5426467753315494E-3</v>
      </c>
      <c r="H130" s="52">
        <f t="shared" si="18"/>
        <v>3.6348749121232045E-2</v>
      </c>
      <c r="I130" s="52">
        <f t="shared" si="19"/>
        <v>2.8164770035998123E-2</v>
      </c>
      <c r="J130" s="52">
        <f t="shared" si="20"/>
        <v>4.8204461595790012E-2</v>
      </c>
      <c r="K130" s="52">
        <f t="shared" si="21"/>
        <v>2.2918909938026293E-2</v>
      </c>
      <c r="L130" s="52">
        <f t="shared" si="22"/>
        <v>4.1102229851165302E-2</v>
      </c>
      <c r="M130" s="52">
        <f t="shared" si="23"/>
        <v>5.0969542866894806E-2</v>
      </c>
      <c r="N130" s="52">
        <f t="shared" si="24"/>
        <v>3.591376122980669E-2</v>
      </c>
      <c r="O130" s="52">
        <f t="shared" si="25"/>
        <v>9.6537065616017163E-3</v>
      </c>
      <c r="P130" s="52">
        <f t="shared" si="26"/>
        <v>6.0052065377751845E-3</v>
      </c>
      <c r="Q130" s="53">
        <f t="shared" si="27"/>
        <v>1.9735897165899328E-3</v>
      </c>
      <c r="R130" s="11">
        <v>4.0237142360880794E-2</v>
      </c>
      <c r="S130" s="49">
        <v>3.4367582129926397E-2</v>
      </c>
      <c r="T130" s="49">
        <v>3.4334633717329074E-2</v>
      </c>
      <c r="U130" s="49">
        <v>4.5735562538607853E-2</v>
      </c>
      <c r="V130" s="49">
        <v>4.751816744720623E-2</v>
      </c>
      <c r="W130" s="49">
        <v>4.6284117426995577E-2</v>
      </c>
      <c r="X130" s="49">
        <v>5.3564561911253798E-2</v>
      </c>
      <c r="Y130" s="49">
        <v>7.7300974013585044E-2</v>
      </c>
      <c r="Z130" s="49">
        <v>3.4649455092532221E-2</v>
      </c>
      <c r="AA130" s="49">
        <v>4.8414529458320088E-2</v>
      </c>
      <c r="AB130" s="49">
        <v>4.6934887547478397E-2</v>
      </c>
      <c r="AC130" s="49">
        <v>3.7755527031443269E-2</v>
      </c>
      <c r="AD130" s="49">
        <v>4.7632180556411502E-3</v>
      </c>
      <c r="AE130" s="49">
        <v>9.1563023469568017E-3</v>
      </c>
      <c r="AF130" s="49">
        <v>6.7364707142771397E-3</v>
      </c>
      <c r="AG130" s="49">
        <v>6.9297189613523134E-3</v>
      </c>
      <c r="AH130" s="49">
        <v>6.1739584730489683E-3</v>
      </c>
      <c r="AI130" s="49">
        <v>9.9463949856750025E-3</v>
      </c>
      <c r="AJ130" s="49">
        <v>6.3579515175727066E-3</v>
      </c>
      <c r="AK130" s="49">
        <v>2.0538499602608122E-3</v>
      </c>
      <c r="AL130" s="49">
        <v>5.8255897119722589E-3</v>
      </c>
      <c r="AM130" s="49">
        <v>6.352138986917959E-3</v>
      </c>
      <c r="AN130" s="49">
        <v>1.1033504537014991E-2</v>
      </c>
      <c r="AO130" s="49">
        <v>1.0039081217638458E-2</v>
      </c>
      <c r="AP130" s="49">
        <v>9.3086673479279864E-3</v>
      </c>
      <c r="AQ130" s="49">
        <v>5.5770455675952985E-2</v>
      </c>
      <c r="AR130" s="49">
        <v>4.705133761100351E-2</v>
      </c>
      <c r="AS130" s="49">
        <v>5.9913855745612261E-2</v>
      </c>
      <c r="AT130" s="49">
        <v>4.8252887060785614E-2</v>
      </c>
      <c r="AU130" s="49">
        <v>7.4880451241566559E-3</v>
      </c>
      <c r="AV130" s="49">
        <v>7.6326561373714255E-2</v>
      </c>
      <c r="AW130" s="49">
        <v>1.059766501220458E-2</v>
      </c>
      <c r="AX130" s="49">
        <v>1.9375268831108194E-2</v>
      </c>
      <c r="AY130" s="49">
        <v>7.9632329478578866E-3</v>
      </c>
      <c r="AZ130" s="49">
        <v>8.1622182952480096E-2</v>
      </c>
      <c r="BA130" s="49">
        <v>1.2514829771980535E-2</v>
      </c>
      <c r="BB130" s="49">
        <v>2.5631598584466172E-2</v>
      </c>
      <c r="BC130" s="49">
        <v>5.5524896019065774E-2</v>
      </c>
      <c r="BD130" s="49">
        <v>2.3525225992611722E-2</v>
      </c>
      <c r="BE130" s="49">
        <v>2.1525869900390744E-2</v>
      </c>
      <c r="BF130" s="49">
        <v>4.3167076569888697E-2</v>
      </c>
      <c r="BG130" s="49">
        <v>2.8282130311513866E-2</v>
      </c>
      <c r="BH130" s="49">
        <v>8.1763552501510336E-2</v>
      </c>
      <c r="BI130" s="49">
        <v>6.5501208677193057E-2</v>
      </c>
      <c r="BJ130" s="49">
        <v>7.8747356493753834E-2</v>
      </c>
      <c r="BK130" s="49">
        <v>5.5498887731485362E-2</v>
      </c>
      <c r="BL130" s="49">
        <v>2.6662156177833445E-2</v>
      </c>
      <c r="BM130" s="49">
        <v>7.2623580189767237E-2</v>
      </c>
      <c r="BN130" s="49">
        <v>0.10731997620719953</v>
      </c>
      <c r="BO130" s="49">
        <v>6.7595237550115601E-3</v>
      </c>
      <c r="BP130" s="49">
        <v>5.8921218802855209E-3</v>
      </c>
      <c r="BQ130" s="49">
        <v>8.6346371658691991E-3</v>
      </c>
      <c r="BR130" s="49">
        <v>0.11319855844570212</v>
      </c>
      <c r="BS130" s="49">
        <v>8.3603821808979645E-3</v>
      </c>
      <c r="BT130" s="49">
        <v>0.12342892804708923</v>
      </c>
      <c r="BU130" s="49">
        <v>1.1543656406755852E-2</v>
      </c>
      <c r="BV130" s="49">
        <v>4.08914928561116E-3</v>
      </c>
      <c r="BW130" s="49">
        <v>4.767456595937556E-3</v>
      </c>
      <c r="BX130" s="49">
        <v>5.1062569853165263E-3</v>
      </c>
      <c r="BY130" s="49">
        <v>9.4126111258307388E-2</v>
      </c>
      <c r="BZ130" s="49">
        <v>4.4901480901865014E-2</v>
      </c>
      <c r="CA130" s="49">
        <v>3.2687997503744612E-2</v>
      </c>
      <c r="CB130" s="49">
        <v>2.7712280306050881E-2</v>
      </c>
      <c r="CC130" s="49">
        <v>4.7007437398852374E-2</v>
      </c>
      <c r="CD130" s="49">
        <v>4.5699182786205883E-2</v>
      </c>
      <c r="CE130" s="49">
        <v>4.5472757888678321E-2</v>
      </c>
      <c r="CF130" s="49">
        <v>4.2608449925542621E-2</v>
      </c>
      <c r="CG130" s="49">
        <v>2.3722875504267705E-2</v>
      </c>
      <c r="CH130" s="49">
        <v>3.4092448955526086E-2</v>
      </c>
      <c r="CI130" s="49">
        <v>3.3415745066154807E-2</v>
      </c>
      <c r="CJ130" s="49">
        <v>1.7122195263465364E-2</v>
      </c>
      <c r="CK130" s="49">
        <v>3.6522283257326579E-2</v>
      </c>
      <c r="CL130" s="49">
        <v>4.663147859266005E-3</v>
      </c>
      <c r="CM130" s="49">
        <v>7.0929776792851215E-3</v>
      </c>
      <c r="CN130" s="49">
        <v>7.5190430613162051E-3</v>
      </c>
      <c r="CO130" s="49">
        <v>3.7040357165235502E-3</v>
      </c>
      <c r="CP130" s="49">
        <v>7.7460166063532876E-3</v>
      </c>
      <c r="CQ130" s="49">
        <v>7.6452908428026279E-3</v>
      </c>
      <c r="CR130" s="49">
        <v>4.529080440220515E-3</v>
      </c>
      <c r="CS130" s="49">
        <v>8.5691628726750728E-3</v>
      </c>
      <c r="CT130" s="49">
        <v>8.2579998733438315E-3</v>
      </c>
      <c r="CU130" s="49">
        <v>4.9629927485308825E-3</v>
      </c>
      <c r="CV130" s="49">
        <v>4.3518395378498529E-3</v>
      </c>
      <c r="CW130" s="60">
        <v>3.0208912151352563E-3</v>
      </c>
    </row>
    <row r="131" spans="1:101" s="12" customFormat="1" ht="14.25" customHeight="1">
      <c r="A131" s="11" t="s">
        <v>522</v>
      </c>
      <c r="B131" s="49" t="s">
        <v>521</v>
      </c>
      <c r="C131" s="68" t="s">
        <v>1216</v>
      </c>
      <c r="D131" s="52">
        <f t="shared" si="14"/>
        <v>2.2458584403323458E-2</v>
      </c>
      <c r="E131" s="52">
        <f t="shared" si="15"/>
        <v>5.5474532912864385E-3</v>
      </c>
      <c r="F131" s="52">
        <f t="shared" si="16"/>
        <v>3.3526848816424253E-2</v>
      </c>
      <c r="G131" s="52">
        <f t="shared" si="17"/>
        <v>9.5641255757512866E-3</v>
      </c>
      <c r="H131" s="52">
        <f t="shared" si="18"/>
        <v>2.1085631300086824E-2</v>
      </c>
      <c r="I131" s="52">
        <f t="shared" si="19"/>
        <v>5.3274076713095394E-3</v>
      </c>
      <c r="J131" s="52">
        <f t="shared" si="20"/>
        <v>2.5980466533418494E-2</v>
      </c>
      <c r="K131" s="52">
        <f t="shared" si="21"/>
        <v>8.0838466935978341E-3</v>
      </c>
      <c r="L131" s="52">
        <f t="shared" si="22"/>
        <v>3.1830144515784572E-2</v>
      </c>
      <c r="M131" s="52">
        <f t="shared" si="23"/>
        <v>9.0818559798362553E-3</v>
      </c>
      <c r="N131" s="52">
        <f t="shared" si="24"/>
        <v>4.3500091170381588E-2</v>
      </c>
      <c r="O131" s="52">
        <f t="shared" si="25"/>
        <v>1.6760297198399263E-2</v>
      </c>
      <c r="P131" s="52">
        <f t="shared" si="26"/>
        <v>3.5554845315437705E-2</v>
      </c>
      <c r="Q131" s="53">
        <f t="shared" si="27"/>
        <v>9.2512831838263646E-3</v>
      </c>
      <c r="R131" s="11">
        <v>3.1202809416155584E-2</v>
      </c>
      <c r="S131" s="49">
        <v>1.7372053186657691E-2</v>
      </c>
      <c r="T131" s="49">
        <v>2.1018738587147461E-2</v>
      </c>
      <c r="U131" s="49">
        <v>2.4621214227257521E-2</v>
      </c>
      <c r="V131" s="49">
        <v>1.5808919329229711E-2</v>
      </c>
      <c r="W131" s="49">
        <v>3.1119711207397975E-2</v>
      </c>
      <c r="X131" s="49">
        <v>2.051376950256123E-2</v>
      </c>
      <c r="Y131" s="49">
        <v>2.9068785463723303E-2</v>
      </c>
      <c r="Z131" s="49">
        <v>2.0318675446848834E-2</v>
      </c>
      <c r="AA131" s="49">
        <v>2.4077709912213446E-2</v>
      </c>
      <c r="AB131" s="49">
        <v>1.7113311951843319E-2</v>
      </c>
      <c r="AC131" s="49">
        <v>1.726731460884539E-2</v>
      </c>
      <c r="AD131" s="49">
        <v>3.2702830017422024E-2</v>
      </c>
      <c r="AE131" s="49">
        <v>3.6957956576960369E-2</v>
      </c>
      <c r="AF131" s="49">
        <v>4.7648127188572684E-2</v>
      </c>
      <c r="AG131" s="49">
        <v>3.3689458618311768E-2</v>
      </c>
      <c r="AH131" s="49">
        <v>4.0033312980806118E-2</v>
      </c>
      <c r="AI131" s="49">
        <v>3.25253604148424E-2</v>
      </c>
      <c r="AJ131" s="49">
        <v>3.5688817335492645E-2</v>
      </c>
      <c r="AK131" s="49">
        <v>1.0589725105313214E-2</v>
      </c>
      <c r="AL131" s="49">
        <v>2.5047609665386626E-2</v>
      </c>
      <c r="AM131" s="49">
        <v>3.9525619074298517E-2</v>
      </c>
      <c r="AN131" s="49">
        <v>4.1437792637909684E-2</v>
      </c>
      <c r="AO131" s="49">
        <v>2.6475576181775009E-2</v>
      </c>
      <c r="AP131" s="49">
        <v>2.4108917314214846E-2</v>
      </c>
      <c r="AQ131" s="49">
        <v>1.4213556393926791E-2</v>
      </c>
      <c r="AR131" s="49">
        <v>1.4102958450142353E-2</v>
      </c>
      <c r="AS131" s="49">
        <v>2.5338011845910856E-2</v>
      </c>
      <c r="AT131" s="49">
        <v>1.8420206876183565E-2</v>
      </c>
      <c r="AU131" s="49">
        <v>2.6783019237142072E-2</v>
      </c>
      <c r="AV131" s="49">
        <v>2.4721503614614185E-2</v>
      </c>
      <c r="AW131" s="49">
        <v>2.0023400178653946E-2</v>
      </c>
      <c r="AX131" s="49">
        <v>2.8785828799023808E-2</v>
      </c>
      <c r="AY131" s="49">
        <v>1.3248591217676881E-2</v>
      </c>
      <c r="AZ131" s="49">
        <v>2.4262489053451245E-2</v>
      </c>
      <c r="BA131" s="49">
        <v>1.9019092620101357E-2</v>
      </c>
      <c r="BB131" s="49">
        <v>2.6361403641184777E-2</v>
      </c>
      <c r="BC131" s="49">
        <v>2.346586827281226E-2</v>
      </c>
      <c r="BD131" s="49">
        <v>2.6096894697683986E-2</v>
      </c>
      <c r="BE131" s="49">
        <v>1.6330964466685513E-2</v>
      </c>
      <c r="BF131" s="49">
        <v>1.6978263435375875E-2</v>
      </c>
      <c r="BG131" s="49">
        <v>2.7199786326866471E-2</v>
      </c>
      <c r="BH131" s="49">
        <v>3.6271006955130622E-2</v>
      </c>
      <c r="BI131" s="49">
        <v>3.7936007407632394E-2</v>
      </c>
      <c r="BJ131" s="49">
        <v>3.2672300811989845E-2</v>
      </c>
      <c r="BK131" s="49">
        <v>2.2188661147783485E-2</v>
      </c>
      <c r="BL131" s="49">
        <v>1.2824467152256274E-2</v>
      </c>
      <c r="BM131" s="49">
        <v>3.3439974085620376E-2</v>
      </c>
      <c r="BN131" s="49">
        <v>3.5128724961985693E-2</v>
      </c>
      <c r="BO131" s="49">
        <v>3.859207642720433E-2</v>
      </c>
      <c r="BP131" s="49">
        <v>4.2714820571863321E-2</v>
      </c>
      <c r="BQ131" s="49">
        <v>3.4780598415541389E-2</v>
      </c>
      <c r="BR131" s="49">
        <v>3.9676950730543566E-2</v>
      </c>
      <c r="BS131" s="49">
        <v>2.9274974814616935E-2</v>
      </c>
      <c r="BT131" s="49">
        <v>3.4872622313244901E-2</v>
      </c>
      <c r="BU131" s="49">
        <v>3.5101621265286792E-2</v>
      </c>
      <c r="BV131" s="49">
        <v>1.6124692159495604E-2</v>
      </c>
      <c r="BW131" s="49">
        <v>1.8784195348737216E-2</v>
      </c>
      <c r="BX131" s="49">
        <v>3.8349591925016184E-2</v>
      </c>
      <c r="BY131" s="49">
        <v>1.8560865255878974E-2</v>
      </c>
      <c r="BZ131" s="49">
        <v>6.3773202656674591E-2</v>
      </c>
      <c r="CA131" s="49">
        <v>7.44240172968961E-2</v>
      </c>
      <c r="CB131" s="49">
        <v>5.7167803878469037E-2</v>
      </c>
      <c r="CC131" s="49">
        <v>5.2672599845054929E-2</v>
      </c>
      <c r="CD131" s="49">
        <v>1.920171181685211E-2</v>
      </c>
      <c r="CE131" s="49">
        <v>3.3788162705425409E-2</v>
      </c>
      <c r="CF131" s="49">
        <v>5.0954490849785684E-2</v>
      </c>
      <c r="CG131" s="49">
        <v>3.814360271920425E-2</v>
      </c>
      <c r="CH131" s="49">
        <v>2.2691057331259885E-2</v>
      </c>
      <c r="CI131" s="49">
        <v>3.3511408186584449E-2</v>
      </c>
      <c r="CJ131" s="49">
        <v>3.1285983512528093E-2</v>
      </c>
      <c r="CK131" s="49">
        <v>4.4387053245844479E-2</v>
      </c>
      <c r="CL131" s="49">
        <v>2.5183450332420629E-2</v>
      </c>
      <c r="CM131" s="49">
        <v>3.7860598476278789E-2</v>
      </c>
      <c r="CN131" s="49">
        <v>3.1160623548174317E-2</v>
      </c>
      <c r="CO131" s="49">
        <v>2.1391731151679892E-2</v>
      </c>
      <c r="CP131" s="49">
        <v>3.9599844594633164E-2</v>
      </c>
      <c r="CQ131" s="49">
        <v>5.8375581996319655E-2</v>
      </c>
      <c r="CR131" s="49">
        <v>3.9844964249790997E-2</v>
      </c>
      <c r="CS131" s="49">
        <v>3.3589631842801185E-2</v>
      </c>
      <c r="CT131" s="49">
        <v>3.1745275128720891E-2</v>
      </c>
      <c r="CU131" s="49">
        <v>3.9129429395718646E-2</v>
      </c>
      <c r="CV131" s="49">
        <v>3.1287141368577381E-2</v>
      </c>
      <c r="CW131" s="60">
        <v>3.7489871700136942E-2</v>
      </c>
    </row>
    <row r="132" spans="1:101" s="12" customFormat="1" ht="14.25" customHeight="1">
      <c r="A132" s="11" t="s">
        <v>525</v>
      </c>
      <c r="B132" s="49" t="s">
        <v>524</v>
      </c>
      <c r="C132" s="68" t="s">
        <v>1216</v>
      </c>
      <c r="D132" s="52">
        <f t="shared" ref="D132:D195" si="28">AVERAGE(R132:AC132)</f>
        <v>3.2896578115577502E-2</v>
      </c>
      <c r="E132" s="52">
        <f t="shared" ref="E132:E195" si="29">STDEV(R132:AC132)</f>
        <v>5.8129317927867064E-3</v>
      </c>
      <c r="F132" s="52">
        <f t="shared" ref="F132:F195" si="30">AVERAGE(AD132:AO132)</f>
        <v>4.6493123198454119E-2</v>
      </c>
      <c r="G132" s="52">
        <f t="shared" ref="G132:G195" si="31">STDEV(AD132:AO132)</f>
        <v>8.8458314865152154E-3</v>
      </c>
      <c r="H132" s="52">
        <f t="shared" ref="H132:H195" si="32">AVERAGE(AP132:BA132)</f>
        <v>2.9060629517423192E-2</v>
      </c>
      <c r="I132" s="52">
        <f t="shared" ref="I132:I195" si="33">STDEV(AP132:BA132)</f>
        <v>6.0149954035655599E-3</v>
      </c>
      <c r="J132" s="52">
        <f t="shared" ref="J132:J195" si="34">AVERAGE(BB132:BM132)</f>
        <v>3.7153729432590439E-2</v>
      </c>
      <c r="K132" s="52">
        <f t="shared" ref="K132:K195" si="35">STDEV(BB132:BM132)</f>
        <v>7.0714259800130795E-3</v>
      </c>
      <c r="L132" s="52">
        <f t="shared" ref="L132:L195" si="36">AVERAGE(BN132:BY132)</f>
        <v>4.218822954410667E-2</v>
      </c>
      <c r="M132" s="52">
        <f t="shared" ref="M132:M195" si="37">STDEV(BN132:BY132)</f>
        <v>9.6052037134924332E-3</v>
      </c>
      <c r="N132" s="52">
        <f t="shared" ref="N132:N195" si="38">AVERAGE(BZ132:CK132)</f>
        <v>4.3787166274252581E-2</v>
      </c>
      <c r="O132" s="52">
        <f t="shared" ref="O132:O195" si="39">STDEV(BZ132:CK132)</f>
        <v>1.2019344412045451E-2</v>
      </c>
      <c r="P132" s="52">
        <f t="shared" ref="P132:P195" si="40">AVERAGE(CL132:CW132)</f>
        <v>4.4491722958201911E-2</v>
      </c>
      <c r="Q132" s="53">
        <f t="shared" ref="Q132:Q195" si="41">STDEV(CL132:CW132)</f>
        <v>8.4975530576066414E-3</v>
      </c>
      <c r="R132" s="11">
        <v>3.9506743356559237E-2</v>
      </c>
      <c r="S132" s="49">
        <v>3.5674027254538269E-2</v>
      </c>
      <c r="T132" s="49">
        <v>3.3147207711968052E-2</v>
      </c>
      <c r="U132" s="49">
        <v>3.6856142199683389E-2</v>
      </c>
      <c r="V132" s="49">
        <v>3.2662149362867564E-2</v>
      </c>
      <c r="W132" s="49">
        <v>2.7500200458448063E-2</v>
      </c>
      <c r="X132" s="49">
        <v>3.6028055713657699E-2</v>
      </c>
      <c r="Y132" s="49">
        <v>3.9178202428200637E-2</v>
      </c>
      <c r="Z132" s="49">
        <v>2.0859593588394513E-2</v>
      </c>
      <c r="AA132" s="49">
        <v>3.7963745890877316E-2</v>
      </c>
      <c r="AB132" s="49">
        <v>2.8512847832147841E-2</v>
      </c>
      <c r="AC132" s="49">
        <v>2.6870021589587411E-2</v>
      </c>
      <c r="AD132" s="49">
        <v>3.5974312515800327E-2</v>
      </c>
      <c r="AE132" s="49">
        <v>5.4899218361623286E-2</v>
      </c>
      <c r="AF132" s="49">
        <v>5.9876748966072112E-2</v>
      </c>
      <c r="AG132" s="49">
        <v>4.3212177847142576E-2</v>
      </c>
      <c r="AH132" s="49">
        <v>4.7820176233530291E-2</v>
      </c>
      <c r="AI132" s="49">
        <v>4.5731385914643354E-2</v>
      </c>
      <c r="AJ132" s="49">
        <v>4.9908640498098338E-2</v>
      </c>
      <c r="AK132" s="49">
        <v>2.5500839612972791E-2</v>
      </c>
      <c r="AL132" s="49">
        <v>4.6039694818556812E-2</v>
      </c>
      <c r="AM132" s="49">
        <v>5.1406685722475046E-2</v>
      </c>
      <c r="AN132" s="49">
        <v>4.8541929684584047E-2</v>
      </c>
      <c r="AO132" s="49">
        <v>4.900566820595046E-2</v>
      </c>
      <c r="AP132" s="49">
        <v>2.9331057199455061E-2</v>
      </c>
      <c r="AQ132" s="49">
        <v>2.4784884339601097E-2</v>
      </c>
      <c r="AR132" s="49">
        <v>2.285469274257609E-2</v>
      </c>
      <c r="AS132" s="49">
        <v>2.721927921052103E-2</v>
      </c>
      <c r="AT132" s="49">
        <v>2.7483918483870745E-2</v>
      </c>
      <c r="AU132" s="49">
        <v>4.371200788886781E-2</v>
      </c>
      <c r="AV132" s="49">
        <v>3.0659931231220482E-2</v>
      </c>
      <c r="AW132" s="49">
        <v>2.8116474969058711E-2</v>
      </c>
      <c r="AX132" s="49">
        <v>3.7567602857054176E-2</v>
      </c>
      <c r="AY132" s="49">
        <v>2.4323773887114038E-2</v>
      </c>
      <c r="AZ132" s="49">
        <v>2.4402885673621508E-2</v>
      </c>
      <c r="BA132" s="49">
        <v>2.8271045726117487E-2</v>
      </c>
      <c r="BB132" s="49">
        <v>3.8689280935631974E-2</v>
      </c>
      <c r="BC132" s="49">
        <v>3.8751119060677811E-2</v>
      </c>
      <c r="BD132" s="49">
        <v>2.6258459268080552E-2</v>
      </c>
      <c r="BE132" s="49">
        <v>3.0563339106279334E-2</v>
      </c>
      <c r="BF132" s="49">
        <v>3.0845696641280982E-2</v>
      </c>
      <c r="BG132" s="49">
        <v>3.8305414131841693E-2</v>
      </c>
      <c r="BH132" s="49">
        <v>4.6367878059788564E-2</v>
      </c>
      <c r="BI132" s="49">
        <v>4.8040142587235796E-2</v>
      </c>
      <c r="BJ132" s="49">
        <v>4.4037617252323205E-2</v>
      </c>
      <c r="BK132" s="49">
        <v>3.5770760203681147E-2</v>
      </c>
      <c r="BL132" s="49">
        <v>2.8165530629368617E-2</v>
      </c>
      <c r="BM132" s="49">
        <v>4.0049515314895708E-2</v>
      </c>
      <c r="BN132" s="49">
        <v>4.8093190033930269E-2</v>
      </c>
      <c r="BO132" s="49">
        <v>4.0093247121333893E-2</v>
      </c>
      <c r="BP132" s="49">
        <v>5.2489663355286875E-2</v>
      </c>
      <c r="BQ132" s="49">
        <v>5.215026969264859E-2</v>
      </c>
      <c r="BR132" s="49">
        <v>5.1344900007083062E-2</v>
      </c>
      <c r="BS132" s="49">
        <v>4.3059631925918752E-2</v>
      </c>
      <c r="BT132" s="49">
        <v>3.4124184017588911E-2</v>
      </c>
      <c r="BU132" s="49">
        <v>4.3512962363017542E-2</v>
      </c>
      <c r="BV132" s="49">
        <v>2.588132567256823E-2</v>
      </c>
      <c r="BW132" s="49">
        <v>3.1004705065506767E-2</v>
      </c>
      <c r="BX132" s="49">
        <v>5.2926085180145493E-2</v>
      </c>
      <c r="BY132" s="49">
        <v>3.1578590094251534E-2</v>
      </c>
      <c r="BZ132" s="49">
        <v>5.781676210732295E-2</v>
      </c>
      <c r="CA132" s="49">
        <v>7.039742790254766E-2</v>
      </c>
      <c r="CB132" s="49">
        <v>5.3758757471163945E-2</v>
      </c>
      <c r="CC132" s="49">
        <v>4.5705914718606015E-2</v>
      </c>
      <c r="CD132" s="49">
        <v>3.1053159672277744E-2</v>
      </c>
      <c r="CE132" s="49">
        <v>4.2666809594210341E-2</v>
      </c>
      <c r="CF132" s="49">
        <v>4.1649179909033357E-2</v>
      </c>
      <c r="CG132" s="49">
        <v>4.5517951056573552E-2</v>
      </c>
      <c r="CH132" s="49">
        <v>3.0443302057113382E-2</v>
      </c>
      <c r="CI132" s="49">
        <v>3.8473676223137174E-2</v>
      </c>
      <c r="CJ132" s="49">
        <v>3.1584497269300009E-2</v>
      </c>
      <c r="CK132" s="49">
        <v>3.6378557309744881E-2</v>
      </c>
      <c r="CL132" s="49">
        <v>3.5178414636711383E-2</v>
      </c>
      <c r="CM132" s="49">
        <v>4.1455796994223817E-2</v>
      </c>
      <c r="CN132" s="49">
        <v>4.1886166940405069E-2</v>
      </c>
      <c r="CO132" s="49">
        <v>3.4231994746729201E-2</v>
      </c>
      <c r="CP132" s="49">
        <v>4.4866010172229812E-2</v>
      </c>
      <c r="CQ132" s="49">
        <v>6.6729694910620141E-2</v>
      </c>
      <c r="CR132" s="49">
        <v>4.6270563801149342E-2</v>
      </c>
      <c r="CS132" s="49">
        <v>4.69753076512349E-2</v>
      </c>
      <c r="CT132" s="49">
        <v>3.8271136899042407E-2</v>
      </c>
      <c r="CU132" s="49">
        <v>4.75222640148854E-2</v>
      </c>
      <c r="CV132" s="49">
        <v>4.1180089393513371E-2</v>
      </c>
      <c r="CW132" s="60">
        <v>4.9333235337678021E-2</v>
      </c>
    </row>
    <row r="133" spans="1:101" s="12" customFormat="1" ht="14.25" customHeight="1">
      <c r="A133" s="11" t="s">
        <v>528</v>
      </c>
      <c r="B133" s="49" t="s">
        <v>527</v>
      </c>
      <c r="C133" s="68" t="s">
        <v>1216</v>
      </c>
      <c r="D133" s="52">
        <f t="shared" si="28"/>
        <v>6.1847299155669548E-2</v>
      </c>
      <c r="E133" s="52">
        <f t="shared" si="29"/>
        <v>1.2134673120540103E-2</v>
      </c>
      <c r="F133" s="52">
        <f t="shared" si="30"/>
        <v>8.9060206864424743E-2</v>
      </c>
      <c r="G133" s="52">
        <f t="shared" si="31"/>
        <v>1.5337961807804229E-2</v>
      </c>
      <c r="H133" s="52">
        <f t="shared" si="32"/>
        <v>5.4429980810535468E-2</v>
      </c>
      <c r="I133" s="52">
        <f t="shared" si="33"/>
        <v>1.3380764318502781E-2</v>
      </c>
      <c r="J133" s="52">
        <f t="shared" si="34"/>
        <v>6.7535037909589521E-2</v>
      </c>
      <c r="K133" s="52">
        <f t="shared" si="35"/>
        <v>1.7103239806679164E-2</v>
      </c>
      <c r="L133" s="52">
        <f t="shared" si="36"/>
        <v>8.0255181548460217E-2</v>
      </c>
      <c r="M133" s="52">
        <f t="shared" si="37"/>
        <v>1.836205176617952E-2</v>
      </c>
      <c r="N133" s="52">
        <f t="shared" si="38"/>
        <v>9.1052058367896746E-2</v>
      </c>
      <c r="O133" s="52">
        <f t="shared" si="39"/>
        <v>3.295833093613617E-2</v>
      </c>
      <c r="P133" s="52">
        <f t="shared" si="40"/>
        <v>8.4095982039074257E-2</v>
      </c>
      <c r="Q133" s="53">
        <f t="shared" si="41"/>
        <v>1.6355394872106094E-2</v>
      </c>
      <c r="R133" s="11">
        <v>7.7787542853356331E-2</v>
      </c>
      <c r="S133" s="49">
        <v>7.5156042756437447E-2</v>
      </c>
      <c r="T133" s="49">
        <v>6.0079989783960154E-2</v>
      </c>
      <c r="U133" s="49">
        <v>6.4431535580962443E-2</v>
      </c>
      <c r="V133" s="49">
        <v>5.6577999949733913E-2</v>
      </c>
      <c r="W133" s="49">
        <v>4.9341438401058271E-2</v>
      </c>
      <c r="X133" s="49">
        <v>7.6150719269094072E-2</v>
      </c>
      <c r="Y133" s="49">
        <v>7.1875707852784396E-2</v>
      </c>
      <c r="Z133" s="49">
        <v>4.4858185298438491E-2</v>
      </c>
      <c r="AA133" s="49">
        <v>6.8691677105163093E-2</v>
      </c>
      <c r="AB133" s="49">
        <v>4.7303586183791775E-2</v>
      </c>
      <c r="AC133" s="49">
        <v>4.9913164833254094E-2</v>
      </c>
      <c r="AD133" s="49">
        <v>7.5043676615776211E-2</v>
      </c>
      <c r="AE133" s="49">
        <v>9.7686766399492253E-2</v>
      </c>
      <c r="AF133" s="49">
        <v>0.11328991701707954</v>
      </c>
      <c r="AG133" s="49">
        <v>8.4395181141346989E-2</v>
      </c>
      <c r="AH133" s="49">
        <v>8.1104912312760027E-2</v>
      </c>
      <c r="AI133" s="49">
        <v>8.5483442193464099E-2</v>
      </c>
      <c r="AJ133" s="49">
        <v>9.9738059808675658E-2</v>
      </c>
      <c r="AK133" s="49">
        <v>5.2213340267521481E-2</v>
      </c>
      <c r="AL133" s="49">
        <v>9.2546117120902674E-2</v>
      </c>
      <c r="AM133" s="49">
        <v>9.4802037826833635E-2</v>
      </c>
      <c r="AN133" s="49">
        <v>9.3667044709096731E-2</v>
      </c>
      <c r="AO133" s="49">
        <v>9.8751986960147795E-2</v>
      </c>
      <c r="AP133" s="49">
        <v>4.821353159888038E-2</v>
      </c>
      <c r="AQ133" s="49">
        <v>3.6764288034435225E-2</v>
      </c>
      <c r="AR133" s="49">
        <v>4.619865173669805E-2</v>
      </c>
      <c r="AS133" s="49">
        <v>4.7186676686537268E-2</v>
      </c>
      <c r="AT133" s="49">
        <v>5.3030171272575227E-2</v>
      </c>
      <c r="AU133" s="49">
        <v>8.5199577831504877E-2</v>
      </c>
      <c r="AV133" s="49">
        <v>6.1672358205806438E-2</v>
      </c>
      <c r="AW133" s="49">
        <v>4.9308217964747325E-2</v>
      </c>
      <c r="AX133" s="49">
        <v>7.4205826399817917E-2</v>
      </c>
      <c r="AY133" s="49">
        <v>4.7628869112624234E-2</v>
      </c>
      <c r="AZ133" s="49">
        <v>4.8654519653336711E-2</v>
      </c>
      <c r="BA133" s="49">
        <v>5.5097081229462122E-2</v>
      </c>
      <c r="BB133" s="49">
        <v>7.4468167532070043E-2</v>
      </c>
      <c r="BC133" s="49">
        <v>6.5157469229161172E-2</v>
      </c>
      <c r="BD133" s="49">
        <v>4.5844394133730031E-2</v>
      </c>
      <c r="BE133" s="49">
        <v>5.4614444892700627E-2</v>
      </c>
      <c r="BF133" s="49">
        <v>5.5240418595424792E-2</v>
      </c>
      <c r="BG133" s="49">
        <v>7.7221656552215953E-2</v>
      </c>
      <c r="BH133" s="49">
        <v>9.2086493002722467E-2</v>
      </c>
      <c r="BI133" s="49">
        <v>9.6316040368702172E-2</v>
      </c>
      <c r="BJ133" s="49">
        <v>7.8305531525097768E-2</v>
      </c>
      <c r="BK133" s="49">
        <v>6.5933569257272118E-2</v>
      </c>
      <c r="BL133" s="49">
        <v>4.0642033738757903E-2</v>
      </c>
      <c r="BM133" s="49">
        <v>6.4590236087219283E-2</v>
      </c>
      <c r="BN133" s="49">
        <v>7.9620964781048409E-2</v>
      </c>
      <c r="BO133" s="49">
        <v>7.7152027235618925E-2</v>
      </c>
      <c r="BP133" s="49">
        <v>0.10698685659257114</v>
      </c>
      <c r="BQ133" s="49">
        <v>0.10392678673305296</v>
      </c>
      <c r="BR133" s="49">
        <v>8.5362929681155525E-2</v>
      </c>
      <c r="BS133" s="49">
        <v>8.5386612147660912E-2</v>
      </c>
      <c r="BT133" s="49">
        <v>6.9382712823776324E-2</v>
      </c>
      <c r="BU133" s="49">
        <v>8.8064853237035334E-2</v>
      </c>
      <c r="BV133" s="49">
        <v>5.4348467448444779E-2</v>
      </c>
      <c r="BW133" s="49">
        <v>5.4792886864219313E-2</v>
      </c>
      <c r="BX133" s="49">
        <v>9.9871456241105147E-2</v>
      </c>
      <c r="BY133" s="49">
        <v>5.816562479583362E-2</v>
      </c>
      <c r="BZ133" s="49">
        <v>0.13821289319287414</v>
      </c>
      <c r="CA133" s="49">
        <v>0.16133375684201556</v>
      </c>
      <c r="CB133" s="49">
        <v>0.10958474279217983</v>
      </c>
      <c r="CC133" s="49">
        <v>0.10034332175924394</v>
      </c>
      <c r="CD133" s="49">
        <v>5.381831297747567E-2</v>
      </c>
      <c r="CE133" s="49">
        <v>9.1405089833061975E-2</v>
      </c>
      <c r="CF133" s="49">
        <v>9.5769439956410324E-2</v>
      </c>
      <c r="CG133" s="49">
        <v>8.191875225625124E-2</v>
      </c>
      <c r="CH133" s="49">
        <v>5.9673614776213538E-2</v>
      </c>
      <c r="CI133" s="49">
        <v>6.3450854527336772E-2</v>
      </c>
      <c r="CJ133" s="49">
        <v>6.1322373547664129E-2</v>
      </c>
      <c r="CK133" s="49">
        <v>7.5791547954033867E-2</v>
      </c>
      <c r="CL133" s="49">
        <v>6.7758512333026169E-2</v>
      </c>
      <c r="CM133" s="49">
        <v>7.871098058706838E-2</v>
      </c>
      <c r="CN133" s="49">
        <v>7.896562519671306E-2</v>
      </c>
      <c r="CO133" s="49">
        <v>7.4604074296200154E-2</v>
      </c>
      <c r="CP133" s="49">
        <v>8.5087703555347352E-2</v>
      </c>
      <c r="CQ133" s="49">
        <v>0.12594163110024925</v>
      </c>
      <c r="CR133" s="49">
        <v>8.7052974428759228E-2</v>
      </c>
      <c r="CS133" s="49">
        <v>8.0868469868748419E-2</v>
      </c>
      <c r="CT133" s="49">
        <v>6.9269501640711439E-2</v>
      </c>
      <c r="CU133" s="49">
        <v>9.4090961654939326E-2</v>
      </c>
      <c r="CV133" s="49">
        <v>6.8597520063881479E-2</v>
      </c>
      <c r="CW133" s="60">
        <v>9.8203829743246818E-2</v>
      </c>
    </row>
    <row r="134" spans="1:101" s="12" customFormat="1" ht="14.25" customHeight="1">
      <c r="A134" s="11" t="s">
        <v>531</v>
      </c>
      <c r="B134" s="49" t="s">
        <v>530</v>
      </c>
      <c r="C134" s="68" t="s">
        <v>1216</v>
      </c>
      <c r="D134" s="52">
        <f t="shared" si="28"/>
        <v>1.4474382768006321E-2</v>
      </c>
      <c r="E134" s="52">
        <f t="shared" si="29"/>
        <v>1.9829582363010394E-3</v>
      </c>
      <c r="F134" s="52">
        <f t="shared" si="30"/>
        <v>1.8105610520450382E-2</v>
      </c>
      <c r="G134" s="52">
        <f t="shared" si="31"/>
        <v>3.9093076502764845E-3</v>
      </c>
      <c r="H134" s="52">
        <f t="shared" si="32"/>
        <v>1.3666195476903354E-2</v>
      </c>
      <c r="I134" s="52">
        <f t="shared" si="33"/>
        <v>4.1097808051191592E-3</v>
      </c>
      <c r="J134" s="52">
        <f t="shared" si="34"/>
        <v>1.5929779891622226E-2</v>
      </c>
      <c r="K134" s="52">
        <f t="shared" si="35"/>
        <v>3.1745011682446371E-3</v>
      </c>
      <c r="L134" s="52">
        <f t="shared" si="36"/>
        <v>1.5889691434345269E-2</v>
      </c>
      <c r="M134" s="52">
        <f t="shared" si="37"/>
        <v>3.1731687076015222E-3</v>
      </c>
      <c r="N134" s="52">
        <f t="shared" si="38"/>
        <v>2.0639200304122442E-2</v>
      </c>
      <c r="O134" s="52">
        <f t="shared" si="39"/>
        <v>7.071677915207077E-3</v>
      </c>
      <c r="P134" s="52">
        <f t="shared" si="40"/>
        <v>2.0830007298893925E-2</v>
      </c>
      <c r="Q134" s="53">
        <f t="shared" si="41"/>
        <v>5.9357054640850337E-3</v>
      </c>
      <c r="R134" s="11">
        <v>1.4402750461958111E-2</v>
      </c>
      <c r="S134" s="49">
        <v>1.2385052625301027E-2</v>
      </c>
      <c r="T134" s="49">
        <v>1.5218088304832863E-2</v>
      </c>
      <c r="U134" s="49">
        <v>1.8458540755331623E-2</v>
      </c>
      <c r="V134" s="49">
        <v>1.5072949936458163E-2</v>
      </c>
      <c r="W134" s="49">
        <v>1.444701311265102E-2</v>
      </c>
      <c r="X134" s="49">
        <v>1.4381993374602451E-2</v>
      </c>
      <c r="Y134" s="49">
        <v>1.4482522221145723E-2</v>
      </c>
      <c r="Z134" s="49">
        <v>1.18143589086989E-2</v>
      </c>
      <c r="AA134" s="49">
        <v>1.5551088877092029E-2</v>
      </c>
      <c r="AB134" s="49">
        <v>1.6266213010480059E-2</v>
      </c>
      <c r="AC134" s="49">
        <v>1.1212021627523883E-2</v>
      </c>
      <c r="AD134" s="49">
        <v>1.6648429547584762E-2</v>
      </c>
      <c r="AE134" s="49">
        <v>2.2585395602200995E-2</v>
      </c>
      <c r="AF134" s="49">
        <v>2.2801188277675955E-2</v>
      </c>
      <c r="AG134" s="49">
        <v>1.8695591993870386E-2</v>
      </c>
      <c r="AH134" s="49">
        <v>1.5977928317277623E-2</v>
      </c>
      <c r="AI134" s="49">
        <v>1.6211845405626427E-2</v>
      </c>
      <c r="AJ134" s="49">
        <v>1.7346876515216755E-2</v>
      </c>
      <c r="AK134" s="49">
        <v>8.7042556169818399E-3</v>
      </c>
      <c r="AL134" s="49">
        <v>1.9108397514805427E-2</v>
      </c>
      <c r="AM134" s="49">
        <v>2.3020389208451356E-2</v>
      </c>
      <c r="AN134" s="49">
        <v>1.7281942859342224E-2</v>
      </c>
      <c r="AO134" s="49">
        <v>1.8885085386370831E-2</v>
      </c>
      <c r="AP134" s="49">
        <v>1.6271417208470654E-2</v>
      </c>
      <c r="AQ134" s="49">
        <v>1.1156430483901084E-2</v>
      </c>
      <c r="AR134" s="49">
        <v>7.9255076805074594E-3</v>
      </c>
      <c r="AS134" s="49">
        <v>1.6704398973229919E-2</v>
      </c>
      <c r="AT134" s="49">
        <v>1.147012338481049E-2</v>
      </c>
      <c r="AU134" s="49">
        <v>2.1785012691093127E-2</v>
      </c>
      <c r="AV134" s="49">
        <v>1.3816777157396631E-2</v>
      </c>
      <c r="AW134" s="49">
        <v>1.2025968611775836E-2</v>
      </c>
      <c r="AX134" s="49">
        <v>1.9330479777799035E-2</v>
      </c>
      <c r="AY134" s="49">
        <v>1.0096255384159442E-2</v>
      </c>
      <c r="AZ134" s="49">
        <v>1.0196577222386281E-2</v>
      </c>
      <c r="BA134" s="49">
        <v>1.3215397147310275E-2</v>
      </c>
      <c r="BB134" s="49">
        <v>1.8325870905824326E-2</v>
      </c>
      <c r="BC134" s="49">
        <v>1.552127296327133E-2</v>
      </c>
      <c r="BD134" s="49">
        <v>1.1675841301523921E-2</v>
      </c>
      <c r="BE134" s="49">
        <v>1.3998720961348353E-2</v>
      </c>
      <c r="BF134" s="49">
        <v>1.4560319470657083E-2</v>
      </c>
      <c r="BG134" s="49">
        <v>1.4323011285992749E-2</v>
      </c>
      <c r="BH134" s="49">
        <v>2.0469430060122459E-2</v>
      </c>
      <c r="BI134" s="49">
        <v>1.7820431288075672E-2</v>
      </c>
      <c r="BJ134" s="49">
        <v>2.1627239353943749E-2</v>
      </c>
      <c r="BK134" s="49">
        <v>1.3210954346792928E-2</v>
      </c>
      <c r="BL134" s="49">
        <v>1.2349666681267095E-2</v>
      </c>
      <c r="BM134" s="49">
        <v>1.7274600080647025E-2</v>
      </c>
      <c r="BN134" s="49">
        <v>1.8799445552935955E-2</v>
      </c>
      <c r="BO134" s="49">
        <v>1.6709850954037337E-2</v>
      </c>
      <c r="BP134" s="49">
        <v>1.8912954635594195E-2</v>
      </c>
      <c r="BQ134" s="49">
        <v>1.7441245188640299E-2</v>
      </c>
      <c r="BR134" s="49">
        <v>1.8536056493715553E-2</v>
      </c>
      <c r="BS134" s="49">
        <v>1.4993317547500032E-2</v>
      </c>
      <c r="BT134" s="49">
        <v>1.4339939550245265E-2</v>
      </c>
      <c r="BU134" s="49">
        <v>1.5040831222864402E-2</v>
      </c>
      <c r="BV134" s="49">
        <v>1.0145366854409591E-2</v>
      </c>
      <c r="BW134" s="49">
        <v>1.4178231286034388E-2</v>
      </c>
      <c r="BX134" s="49">
        <v>2.0436935310576207E-2</v>
      </c>
      <c r="BY134" s="49">
        <v>1.1142122615590059E-2</v>
      </c>
      <c r="BZ134" s="49">
        <v>3.0584310036471506E-2</v>
      </c>
      <c r="CA134" s="49">
        <v>3.720212172017482E-2</v>
      </c>
      <c r="CB134" s="49">
        <v>1.9028170736575107E-2</v>
      </c>
      <c r="CC134" s="49">
        <v>2.124906573743662E-2</v>
      </c>
      <c r="CD134" s="49">
        <v>1.3319374157372745E-2</v>
      </c>
      <c r="CE134" s="49">
        <v>1.9512339656138411E-2</v>
      </c>
      <c r="CF134" s="49">
        <v>2.3136469578112311E-2</v>
      </c>
      <c r="CG134" s="49">
        <v>2.0664226705077782E-2</v>
      </c>
      <c r="CH134" s="49">
        <v>1.3478054618341111E-2</v>
      </c>
      <c r="CI134" s="49">
        <v>1.6172152609555793E-2</v>
      </c>
      <c r="CJ134" s="49">
        <v>1.4433437199142961E-2</v>
      </c>
      <c r="CK134" s="49">
        <v>1.8890680895070146E-2</v>
      </c>
      <c r="CL134" s="49">
        <v>1.6438278346393234E-2</v>
      </c>
      <c r="CM134" s="49">
        <v>1.9236119806519916E-2</v>
      </c>
      <c r="CN134" s="49">
        <v>1.9246499757262888E-2</v>
      </c>
      <c r="CO134" s="49">
        <v>2.017949591402152E-2</v>
      </c>
      <c r="CP134" s="49">
        <v>1.9919462154164819E-2</v>
      </c>
      <c r="CQ134" s="49">
        <v>3.6682740466373993E-2</v>
      </c>
      <c r="CR134" s="49">
        <v>2.4142267332484663E-2</v>
      </c>
      <c r="CS134" s="49">
        <v>1.332274715268846E-2</v>
      </c>
      <c r="CT134" s="49">
        <v>1.5284607332505357E-2</v>
      </c>
      <c r="CU134" s="49">
        <v>2.3729236445281646E-2</v>
      </c>
      <c r="CV134" s="49">
        <v>1.9445730134236009E-2</v>
      </c>
      <c r="CW134" s="60">
        <v>2.2332902744794568E-2</v>
      </c>
    </row>
    <row r="135" spans="1:101" s="12" customFormat="1" ht="14.25" customHeight="1">
      <c r="A135" s="11" t="s">
        <v>545</v>
      </c>
      <c r="B135" s="49" t="s">
        <v>544</v>
      </c>
      <c r="C135" s="68" t="s">
        <v>1217</v>
      </c>
      <c r="D135" s="52">
        <f t="shared" si="28"/>
        <v>3.1075388301041604E-2</v>
      </c>
      <c r="E135" s="52">
        <f t="shared" si="29"/>
        <v>7.4675982668847693E-3</v>
      </c>
      <c r="F135" s="52">
        <f t="shared" si="30"/>
        <v>5.012486696411747E-2</v>
      </c>
      <c r="G135" s="52">
        <f t="shared" si="31"/>
        <v>8.0045027566470455E-3</v>
      </c>
      <c r="H135" s="52">
        <f t="shared" si="32"/>
        <v>3.0121682583093178E-2</v>
      </c>
      <c r="I135" s="52">
        <f t="shared" si="33"/>
        <v>9.4616054738024639E-3</v>
      </c>
      <c r="J135" s="52">
        <f t="shared" si="34"/>
        <v>3.9345586985610172E-2</v>
      </c>
      <c r="K135" s="52">
        <f t="shared" si="35"/>
        <v>1.072990603256402E-2</v>
      </c>
      <c r="L135" s="52">
        <f t="shared" si="36"/>
        <v>4.7655050036303943E-2</v>
      </c>
      <c r="M135" s="52">
        <f t="shared" si="37"/>
        <v>1.2376285111800545E-2</v>
      </c>
      <c r="N135" s="52">
        <f t="shared" si="38"/>
        <v>5.6760190553688528E-2</v>
      </c>
      <c r="O135" s="52">
        <f t="shared" si="39"/>
        <v>2.1341242326957739E-2</v>
      </c>
      <c r="P135" s="52">
        <f t="shared" si="40"/>
        <v>5.4419627134354574E-2</v>
      </c>
      <c r="Q135" s="53">
        <f t="shared" si="41"/>
        <v>1.4710806752190711E-2</v>
      </c>
      <c r="R135" s="11">
        <v>3.5312775200259348E-2</v>
      </c>
      <c r="S135" s="49">
        <v>4.0211251365628413E-2</v>
      </c>
      <c r="T135" s="49">
        <v>3.7114093801437903E-2</v>
      </c>
      <c r="U135" s="49">
        <v>3.7559683298224844E-2</v>
      </c>
      <c r="V135" s="49">
        <v>2.9086269798514159E-2</v>
      </c>
      <c r="W135" s="49">
        <v>2.4423091584181277E-2</v>
      </c>
      <c r="X135" s="49">
        <v>3.1653245527879861E-2</v>
      </c>
      <c r="Y135" s="49">
        <v>3.5574545928307923E-2</v>
      </c>
      <c r="Z135" s="49">
        <v>2.0928737448551477E-2</v>
      </c>
      <c r="AA135" s="49">
        <v>3.88986126316039E-2</v>
      </c>
      <c r="AB135" s="49">
        <v>2.1502409319746032E-2</v>
      </c>
      <c r="AC135" s="49">
        <v>2.063994370816407E-2</v>
      </c>
      <c r="AD135" s="49">
        <v>4.3358408917080885E-2</v>
      </c>
      <c r="AE135" s="49">
        <v>5.0577326089055713E-2</v>
      </c>
      <c r="AF135" s="49">
        <v>5.5880655348875798E-2</v>
      </c>
      <c r="AG135" s="49">
        <v>5.5412452961927892E-2</v>
      </c>
      <c r="AH135" s="49">
        <v>5.0488696925875598E-2</v>
      </c>
      <c r="AI135" s="49">
        <v>4.7554983272018764E-2</v>
      </c>
      <c r="AJ135" s="49">
        <v>5.8813716455495012E-2</v>
      </c>
      <c r="AK135" s="49">
        <v>3.1073899038835881E-2</v>
      </c>
      <c r="AL135" s="49">
        <v>4.3733384676862254E-2</v>
      </c>
      <c r="AM135" s="49">
        <v>5.0809437220037008E-2</v>
      </c>
      <c r="AN135" s="49">
        <v>5.3776790767020438E-2</v>
      </c>
      <c r="AO135" s="49">
        <v>6.0018651896324354E-2</v>
      </c>
      <c r="AP135" s="49">
        <v>2.4082299799799572E-2</v>
      </c>
      <c r="AQ135" s="49">
        <v>1.673397484241242E-2</v>
      </c>
      <c r="AR135" s="49">
        <v>2.3076829034308053E-2</v>
      </c>
      <c r="AS135" s="49">
        <v>2.0630826503793338E-2</v>
      </c>
      <c r="AT135" s="49">
        <v>3.3235534329131483E-2</v>
      </c>
      <c r="AU135" s="49">
        <v>4.8805564753915037E-2</v>
      </c>
      <c r="AV135" s="49">
        <v>3.1231025748024235E-2</v>
      </c>
      <c r="AW135" s="49">
        <v>3.3750304277779912E-2</v>
      </c>
      <c r="AX135" s="49">
        <v>4.5693852008560534E-2</v>
      </c>
      <c r="AY135" s="49">
        <v>2.8903229130891221E-2</v>
      </c>
      <c r="AZ135" s="49">
        <v>2.752297309068364E-2</v>
      </c>
      <c r="BA135" s="49">
        <v>2.7793777477818693E-2</v>
      </c>
      <c r="BB135" s="49">
        <v>4.2808268699495965E-2</v>
      </c>
      <c r="BC135" s="49">
        <v>4.0789672296734303E-2</v>
      </c>
      <c r="BD135" s="49">
        <v>2.8818009422820045E-2</v>
      </c>
      <c r="BE135" s="49">
        <v>3.5910918571211162E-2</v>
      </c>
      <c r="BF135" s="49">
        <v>3.1171451221498482E-2</v>
      </c>
      <c r="BG135" s="49">
        <v>4.0768001762818799E-2</v>
      </c>
      <c r="BH135" s="49">
        <v>5.7347044862681287E-2</v>
      </c>
      <c r="BI135" s="49">
        <v>5.1954146806651683E-2</v>
      </c>
      <c r="BJ135" s="49">
        <v>5.4332412486575526E-2</v>
      </c>
      <c r="BK135" s="49">
        <v>3.5115427285244104E-2</v>
      </c>
      <c r="BL135" s="49">
        <v>2.447700350577359E-2</v>
      </c>
      <c r="BM135" s="49">
        <v>2.8654686905817052E-2</v>
      </c>
      <c r="BN135" s="49">
        <v>5.3853458123414091E-2</v>
      </c>
      <c r="BO135" s="49">
        <v>4.9966813203824109E-2</v>
      </c>
      <c r="BP135" s="49">
        <v>5.7329770923147581E-2</v>
      </c>
      <c r="BQ135" s="49">
        <v>5.7921178124415482E-2</v>
      </c>
      <c r="BR135" s="49">
        <v>5.8082208200066064E-2</v>
      </c>
      <c r="BS135" s="49">
        <v>5.1396537733618859E-2</v>
      </c>
      <c r="BT135" s="49">
        <v>5.6974558014304316E-2</v>
      </c>
      <c r="BU135" s="49">
        <v>4.7870750931306938E-2</v>
      </c>
      <c r="BV135" s="49">
        <v>3.057028983669606E-2</v>
      </c>
      <c r="BW135" s="49">
        <v>2.8892606843648316E-2</v>
      </c>
      <c r="BX135" s="49">
        <v>5.4594692111453007E-2</v>
      </c>
      <c r="BY135" s="49">
        <v>2.4407736389752532E-2</v>
      </c>
      <c r="BZ135" s="49">
        <v>6.8936100913005699E-2</v>
      </c>
      <c r="CA135" s="49">
        <v>0.10960986647278352</v>
      </c>
      <c r="CB135" s="49">
        <v>5.9618169342703684E-2</v>
      </c>
      <c r="CC135" s="49">
        <v>6.4777555147261412E-2</v>
      </c>
      <c r="CD135" s="49">
        <v>2.8732970815481856E-2</v>
      </c>
      <c r="CE135" s="49">
        <v>4.8498588670433433E-2</v>
      </c>
      <c r="CF135" s="49">
        <v>6.2262048410559614E-2</v>
      </c>
      <c r="CG135" s="49">
        <v>7.0011263811104243E-2</v>
      </c>
      <c r="CH135" s="49">
        <v>3.8173182179978227E-2</v>
      </c>
      <c r="CI135" s="49">
        <v>4.9885612814734449E-2</v>
      </c>
      <c r="CJ135" s="49">
        <v>4.1415677732002186E-2</v>
      </c>
      <c r="CK135" s="49">
        <v>3.9201250334214004E-2</v>
      </c>
      <c r="CL135" s="49">
        <v>3.495611633198701E-2</v>
      </c>
      <c r="CM135" s="49">
        <v>4.2537349622672749E-2</v>
      </c>
      <c r="CN135" s="49">
        <v>4.5928683585333779E-2</v>
      </c>
      <c r="CO135" s="49">
        <v>5.5635875748278531E-2</v>
      </c>
      <c r="CP135" s="49">
        <v>6.1667539943676755E-2</v>
      </c>
      <c r="CQ135" s="49">
        <v>9.1180477959117198E-2</v>
      </c>
      <c r="CR135" s="49">
        <v>5.7102361443523722E-2</v>
      </c>
      <c r="CS135" s="49">
        <v>5.4559778715492925E-2</v>
      </c>
      <c r="CT135" s="49">
        <v>4.6096201693221317E-2</v>
      </c>
      <c r="CU135" s="49">
        <v>6.4256566310573054E-2</v>
      </c>
      <c r="CV135" s="49">
        <v>4.0544644612490209E-2</v>
      </c>
      <c r="CW135" s="60">
        <v>5.8569929645887531E-2</v>
      </c>
    </row>
    <row r="136" spans="1:101" s="12" customFormat="1" ht="14.25" customHeight="1">
      <c r="A136" s="11" t="s">
        <v>548</v>
      </c>
      <c r="B136" s="49" t="s">
        <v>547</v>
      </c>
      <c r="C136" s="68" t="s">
        <v>1217</v>
      </c>
      <c r="D136" s="52">
        <f t="shared" si="28"/>
        <v>1.8103181758706531E-2</v>
      </c>
      <c r="E136" s="52">
        <f t="shared" si="29"/>
        <v>3.0981563130147807E-3</v>
      </c>
      <c r="F136" s="52">
        <f t="shared" si="30"/>
        <v>2.7673271575542831E-2</v>
      </c>
      <c r="G136" s="52">
        <f t="shared" si="31"/>
        <v>6.598645261373038E-3</v>
      </c>
      <c r="H136" s="52">
        <f t="shared" si="32"/>
        <v>1.7954286189645844E-2</v>
      </c>
      <c r="I136" s="52">
        <f t="shared" si="33"/>
        <v>4.9073054695115284E-3</v>
      </c>
      <c r="J136" s="52">
        <f t="shared" si="34"/>
        <v>2.3862514807693455E-2</v>
      </c>
      <c r="K136" s="52">
        <f t="shared" si="35"/>
        <v>3.9731297905184516E-3</v>
      </c>
      <c r="L136" s="52">
        <f t="shared" si="36"/>
        <v>2.5510378776890236E-2</v>
      </c>
      <c r="M136" s="52">
        <f t="shared" si="37"/>
        <v>6.0405948128173827E-3</v>
      </c>
      <c r="N136" s="52">
        <f t="shared" si="38"/>
        <v>2.8213989789936045E-2</v>
      </c>
      <c r="O136" s="52">
        <f t="shared" si="39"/>
        <v>6.7355015915374584E-3</v>
      </c>
      <c r="P136" s="52">
        <f t="shared" si="40"/>
        <v>2.866456169899596E-2</v>
      </c>
      <c r="Q136" s="53">
        <f t="shared" si="41"/>
        <v>6.7998248088904359E-3</v>
      </c>
      <c r="R136" s="11">
        <v>2.1632604602013852E-2</v>
      </c>
      <c r="S136" s="49">
        <v>1.9251347442894137E-2</v>
      </c>
      <c r="T136" s="49">
        <v>1.4131048138254712E-2</v>
      </c>
      <c r="U136" s="49">
        <v>1.9319244795203309E-2</v>
      </c>
      <c r="V136" s="49">
        <v>2.1236403463873871E-2</v>
      </c>
      <c r="W136" s="49">
        <v>1.9330768735223092E-2</v>
      </c>
      <c r="X136" s="49">
        <v>2.1445115806234885E-2</v>
      </c>
      <c r="Y136" s="49">
        <v>1.4263294532810295E-2</v>
      </c>
      <c r="Z136" s="49">
        <v>1.2816438409609016E-2</v>
      </c>
      <c r="AA136" s="49">
        <v>1.6226158710213746E-2</v>
      </c>
      <c r="AB136" s="49">
        <v>2.0356686844742046E-2</v>
      </c>
      <c r="AC136" s="49">
        <v>1.7229069623405393E-2</v>
      </c>
      <c r="AD136" s="49">
        <v>2.1123083608368821E-2</v>
      </c>
      <c r="AE136" s="49">
        <v>3.3311292942328347E-2</v>
      </c>
      <c r="AF136" s="49">
        <v>3.4121756445390963E-2</v>
      </c>
      <c r="AG136" s="49">
        <v>2.3843261074952854E-2</v>
      </c>
      <c r="AH136" s="49">
        <v>3.3522591929004752E-2</v>
      </c>
      <c r="AI136" s="49">
        <v>2.6555928601627431E-2</v>
      </c>
      <c r="AJ136" s="49">
        <v>3.0317532918302408E-2</v>
      </c>
      <c r="AK136" s="49">
        <v>1.227568847060594E-2</v>
      </c>
      <c r="AL136" s="49">
        <v>3.033449014171314E-2</v>
      </c>
      <c r="AM136" s="49">
        <v>2.7700857905390713E-2</v>
      </c>
      <c r="AN136" s="49">
        <v>3.4721882459337085E-2</v>
      </c>
      <c r="AO136" s="49">
        <v>2.425089240949144E-2</v>
      </c>
      <c r="AP136" s="49">
        <v>1.6725371283819734E-2</v>
      </c>
      <c r="AQ136" s="49">
        <v>1.6039928775191052E-2</v>
      </c>
      <c r="AR136" s="49">
        <v>1.4223068627872549E-2</v>
      </c>
      <c r="AS136" s="49">
        <v>1.5808326554140609E-2</v>
      </c>
      <c r="AT136" s="49">
        <v>1.8856916112511137E-2</v>
      </c>
      <c r="AU136" s="49">
        <v>2.8642422946466978E-2</v>
      </c>
      <c r="AV136" s="49">
        <v>2.0832499026961694E-2</v>
      </c>
      <c r="AW136" s="49">
        <v>1.8566710189189307E-2</v>
      </c>
      <c r="AX136" s="49">
        <v>2.0988968418852783E-2</v>
      </c>
      <c r="AY136" s="49">
        <v>8.6347391804769656E-3</v>
      </c>
      <c r="AZ136" s="49">
        <v>1.4795347805798291E-2</v>
      </c>
      <c r="BA136" s="49">
        <v>2.1337135354468999E-2</v>
      </c>
      <c r="BB136" s="49">
        <v>2.6134610562370399E-2</v>
      </c>
      <c r="BC136" s="49">
        <v>2.2235555828737895E-2</v>
      </c>
      <c r="BD136" s="49">
        <v>1.6956639653217524E-2</v>
      </c>
      <c r="BE136" s="49">
        <v>2.192043779408059E-2</v>
      </c>
      <c r="BF136" s="49">
        <v>2.344713916498679E-2</v>
      </c>
      <c r="BG136" s="49">
        <v>2.0597012171476817E-2</v>
      </c>
      <c r="BH136" s="49">
        <v>3.0577207879888598E-2</v>
      </c>
      <c r="BI136" s="49">
        <v>3.0474484844167912E-2</v>
      </c>
      <c r="BJ136" s="49">
        <v>2.5794130437567151E-2</v>
      </c>
      <c r="BK136" s="49">
        <v>2.2854824443040316E-2</v>
      </c>
      <c r="BL136" s="49">
        <v>2.0784047014047059E-2</v>
      </c>
      <c r="BM136" s="49">
        <v>2.4574087898740413E-2</v>
      </c>
      <c r="BN136" s="49">
        <v>2.7132734027543664E-2</v>
      </c>
      <c r="BO136" s="49">
        <v>2.5953088030752806E-2</v>
      </c>
      <c r="BP136" s="49">
        <v>2.6226171203584267E-2</v>
      </c>
      <c r="BQ136" s="49">
        <v>3.4474324330034077E-2</v>
      </c>
      <c r="BR136" s="49">
        <v>2.4801409700942134E-2</v>
      </c>
      <c r="BS136" s="49">
        <v>2.8789406647089712E-2</v>
      </c>
      <c r="BT136" s="49">
        <v>1.7568692493407933E-2</v>
      </c>
      <c r="BU136" s="49">
        <v>2.8112965888528817E-2</v>
      </c>
      <c r="BV136" s="49">
        <v>2.3331532798622535E-2</v>
      </c>
      <c r="BW136" s="49">
        <v>1.9164731716028116E-2</v>
      </c>
      <c r="BX136" s="49">
        <v>3.5069145245985228E-2</v>
      </c>
      <c r="BY136" s="49">
        <v>1.5500343240163576E-2</v>
      </c>
      <c r="BZ136" s="49">
        <v>3.8333862434481676E-2</v>
      </c>
      <c r="CA136" s="49">
        <v>4.1117766409688533E-2</v>
      </c>
      <c r="CB136" s="49">
        <v>2.7478754380279621E-2</v>
      </c>
      <c r="CC136" s="49">
        <v>3.3557302003089456E-2</v>
      </c>
      <c r="CD136" s="49">
        <v>2.2453339084098915E-2</v>
      </c>
      <c r="CE136" s="49">
        <v>2.0974264907635456E-2</v>
      </c>
      <c r="CF136" s="49">
        <v>3.0385722612833947E-2</v>
      </c>
      <c r="CG136" s="49">
        <v>2.8142649601746558E-2</v>
      </c>
      <c r="CH136" s="49">
        <v>2.0510108706433827E-2</v>
      </c>
      <c r="CI136" s="49">
        <v>2.5146697048255055E-2</v>
      </c>
      <c r="CJ136" s="49">
        <v>2.1756387124481184E-2</v>
      </c>
      <c r="CK136" s="49">
        <v>2.871102316620832E-2</v>
      </c>
      <c r="CL136" s="49">
        <v>2.6524390750501885E-2</v>
      </c>
      <c r="CM136" s="49">
        <v>2.9013935329032469E-2</v>
      </c>
      <c r="CN136" s="49">
        <v>2.9143767123733278E-2</v>
      </c>
      <c r="CO136" s="49">
        <v>3.034103606780798E-2</v>
      </c>
      <c r="CP136" s="49">
        <v>2.9833863197491012E-2</v>
      </c>
      <c r="CQ136" s="49">
        <v>4.5421843674214452E-2</v>
      </c>
      <c r="CR136" s="49">
        <v>3.2175799674987411E-2</v>
      </c>
      <c r="CS136" s="49">
        <v>2.8906926996226247E-2</v>
      </c>
      <c r="CT136" s="49">
        <v>1.7386381519574955E-2</v>
      </c>
      <c r="CU136" s="49">
        <v>2.9190977555414669E-2</v>
      </c>
      <c r="CV136" s="49">
        <v>2.0273272102259883E-2</v>
      </c>
      <c r="CW136" s="60">
        <v>2.5762546396707258E-2</v>
      </c>
    </row>
    <row r="137" spans="1:101" s="12" customFormat="1" ht="14.25" customHeight="1">
      <c r="A137" s="11" t="s">
        <v>551</v>
      </c>
      <c r="B137" s="49" t="s">
        <v>550</v>
      </c>
      <c r="C137" s="68" t="s">
        <v>1217</v>
      </c>
      <c r="D137" s="52">
        <f t="shared" si="28"/>
        <v>4.8852725389782525E-2</v>
      </c>
      <c r="E137" s="52">
        <f t="shared" si="29"/>
        <v>7.6423880380336066E-3</v>
      </c>
      <c r="F137" s="52">
        <f t="shared" si="30"/>
        <v>7.1540528608277684E-2</v>
      </c>
      <c r="G137" s="52">
        <f t="shared" si="31"/>
        <v>1.4399379514136191E-2</v>
      </c>
      <c r="H137" s="52">
        <f t="shared" si="32"/>
        <v>5.1163151250270072E-2</v>
      </c>
      <c r="I137" s="52">
        <f t="shared" si="33"/>
        <v>1.1506144057026534E-2</v>
      </c>
      <c r="J137" s="52">
        <f t="shared" si="34"/>
        <v>5.636376176555679E-2</v>
      </c>
      <c r="K137" s="52">
        <f t="shared" si="35"/>
        <v>9.6801367233426017E-3</v>
      </c>
      <c r="L137" s="52">
        <f t="shared" si="36"/>
        <v>6.3310969760677252E-2</v>
      </c>
      <c r="M137" s="52">
        <f t="shared" si="37"/>
        <v>1.0081048116687349E-2</v>
      </c>
      <c r="N137" s="52">
        <f t="shared" si="38"/>
        <v>7.0585982871934141E-2</v>
      </c>
      <c r="O137" s="52">
        <f t="shared" si="39"/>
        <v>1.7383480224380316E-2</v>
      </c>
      <c r="P137" s="52">
        <f t="shared" si="40"/>
        <v>7.1594662662302508E-2</v>
      </c>
      <c r="Q137" s="53">
        <f t="shared" si="41"/>
        <v>1.1571025340240289E-2</v>
      </c>
      <c r="R137" s="11">
        <v>5.9307647193739224E-2</v>
      </c>
      <c r="S137" s="49">
        <v>5.7523925528761032E-2</v>
      </c>
      <c r="T137" s="49">
        <v>5.9365628391271304E-2</v>
      </c>
      <c r="U137" s="49">
        <v>4.6962058574016197E-2</v>
      </c>
      <c r="V137" s="49">
        <v>4.8939699407379605E-2</v>
      </c>
      <c r="W137" s="49">
        <v>4.1342018148542048E-2</v>
      </c>
      <c r="X137" s="49">
        <v>5.5593951299707699E-2</v>
      </c>
      <c r="Y137" s="49">
        <v>5.1367736422699754E-2</v>
      </c>
      <c r="Z137" s="49">
        <v>4.36393401487426E-2</v>
      </c>
      <c r="AA137" s="49">
        <v>4.3369795196847763E-2</v>
      </c>
      <c r="AB137" s="49">
        <v>3.9152052250734516E-2</v>
      </c>
      <c r="AC137" s="49">
        <v>3.9668852114948638E-2</v>
      </c>
      <c r="AD137" s="49">
        <v>7.3353006826232012E-2</v>
      </c>
      <c r="AE137" s="49">
        <v>5.8824692153206938E-2</v>
      </c>
      <c r="AF137" s="49">
        <v>9.5202402880717907E-2</v>
      </c>
      <c r="AG137" s="49">
        <v>6.7007573743406976E-2</v>
      </c>
      <c r="AH137" s="49">
        <v>7.779083740883308E-2</v>
      </c>
      <c r="AI137" s="49">
        <v>5.0777108884722762E-2</v>
      </c>
      <c r="AJ137" s="49">
        <v>7.9521480793205424E-2</v>
      </c>
      <c r="AK137" s="49">
        <v>4.8539493074251198E-2</v>
      </c>
      <c r="AL137" s="49">
        <v>7.5588228813901037E-2</v>
      </c>
      <c r="AM137" s="49">
        <v>7.8910256732539402E-2</v>
      </c>
      <c r="AN137" s="49">
        <v>6.3203691198880863E-2</v>
      </c>
      <c r="AO137" s="49">
        <v>8.9767570789434564E-2</v>
      </c>
      <c r="AP137" s="49">
        <v>4.6677230062367618E-2</v>
      </c>
      <c r="AQ137" s="49">
        <v>4.0303980123446784E-2</v>
      </c>
      <c r="AR137" s="49">
        <v>4.8598861554281156E-2</v>
      </c>
      <c r="AS137" s="49">
        <v>4.7992850113984818E-2</v>
      </c>
      <c r="AT137" s="49">
        <v>5.0686131719049753E-2</v>
      </c>
      <c r="AU137" s="49">
        <v>8.0757674315632022E-2</v>
      </c>
      <c r="AV137" s="49">
        <v>4.9307221672882248E-2</v>
      </c>
      <c r="AW137" s="49">
        <v>4.619097115368518E-2</v>
      </c>
      <c r="AX137" s="49">
        <v>6.7386157376077546E-2</v>
      </c>
      <c r="AY137" s="49">
        <v>4.5947741242432005E-2</v>
      </c>
      <c r="AZ137" s="49">
        <v>4.1030490550494687E-2</v>
      </c>
      <c r="BA137" s="49">
        <v>4.9078505118907004E-2</v>
      </c>
      <c r="BB137" s="49">
        <v>7.6034504398203931E-2</v>
      </c>
      <c r="BC137" s="49">
        <v>5.8424383805143212E-2</v>
      </c>
      <c r="BD137" s="49">
        <v>4.9827256508433233E-2</v>
      </c>
      <c r="BE137" s="49">
        <v>5.4077414131879255E-2</v>
      </c>
      <c r="BF137" s="49">
        <v>5.2065419256796329E-2</v>
      </c>
      <c r="BG137" s="49">
        <v>5.4023534201789472E-2</v>
      </c>
      <c r="BH137" s="49">
        <v>6.5336760033773381E-2</v>
      </c>
      <c r="BI137" s="49">
        <v>6.4680782109435772E-2</v>
      </c>
      <c r="BJ137" s="49">
        <v>6.2656226109317495E-2</v>
      </c>
      <c r="BK137" s="49">
        <v>5.0265350716333763E-2</v>
      </c>
      <c r="BL137" s="49">
        <v>3.9052341168829538E-2</v>
      </c>
      <c r="BM137" s="49">
        <v>4.992116874674616E-2</v>
      </c>
      <c r="BN137" s="49">
        <v>6.068429734445456E-2</v>
      </c>
      <c r="BO137" s="49">
        <v>5.401930652402466E-2</v>
      </c>
      <c r="BP137" s="49">
        <v>6.7059128894761927E-2</v>
      </c>
      <c r="BQ137" s="49">
        <v>8.3426594352560737E-2</v>
      </c>
      <c r="BR137" s="49">
        <v>7.4864102981866146E-2</v>
      </c>
      <c r="BS137" s="49">
        <v>6.2393758557754864E-2</v>
      </c>
      <c r="BT137" s="49">
        <v>5.4712394027545269E-2</v>
      </c>
      <c r="BU137" s="49">
        <v>6.9147746202936747E-2</v>
      </c>
      <c r="BV137" s="49">
        <v>5.2389399692068551E-2</v>
      </c>
      <c r="BW137" s="49">
        <v>5.4348441165843107E-2</v>
      </c>
      <c r="BX137" s="49">
        <v>7.2400055931417365E-2</v>
      </c>
      <c r="BY137" s="49">
        <v>5.4286411452892973E-2</v>
      </c>
      <c r="BZ137" s="49">
        <v>8.6294830132252559E-2</v>
      </c>
      <c r="CA137" s="49">
        <v>0.10909985911431473</v>
      </c>
      <c r="CB137" s="49">
        <v>7.0356129767663145E-2</v>
      </c>
      <c r="CC137" s="49">
        <v>9.1227631001671666E-2</v>
      </c>
      <c r="CD137" s="49">
        <v>5.5449868328033267E-2</v>
      </c>
      <c r="CE137" s="49">
        <v>5.722273085282762E-2</v>
      </c>
      <c r="CF137" s="49">
        <v>7.7498760676974754E-2</v>
      </c>
      <c r="CG137" s="49">
        <v>6.1362976898419609E-2</v>
      </c>
      <c r="CH137" s="49">
        <v>6.369192757610366E-2</v>
      </c>
      <c r="CI137" s="49">
        <v>5.5130707184666741E-2</v>
      </c>
      <c r="CJ137" s="49">
        <v>5.2421904626888956E-2</v>
      </c>
      <c r="CK137" s="49">
        <v>6.7274468303393023E-2</v>
      </c>
      <c r="CL137" s="49">
        <v>7.5300178935710088E-2</v>
      </c>
      <c r="CM137" s="49">
        <v>6.2571268166099134E-2</v>
      </c>
      <c r="CN137" s="49">
        <v>7.3017848058139267E-2</v>
      </c>
      <c r="CO137" s="49">
        <v>7.2894200308497109E-2</v>
      </c>
      <c r="CP137" s="49">
        <v>6.9155080699298155E-2</v>
      </c>
      <c r="CQ137" s="49">
        <v>0.1027768984391188</v>
      </c>
      <c r="CR137" s="49">
        <v>6.9102091532917506E-2</v>
      </c>
      <c r="CS137" s="49">
        <v>7.1594818535740512E-2</v>
      </c>
      <c r="CT137" s="49">
        <v>5.5943141746760822E-2</v>
      </c>
      <c r="CU137" s="49">
        <v>7.6234596894509801E-2</v>
      </c>
      <c r="CV137" s="49">
        <v>6.0636981410820308E-2</v>
      </c>
      <c r="CW137" s="60">
        <v>6.9908847220018708E-2</v>
      </c>
    </row>
    <row r="138" spans="1:101" s="12" customFormat="1" ht="14.25" customHeight="1">
      <c r="A138" s="11" t="s">
        <v>554</v>
      </c>
      <c r="B138" s="49" t="s">
        <v>553</v>
      </c>
      <c r="C138" s="68" t="s">
        <v>1217</v>
      </c>
      <c r="D138" s="52">
        <f t="shared" si="28"/>
        <v>5.5766523573415978E-3</v>
      </c>
      <c r="E138" s="52">
        <f t="shared" si="29"/>
        <v>9.9823932859415898E-4</v>
      </c>
      <c r="F138" s="52">
        <f t="shared" si="30"/>
        <v>7.6096271352464884E-3</v>
      </c>
      <c r="G138" s="52">
        <f t="shared" si="31"/>
        <v>2.0656825512081127E-3</v>
      </c>
      <c r="H138" s="52">
        <f t="shared" si="32"/>
        <v>5.427494587461861E-3</v>
      </c>
      <c r="I138" s="52">
        <f t="shared" si="33"/>
        <v>1.5469250289858272E-3</v>
      </c>
      <c r="J138" s="52">
        <f t="shared" si="34"/>
        <v>6.2602273436245118E-3</v>
      </c>
      <c r="K138" s="52">
        <f t="shared" si="35"/>
        <v>1.3287810731025442E-3</v>
      </c>
      <c r="L138" s="52">
        <f t="shared" si="36"/>
        <v>7.0920770976271204E-3</v>
      </c>
      <c r="M138" s="52">
        <f t="shared" si="37"/>
        <v>1.8515620731329779E-3</v>
      </c>
      <c r="N138" s="52">
        <f t="shared" si="38"/>
        <v>8.4467434419142617E-3</v>
      </c>
      <c r="O138" s="52">
        <f t="shared" si="39"/>
        <v>2.9069446829497899E-3</v>
      </c>
      <c r="P138" s="52">
        <f t="shared" si="40"/>
        <v>8.2484119513821074E-3</v>
      </c>
      <c r="Q138" s="53">
        <f t="shared" si="41"/>
        <v>2.5660962450419636E-3</v>
      </c>
      <c r="R138" s="11">
        <v>6.2580618234294484E-3</v>
      </c>
      <c r="S138" s="49">
        <v>6.6585764386616819E-3</v>
      </c>
      <c r="T138" s="49">
        <v>5.4896905223839549E-3</v>
      </c>
      <c r="U138" s="49">
        <v>6.2831166041556526E-3</v>
      </c>
      <c r="V138" s="49">
        <v>6.9386621660524591E-3</v>
      </c>
      <c r="W138" s="49">
        <v>3.7246983231710236E-3</v>
      </c>
      <c r="X138" s="49">
        <v>5.4833188979331315E-3</v>
      </c>
      <c r="Y138" s="49">
        <v>5.2838380205512464E-3</v>
      </c>
      <c r="Z138" s="49">
        <v>4.7311270697379341E-3</v>
      </c>
      <c r="AA138" s="49">
        <v>6.3059586059031839E-3</v>
      </c>
      <c r="AB138" s="49">
        <v>5.6646301204408478E-3</v>
      </c>
      <c r="AC138" s="49">
        <v>4.0981496956786108E-3</v>
      </c>
      <c r="AD138" s="49">
        <v>5.681935006860493E-3</v>
      </c>
      <c r="AE138" s="49">
        <v>8.7755726499833108E-3</v>
      </c>
      <c r="AF138" s="49">
        <v>1.0784695653603432E-2</v>
      </c>
      <c r="AG138" s="49">
        <v>6.8173874619454631E-3</v>
      </c>
      <c r="AH138" s="49">
        <v>6.3911378307337299E-3</v>
      </c>
      <c r="AI138" s="49">
        <v>7.795333397207815E-3</v>
      </c>
      <c r="AJ138" s="49">
        <v>7.4365897242027459E-3</v>
      </c>
      <c r="AK138" s="49">
        <v>3.2996181375412642E-3</v>
      </c>
      <c r="AL138" s="49">
        <v>7.064276479369698E-3</v>
      </c>
      <c r="AM138" s="49">
        <v>1.0753931433288929E-2</v>
      </c>
      <c r="AN138" s="49">
        <v>8.2104129743525919E-3</v>
      </c>
      <c r="AO138" s="49">
        <v>8.3046348738683787E-3</v>
      </c>
      <c r="AP138" s="49">
        <v>5.766095668603438E-3</v>
      </c>
      <c r="AQ138" s="49">
        <v>4.5971982362515594E-3</v>
      </c>
      <c r="AR138" s="49">
        <v>3.9682372454694975E-3</v>
      </c>
      <c r="AS138" s="49">
        <v>6.4922152327016834E-3</v>
      </c>
      <c r="AT138" s="49">
        <v>4.0899177594317486E-3</v>
      </c>
      <c r="AU138" s="49">
        <v>7.7106200926008311E-3</v>
      </c>
      <c r="AV138" s="49">
        <v>6.2316123255149692E-3</v>
      </c>
      <c r="AW138" s="49">
        <v>6.2569098010648956E-3</v>
      </c>
      <c r="AX138" s="49">
        <v>8.1250674282523395E-3</v>
      </c>
      <c r="AY138" s="49">
        <v>3.9006415868277889E-3</v>
      </c>
      <c r="AZ138" s="49">
        <v>4.320624819820729E-3</v>
      </c>
      <c r="BA138" s="49">
        <v>3.6707948530028634E-3</v>
      </c>
      <c r="BB138" s="49">
        <v>6.8947826085834375E-3</v>
      </c>
      <c r="BC138" s="49">
        <v>6.549948469282172E-3</v>
      </c>
      <c r="BD138" s="49">
        <v>3.9635097004879017E-3</v>
      </c>
      <c r="BE138" s="49">
        <v>5.6569890102535648E-3</v>
      </c>
      <c r="BF138" s="49">
        <v>6.1529880267649243E-3</v>
      </c>
      <c r="BG138" s="49">
        <v>5.9243661016044986E-3</v>
      </c>
      <c r="BH138" s="49">
        <v>7.5377669248939136E-3</v>
      </c>
      <c r="BI138" s="49">
        <v>7.9679101820979963E-3</v>
      </c>
      <c r="BJ138" s="49">
        <v>8.474904563648895E-3</v>
      </c>
      <c r="BK138" s="49">
        <v>5.3813986271232178E-3</v>
      </c>
      <c r="BL138" s="49">
        <v>4.5548399175632612E-3</v>
      </c>
      <c r="BM138" s="49">
        <v>6.0633239911903414E-3</v>
      </c>
      <c r="BN138" s="49">
        <v>1.0004989071555104E-2</v>
      </c>
      <c r="BO138" s="49">
        <v>7.5592179217171852E-3</v>
      </c>
      <c r="BP138" s="49">
        <v>7.9632498274111365E-3</v>
      </c>
      <c r="BQ138" s="49">
        <v>7.6523982323498897E-3</v>
      </c>
      <c r="BR138" s="49">
        <v>7.4145550468085698E-3</v>
      </c>
      <c r="BS138" s="49">
        <v>7.6991695388070108E-3</v>
      </c>
      <c r="BT138" s="49">
        <v>6.9936962283317543E-3</v>
      </c>
      <c r="BU138" s="49">
        <v>7.5332150606264537E-3</v>
      </c>
      <c r="BV138" s="49">
        <v>4.8392433035653378E-3</v>
      </c>
      <c r="BW138" s="49">
        <v>4.9440150302256314E-3</v>
      </c>
      <c r="BX138" s="49">
        <v>9.0924580558881113E-3</v>
      </c>
      <c r="BY138" s="49">
        <v>3.4087178542392569E-3</v>
      </c>
      <c r="BZ138" s="49">
        <v>1.2467092807725037E-2</v>
      </c>
      <c r="CA138" s="49">
        <v>1.4750094196715201E-2</v>
      </c>
      <c r="CB138" s="49">
        <v>7.9937667843326451E-3</v>
      </c>
      <c r="CC138" s="49">
        <v>9.6838994619423673E-3</v>
      </c>
      <c r="CD138" s="49">
        <v>5.2096755105637653E-3</v>
      </c>
      <c r="CE138" s="49">
        <v>7.8835456381498806E-3</v>
      </c>
      <c r="CF138" s="49">
        <v>9.4421052638031938E-3</v>
      </c>
      <c r="CG138" s="49">
        <v>8.9893952112670723E-3</v>
      </c>
      <c r="CH138" s="49">
        <v>4.6700732618624279E-3</v>
      </c>
      <c r="CI138" s="49">
        <v>6.9663858009574803E-3</v>
      </c>
      <c r="CJ138" s="49">
        <v>6.2355010290703668E-3</v>
      </c>
      <c r="CK138" s="49">
        <v>7.0693863365817022E-3</v>
      </c>
      <c r="CL138" s="49">
        <v>5.607525899557428E-3</v>
      </c>
      <c r="CM138" s="49">
        <v>7.6906258128760334E-3</v>
      </c>
      <c r="CN138" s="49">
        <v>7.599381322311546E-3</v>
      </c>
      <c r="CO138" s="49">
        <v>7.4877660022104591E-3</v>
      </c>
      <c r="CP138" s="49">
        <v>8.2896018723519604E-3</v>
      </c>
      <c r="CQ138" s="49">
        <v>1.4685963984317285E-2</v>
      </c>
      <c r="CR138" s="49">
        <v>1.1022192041780066E-2</v>
      </c>
      <c r="CS138" s="49">
        <v>6.6990757978775458E-3</v>
      </c>
      <c r="CT138" s="49">
        <v>5.7254927972870649E-3</v>
      </c>
      <c r="CU138" s="49">
        <v>9.4926678977971558E-3</v>
      </c>
      <c r="CV138" s="49">
        <v>6.1059197244551569E-3</v>
      </c>
      <c r="CW138" s="60">
        <v>8.5747302637635761E-3</v>
      </c>
    </row>
    <row r="139" spans="1:101" s="12" customFormat="1" ht="14.25" customHeight="1">
      <c r="A139" s="11" t="s">
        <v>568</v>
      </c>
      <c r="B139" s="49" t="s">
        <v>567</v>
      </c>
      <c r="C139" s="68" t="s">
        <v>1218</v>
      </c>
      <c r="D139" s="52">
        <f t="shared" si="28"/>
        <v>2.4306609762070108E-2</v>
      </c>
      <c r="E139" s="52">
        <f t="shared" si="29"/>
        <v>9.7900274582151097E-3</v>
      </c>
      <c r="F139" s="52">
        <f t="shared" si="30"/>
        <v>3.7604656375292984E-2</v>
      </c>
      <c r="G139" s="52">
        <f t="shared" si="31"/>
        <v>1.2054552010067342E-2</v>
      </c>
      <c r="H139" s="52">
        <f t="shared" si="32"/>
        <v>3.2775265686170368E-2</v>
      </c>
      <c r="I139" s="52">
        <f t="shared" si="33"/>
        <v>1.2240477366886054E-2</v>
      </c>
      <c r="J139" s="52">
        <f t="shared" si="34"/>
        <v>3.4521096043950941E-2</v>
      </c>
      <c r="K139" s="52">
        <f t="shared" si="35"/>
        <v>9.2819360746431035E-3</v>
      </c>
      <c r="L139" s="52">
        <f t="shared" si="36"/>
        <v>2.7983499767244069E-2</v>
      </c>
      <c r="M139" s="52">
        <f t="shared" si="37"/>
        <v>5.5037350484009751E-3</v>
      </c>
      <c r="N139" s="52">
        <f t="shared" si="38"/>
        <v>2.3505001080566038E-2</v>
      </c>
      <c r="O139" s="52">
        <f t="shared" si="39"/>
        <v>1.1529880558488038E-2</v>
      </c>
      <c r="P139" s="52">
        <f t="shared" si="40"/>
        <v>2.2707839573332753E-2</v>
      </c>
      <c r="Q139" s="53">
        <f t="shared" si="41"/>
        <v>5.3776769991557586E-3</v>
      </c>
      <c r="R139" s="11">
        <v>2.6159089564285282E-2</v>
      </c>
      <c r="S139" s="49">
        <v>2.4219789685537303E-2</v>
      </c>
      <c r="T139" s="49">
        <v>2.1629308351765242E-2</v>
      </c>
      <c r="U139" s="49">
        <v>2.0597843654964212E-2</v>
      </c>
      <c r="V139" s="49">
        <v>4.6383183860665728E-2</v>
      </c>
      <c r="W139" s="49">
        <v>1.4811835986806262E-2</v>
      </c>
      <c r="X139" s="49">
        <v>1.0984528179030999E-2</v>
      </c>
      <c r="Y139" s="49">
        <v>2.6097898520643474E-2</v>
      </c>
      <c r="Z139" s="49">
        <v>2.9457997294734455E-2</v>
      </c>
      <c r="AA139" s="49">
        <v>1.9822086051196786E-2</v>
      </c>
      <c r="AB139" s="49">
        <v>3.6266359677480778E-2</v>
      </c>
      <c r="AC139" s="49">
        <v>1.5249396317730732E-2</v>
      </c>
      <c r="AD139" s="49">
        <v>3.163098368439924E-2</v>
      </c>
      <c r="AE139" s="49">
        <v>3.8533386504834989E-2</v>
      </c>
      <c r="AF139" s="49">
        <v>4.1639158053931598E-2</v>
      </c>
      <c r="AG139" s="49">
        <v>2.3457398778070015E-2</v>
      </c>
      <c r="AH139" s="49">
        <v>3.7125037880391676E-2</v>
      </c>
      <c r="AI139" s="49">
        <v>6.1653610451148977E-2</v>
      </c>
      <c r="AJ139" s="49">
        <v>4.7250002817496084E-2</v>
      </c>
      <c r="AK139" s="49">
        <v>4.512215193110293E-2</v>
      </c>
      <c r="AL139" s="49">
        <v>2.9879180326166672E-2</v>
      </c>
      <c r="AM139" s="49">
        <v>4.890179264816847E-2</v>
      </c>
      <c r="AN139" s="49">
        <v>2.1406717630100665E-2</v>
      </c>
      <c r="AO139" s="49">
        <v>2.4656455797704591E-2</v>
      </c>
      <c r="AP139" s="49">
        <v>5.5783327671280691E-2</v>
      </c>
      <c r="AQ139" s="49">
        <v>2.3573661267187219E-2</v>
      </c>
      <c r="AR139" s="49">
        <v>4.2695068786377001E-2</v>
      </c>
      <c r="AS139" s="49">
        <v>2.8483303523501199E-2</v>
      </c>
      <c r="AT139" s="49">
        <v>2.8826617909066404E-2</v>
      </c>
      <c r="AU139" s="49">
        <v>2.5341098739978616E-2</v>
      </c>
      <c r="AV139" s="49">
        <v>2.7753859901829686E-2</v>
      </c>
      <c r="AW139" s="49">
        <v>4.6945189697096143E-2</v>
      </c>
      <c r="AX139" s="49">
        <v>3.4642498881194687E-2</v>
      </c>
      <c r="AY139" s="49">
        <v>2.3991533800799818E-2</v>
      </c>
      <c r="AZ139" s="49">
        <v>1.2030908010488381E-2</v>
      </c>
      <c r="BA139" s="49">
        <v>4.3236120045244568E-2</v>
      </c>
      <c r="BB139" s="49">
        <v>2.83339983510827E-2</v>
      </c>
      <c r="BC139" s="49">
        <v>2.668442530631385E-2</v>
      </c>
      <c r="BD139" s="49">
        <v>2.7715626866706412E-2</v>
      </c>
      <c r="BE139" s="49">
        <v>3.142853355329512E-2</v>
      </c>
      <c r="BF139" s="49">
        <v>2.8476268721283657E-2</v>
      </c>
      <c r="BG139" s="49">
        <v>3.2194079108852795E-2</v>
      </c>
      <c r="BH139" s="49">
        <v>3.1827807169952121E-2</v>
      </c>
      <c r="BI139" s="49">
        <v>3.2872505517037548E-2</v>
      </c>
      <c r="BJ139" s="49">
        <v>4.6379942269985104E-2</v>
      </c>
      <c r="BK139" s="49">
        <v>2.8744524261422565E-2</v>
      </c>
      <c r="BL139" s="49">
        <v>4.2746209068560484E-2</v>
      </c>
      <c r="BM139" s="49">
        <v>5.6849232332919011E-2</v>
      </c>
      <c r="BN139" s="49">
        <v>2.8034062562179361E-2</v>
      </c>
      <c r="BO139" s="49">
        <v>3.4121750506163333E-2</v>
      </c>
      <c r="BP139" s="49">
        <v>1.7771083145062982E-2</v>
      </c>
      <c r="BQ139" s="49">
        <v>3.7452505233480531E-2</v>
      </c>
      <c r="BR139" s="49">
        <v>2.1603877011359181E-2</v>
      </c>
      <c r="BS139" s="49">
        <v>2.2940543211966088E-2</v>
      </c>
      <c r="BT139" s="49">
        <v>2.8707674996691787E-2</v>
      </c>
      <c r="BU139" s="49">
        <v>2.7479512645625086E-2</v>
      </c>
      <c r="BV139" s="49">
        <v>2.7336671323222962E-2</v>
      </c>
      <c r="BW139" s="49">
        <v>2.8097621606126864E-2</v>
      </c>
      <c r="BX139" s="49">
        <v>2.8440883756628135E-2</v>
      </c>
      <c r="BY139" s="49">
        <v>3.3815811208422517E-2</v>
      </c>
      <c r="BZ139" s="49">
        <v>5.5484224687938982E-2</v>
      </c>
      <c r="CA139" s="49">
        <v>3.2060073234855976E-2</v>
      </c>
      <c r="CB139" s="49">
        <v>1.2908743122005344E-2</v>
      </c>
      <c r="CC139" s="49">
        <v>2.5145742946406091E-2</v>
      </c>
      <c r="CD139" s="49">
        <v>2.2628427560052487E-2</v>
      </c>
      <c r="CE139" s="49">
        <v>1.7390335317145834E-2</v>
      </c>
      <c r="CF139" s="49">
        <v>1.4908157983408287E-2</v>
      </c>
      <c r="CG139" s="49">
        <v>1.557407906136756E-2</v>
      </c>
      <c r="CH139" s="49">
        <v>2.3224944420952385E-2</v>
      </c>
      <c r="CI139" s="49">
        <v>2.5706860966766738E-2</v>
      </c>
      <c r="CJ139" s="49">
        <v>1.5214093898195625E-2</v>
      </c>
      <c r="CK139" s="49">
        <v>2.1814329767697135E-2</v>
      </c>
      <c r="CL139" s="49">
        <v>2.9577055679439315E-2</v>
      </c>
      <c r="CM139" s="49">
        <v>3.1951540399348499E-2</v>
      </c>
      <c r="CN139" s="49">
        <v>2.0686513879018049E-2</v>
      </c>
      <c r="CO139" s="49">
        <v>2.1246363635396701E-2</v>
      </c>
      <c r="CP139" s="49">
        <v>1.9641015912623436E-2</v>
      </c>
      <c r="CQ139" s="49">
        <v>2.134005174320772E-2</v>
      </c>
      <c r="CR139" s="49">
        <v>2.6649174655728945E-2</v>
      </c>
      <c r="CS139" s="49">
        <v>2.2310384110480575E-2</v>
      </c>
      <c r="CT139" s="49">
        <v>1.9778581969348685E-2</v>
      </c>
      <c r="CU139" s="49">
        <v>1.4510061991556342E-2</v>
      </c>
      <c r="CV139" s="49">
        <v>2.8579034149838117E-2</v>
      </c>
      <c r="CW139" s="60">
        <v>1.6224296754006644E-2</v>
      </c>
    </row>
    <row r="140" spans="1:101" s="12" customFormat="1" ht="14.25" customHeight="1">
      <c r="A140" s="11" t="s">
        <v>589</v>
      </c>
      <c r="B140" s="49" t="s">
        <v>588</v>
      </c>
      <c r="C140" s="68" t="s">
        <v>1219</v>
      </c>
      <c r="D140" s="52">
        <f t="shared" si="28"/>
        <v>1.9257194491878106E-3</v>
      </c>
      <c r="E140" s="52">
        <f t="shared" si="29"/>
        <v>1.0565027642540513E-3</v>
      </c>
      <c r="F140" s="52">
        <f t="shared" si="30"/>
        <v>1.6428049584719957E-3</v>
      </c>
      <c r="G140" s="52">
        <f t="shared" si="31"/>
        <v>5.5071126396859791E-4</v>
      </c>
      <c r="H140" s="52">
        <f t="shared" si="32"/>
        <v>9.907225453945883E-4</v>
      </c>
      <c r="I140" s="52">
        <f t="shared" si="33"/>
        <v>3.9848629820388989E-4</v>
      </c>
      <c r="J140" s="52">
        <f t="shared" si="34"/>
        <v>2.2448294018511147E-3</v>
      </c>
      <c r="K140" s="52">
        <f t="shared" si="35"/>
        <v>1.5554926527471893E-3</v>
      </c>
      <c r="L140" s="52">
        <f t="shared" si="36"/>
        <v>2.3734787580686179E-3</v>
      </c>
      <c r="M140" s="52">
        <f t="shared" si="37"/>
        <v>2.2259334916481834E-3</v>
      </c>
      <c r="N140" s="52">
        <f t="shared" si="38"/>
        <v>3.6834024761269214E-3</v>
      </c>
      <c r="O140" s="52">
        <f t="shared" si="39"/>
        <v>1.5180852386835416E-3</v>
      </c>
      <c r="P140" s="52">
        <f t="shared" si="40"/>
        <v>1.2611356076287436E-3</v>
      </c>
      <c r="Q140" s="53">
        <f t="shared" si="41"/>
        <v>1.979743272648445E-4</v>
      </c>
      <c r="R140" s="11">
        <v>2.8341455992317165E-3</v>
      </c>
      <c r="S140" s="49">
        <v>2.2194032958517524E-3</v>
      </c>
      <c r="T140" s="49">
        <v>1.2589682646365267E-3</v>
      </c>
      <c r="U140" s="49">
        <v>1.8213212940243674E-3</v>
      </c>
      <c r="V140" s="49">
        <v>1.0309054889576735E-3</v>
      </c>
      <c r="W140" s="49">
        <v>7.3308510639851583E-4</v>
      </c>
      <c r="X140" s="49">
        <v>3.3487932938978532E-3</v>
      </c>
      <c r="Y140" s="49">
        <v>3.3965338254816637E-3</v>
      </c>
      <c r="Z140" s="49">
        <v>1.1766317377810134E-3</v>
      </c>
      <c r="AA140" s="49">
        <v>3.342685861091977E-3</v>
      </c>
      <c r="AB140" s="49">
        <v>1.213663522669385E-3</v>
      </c>
      <c r="AC140" s="49">
        <v>7.3249610023128553E-4</v>
      </c>
      <c r="AD140" s="49">
        <v>2.0434052627301561E-3</v>
      </c>
      <c r="AE140" s="49">
        <v>2.0441710702767814E-3</v>
      </c>
      <c r="AF140" s="49">
        <v>1.5659404491450476E-3</v>
      </c>
      <c r="AG140" s="49">
        <v>2.9228607499875475E-3</v>
      </c>
      <c r="AH140" s="49">
        <v>1.3328130720343747E-3</v>
      </c>
      <c r="AI140" s="49">
        <v>1.2890467431827494E-3</v>
      </c>
      <c r="AJ140" s="49">
        <v>1.8496052833587779E-3</v>
      </c>
      <c r="AK140" s="49">
        <v>1.25921150931295E-3</v>
      </c>
      <c r="AL140" s="49">
        <v>1.2458547036352616E-3</v>
      </c>
      <c r="AM140" s="49">
        <v>1.0015378306304267E-3</v>
      </c>
      <c r="AN140" s="49">
        <v>1.1424827367507823E-3</v>
      </c>
      <c r="AO140" s="49">
        <v>2.0167300906190921E-3</v>
      </c>
      <c r="AP140" s="49">
        <v>1.102470835300357E-3</v>
      </c>
      <c r="AQ140" s="49">
        <v>4.9537841938396114E-4</v>
      </c>
      <c r="AR140" s="49">
        <v>1.1382822645452568E-3</v>
      </c>
      <c r="AS140" s="49">
        <v>1.0045832929584623E-3</v>
      </c>
      <c r="AT140" s="49">
        <v>1.0618321746612991E-3</v>
      </c>
      <c r="AU140" s="49">
        <v>1.3817823293926512E-3</v>
      </c>
      <c r="AV140" s="49">
        <v>5.2446495193711256E-4</v>
      </c>
      <c r="AW140" s="49">
        <v>1.2396646071036849E-3</v>
      </c>
      <c r="AX140" s="49">
        <v>1.8146605922503127E-3</v>
      </c>
      <c r="AY140" s="49">
        <v>8.8713601287040457E-4</v>
      </c>
      <c r="AZ140" s="49">
        <v>7.9792748270891053E-4</v>
      </c>
      <c r="BA140" s="49">
        <v>4.4048758162264868E-4</v>
      </c>
      <c r="BB140" s="49">
        <v>1.3541152229599046E-3</v>
      </c>
      <c r="BC140" s="49">
        <v>2.0716809622732374E-3</v>
      </c>
      <c r="BD140" s="49">
        <v>1.4004115112070438E-3</v>
      </c>
      <c r="BE140" s="49">
        <v>1.3193738562249427E-3</v>
      </c>
      <c r="BF140" s="49">
        <v>8.358661713930278E-4</v>
      </c>
      <c r="BG140" s="49">
        <v>1.713622814100522E-3</v>
      </c>
      <c r="BH140" s="49">
        <v>6.1159884916959532E-3</v>
      </c>
      <c r="BI140" s="49">
        <v>3.9929990340345726E-3</v>
      </c>
      <c r="BJ140" s="49">
        <v>3.6736359955568602E-3</v>
      </c>
      <c r="BK140" s="49">
        <v>1.3869984213085334E-3</v>
      </c>
      <c r="BL140" s="49">
        <v>1.2792515702868838E-3</v>
      </c>
      <c r="BM140" s="49">
        <v>1.7940087711718969E-3</v>
      </c>
      <c r="BN140" s="49">
        <v>6.8344900581796602E-3</v>
      </c>
      <c r="BO140" s="49">
        <v>1.2995231481748846E-3</v>
      </c>
      <c r="BP140" s="49">
        <v>1.2931557719320862E-3</v>
      </c>
      <c r="BQ140" s="49">
        <v>1.1926177589145083E-3</v>
      </c>
      <c r="BR140" s="49">
        <v>6.0271743325177821E-3</v>
      </c>
      <c r="BS140" s="49">
        <v>1.8046414864806852E-3</v>
      </c>
      <c r="BT140" s="49">
        <v>5.0544506794992904E-3</v>
      </c>
      <c r="BU140" s="49">
        <v>1.4948629070819452E-3</v>
      </c>
      <c r="BV140" s="49">
        <v>9.045287867345044E-4</v>
      </c>
      <c r="BW140" s="49">
        <v>8.6086764184266308E-4</v>
      </c>
      <c r="BX140" s="49">
        <v>1.1844610676374943E-3</v>
      </c>
      <c r="BY140" s="49">
        <v>5.3097145782791185E-4</v>
      </c>
      <c r="BZ140" s="49">
        <v>6.1916625986055008E-3</v>
      </c>
      <c r="CA140" s="49">
        <v>5.7040383313875457E-3</v>
      </c>
      <c r="CB140" s="49">
        <v>3.7602703254361967E-3</v>
      </c>
      <c r="CC140" s="49">
        <v>3.3655310880159645E-3</v>
      </c>
      <c r="CD140" s="49">
        <v>2.5454703309615461E-3</v>
      </c>
      <c r="CE140" s="49">
        <v>4.1750446478533675E-3</v>
      </c>
      <c r="CF140" s="49">
        <v>4.4947644909784108E-3</v>
      </c>
      <c r="CG140" s="49">
        <v>2.9675466134405281E-3</v>
      </c>
      <c r="CH140" s="49">
        <v>1.91979883057318E-3</v>
      </c>
      <c r="CI140" s="49">
        <v>4.7608132999480178E-3</v>
      </c>
      <c r="CJ140" s="49">
        <v>8.8581905415749743E-4</v>
      </c>
      <c r="CK140" s="49">
        <v>3.4300701021652939E-3</v>
      </c>
      <c r="CL140" s="49">
        <v>1.0333651912151811E-3</v>
      </c>
      <c r="CM140" s="49">
        <v>1.1833114398520869E-3</v>
      </c>
      <c r="CN140" s="49">
        <v>1.0492204063726077E-3</v>
      </c>
      <c r="CO140" s="49">
        <v>1.0244280021140008E-3</v>
      </c>
      <c r="CP140" s="49">
        <v>1.2612199045572414E-3</v>
      </c>
      <c r="CQ140" s="49">
        <v>1.4967625944894846E-3</v>
      </c>
      <c r="CR140" s="49">
        <v>1.2330145287222983E-3</v>
      </c>
      <c r="CS140" s="49">
        <v>1.4978021278705604E-3</v>
      </c>
      <c r="CT140" s="49">
        <v>1.5223358018140454E-3</v>
      </c>
      <c r="CU140" s="49">
        <v>1.1794439718935726E-3</v>
      </c>
      <c r="CV140" s="49">
        <v>1.5219732768036998E-3</v>
      </c>
      <c r="CW140" s="60">
        <v>1.130750045840144E-3</v>
      </c>
    </row>
    <row r="141" spans="1:101" s="12" customFormat="1" ht="14.25" customHeight="1">
      <c r="A141" s="49" t="s">
        <v>592</v>
      </c>
      <c r="B141" s="49" t="s">
        <v>591</v>
      </c>
      <c r="C141" s="68" t="s">
        <v>1219</v>
      </c>
      <c r="D141" s="52">
        <f t="shared" si="28"/>
        <v>1.1041599811558028E-3</v>
      </c>
      <c r="E141" s="52">
        <f t="shared" si="29"/>
        <v>3.1478278323818654E-4</v>
      </c>
      <c r="F141" s="52">
        <f t="shared" si="30"/>
        <v>1.2398988149103581E-3</v>
      </c>
      <c r="G141" s="52">
        <f t="shared" si="31"/>
        <v>3.2235588506916805E-4</v>
      </c>
      <c r="H141" s="52">
        <f t="shared" si="32"/>
        <v>1.0039998065608853E-3</v>
      </c>
      <c r="I141" s="52">
        <f t="shared" si="33"/>
        <v>2.6593209137124258E-4</v>
      </c>
      <c r="J141" s="52">
        <f t="shared" si="34"/>
        <v>8.3901362989299919E-4</v>
      </c>
      <c r="K141" s="52">
        <f t="shared" si="35"/>
        <v>2.0337981762096155E-4</v>
      </c>
      <c r="L141" s="52">
        <f t="shared" si="36"/>
        <v>1.0437349029014705E-3</v>
      </c>
      <c r="M141" s="52">
        <f t="shared" si="37"/>
        <v>3.5699225611246667E-4</v>
      </c>
      <c r="N141" s="52">
        <f t="shared" si="38"/>
        <v>9.7266567595402935E-4</v>
      </c>
      <c r="O141" s="52">
        <f t="shared" si="39"/>
        <v>3.759274806692986E-4</v>
      </c>
      <c r="P141" s="52">
        <f t="shared" si="40"/>
        <v>7.9500705200307581E-4</v>
      </c>
      <c r="Q141" s="53">
        <f t="shared" si="41"/>
        <v>3.7061702554834405E-4</v>
      </c>
      <c r="R141" s="11">
        <v>1.1529509528705869E-3</v>
      </c>
      <c r="S141" s="49">
        <v>7.1820074789508126E-4</v>
      </c>
      <c r="T141" s="49">
        <v>1.4387057057929566E-3</v>
      </c>
      <c r="U141" s="49">
        <v>7.766127348419619E-4</v>
      </c>
      <c r="V141" s="49">
        <v>9.1806727352781363E-4</v>
      </c>
      <c r="W141" s="49">
        <v>7.1433114855428705E-4</v>
      </c>
      <c r="X141" s="49">
        <v>1.118369011402859E-3</v>
      </c>
      <c r="Y141" s="49">
        <v>1.3428307779000071E-3</v>
      </c>
      <c r="Z141" s="49">
        <v>1.71980682116094E-3</v>
      </c>
      <c r="AA141" s="49">
        <v>8.7704637520548965E-4</v>
      </c>
      <c r="AB141" s="49">
        <v>1.1656983195523305E-3</v>
      </c>
      <c r="AC141" s="49">
        <v>1.3072999051653206E-3</v>
      </c>
      <c r="AD141" s="49">
        <v>1.1984286049757256E-3</v>
      </c>
      <c r="AE141" s="49">
        <v>1.4912990581861466E-3</v>
      </c>
      <c r="AF141" s="49">
        <v>1.2102237440778361E-3</v>
      </c>
      <c r="AG141" s="49">
        <v>1.1322222352614338E-3</v>
      </c>
      <c r="AH141" s="49">
        <v>1.273850113902904E-3</v>
      </c>
      <c r="AI141" s="49">
        <v>1.8078463911655946E-3</v>
      </c>
      <c r="AJ141" s="49">
        <v>1.0637161707890178E-3</v>
      </c>
      <c r="AK141" s="49">
        <v>1.518744426926322E-3</v>
      </c>
      <c r="AL141" s="49">
        <v>1.3252202617110745E-3</v>
      </c>
      <c r="AM141" s="49">
        <v>1.0790343458726515E-3</v>
      </c>
      <c r="AN141" s="49">
        <v>4.6846914997791594E-4</v>
      </c>
      <c r="AO141" s="49">
        <v>1.3097312760776746E-3</v>
      </c>
      <c r="AP141" s="49">
        <v>7.6416308674305761E-4</v>
      </c>
      <c r="AQ141" s="49">
        <v>8.6739501531877302E-4</v>
      </c>
      <c r="AR141" s="49">
        <v>1.0548675699571367E-3</v>
      </c>
      <c r="AS141" s="49">
        <v>9.2688692663327231E-4</v>
      </c>
      <c r="AT141" s="49">
        <v>7.8944778716646936E-4</v>
      </c>
      <c r="AU141" s="49">
        <v>1.0784943475977424E-3</v>
      </c>
      <c r="AV141" s="49">
        <v>1.1473367444919153E-3</v>
      </c>
      <c r="AW141" s="49">
        <v>1.7231821990411915E-3</v>
      </c>
      <c r="AX141" s="49">
        <v>1.1553015453358822E-3</v>
      </c>
      <c r="AY141" s="49">
        <v>8.6561359504053398E-4</v>
      </c>
      <c r="AZ141" s="49">
        <v>8.9451776568616221E-4</v>
      </c>
      <c r="BA141" s="49">
        <v>7.8079109571848584E-4</v>
      </c>
      <c r="BB141" s="49">
        <v>4.7529791712307292E-4</v>
      </c>
      <c r="BC141" s="49">
        <v>1.0503434050422276E-3</v>
      </c>
      <c r="BD141" s="49">
        <v>6.0605905179392868E-4</v>
      </c>
      <c r="BE141" s="49">
        <v>6.7064048084782772E-4</v>
      </c>
      <c r="BF141" s="49">
        <v>1.1486499792485395E-3</v>
      </c>
      <c r="BG141" s="49">
        <v>1.0053487781577159E-3</v>
      </c>
      <c r="BH141" s="49">
        <v>1.0499684848421229E-3</v>
      </c>
      <c r="BI141" s="49">
        <v>8.3699152532592277E-4</v>
      </c>
      <c r="BJ141" s="49">
        <v>8.4988013030650681E-4</v>
      </c>
      <c r="BK141" s="49">
        <v>8.0458230462110371E-4</v>
      </c>
      <c r="BL141" s="49">
        <v>8.8591511652420817E-4</v>
      </c>
      <c r="BM141" s="49">
        <v>6.8448638488281268E-4</v>
      </c>
      <c r="BN141" s="49">
        <v>8.9685609328502946E-4</v>
      </c>
      <c r="BO141" s="49">
        <v>1.6078670589156218E-3</v>
      </c>
      <c r="BP141" s="49">
        <v>9.6337244943010478E-4</v>
      </c>
      <c r="BQ141" s="49">
        <v>1.1179895380895274E-3</v>
      </c>
      <c r="BR141" s="49">
        <v>1.7477796134697985E-3</v>
      </c>
      <c r="BS141" s="49">
        <v>4.490097999745586E-4</v>
      </c>
      <c r="BT141" s="49">
        <v>1.0888029606620792E-3</v>
      </c>
      <c r="BU141" s="49">
        <v>9.3036216232127438E-4</v>
      </c>
      <c r="BV141" s="49">
        <v>6.8220593855738802E-4</v>
      </c>
      <c r="BW141" s="49">
        <v>8.2666307576531909E-4</v>
      </c>
      <c r="BX141" s="49">
        <v>1.1091311649398053E-3</v>
      </c>
      <c r="BY141" s="49">
        <v>1.1047789794071375E-3</v>
      </c>
      <c r="BZ141" s="49">
        <v>1.5322278070853562E-3</v>
      </c>
      <c r="CA141" s="49">
        <v>1.573790246529425E-3</v>
      </c>
      <c r="CB141" s="49">
        <v>6.0637276931899933E-4</v>
      </c>
      <c r="CC141" s="49">
        <v>8.4453819137645953E-4</v>
      </c>
      <c r="CD141" s="49">
        <v>8.3171860350079389E-4</v>
      </c>
      <c r="CE141" s="49">
        <v>6.8291948217256385E-4</v>
      </c>
      <c r="CF141" s="49">
        <v>1.3255259496227087E-3</v>
      </c>
      <c r="CG141" s="49">
        <v>5.4069723554016325E-4</v>
      </c>
      <c r="CH141" s="49">
        <v>8.0729119521753519E-4</v>
      </c>
      <c r="CI141" s="49">
        <v>1.0106871637294889E-3</v>
      </c>
      <c r="CJ141" s="49">
        <v>5.8039002236276189E-4</v>
      </c>
      <c r="CK141" s="49">
        <v>1.3358294449920989E-3</v>
      </c>
      <c r="CL141" s="49">
        <v>6.6487704878735721E-4</v>
      </c>
      <c r="CM141" s="49">
        <v>7.1551629544424928E-4</v>
      </c>
      <c r="CN141" s="49">
        <v>9.4722644515556878E-4</v>
      </c>
      <c r="CO141" s="49">
        <v>1.6703442070292651E-3</v>
      </c>
      <c r="CP141" s="49">
        <v>6.7659993981595114E-4</v>
      </c>
      <c r="CQ141" s="49">
        <v>5.5965859246057321E-4</v>
      </c>
      <c r="CR141" s="49">
        <v>3.3101200092341027E-4</v>
      </c>
      <c r="CS141" s="49">
        <v>1.2416971294931681E-3</v>
      </c>
      <c r="CT141" s="49">
        <v>7.7529670582777706E-4</v>
      </c>
      <c r="CU141" s="49">
        <v>5.2236648204650126E-4</v>
      </c>
      <c r="CV141" s="49">
        <v>9.7012898353874329E-4</v>
      </c>
      <c r="CW141" s="60">
        <v>4.6536079351434598E-4</v>
      </c>
    </row>
    <row r="142" spans="1:101" s="12" customFormat="1" ht="14.25" customHeight="1">
      <c r="A142" s="11" t="s">
        <v>597</v>
      </c>
      <c r="B142" s="49" t="s">
        <v>596</v>
      </c>
      <c r="C142" s="68" t="s">
        <v>1219</v>
      </c>
      <c r="D142" s="52">
        <f t="shared" si="28"/>
        <v>7.5979895935634806E-4</v>
      </c>
      <c r="E142" s="52">
        <f t="shared" si="29"/>
        <v>3.1768440308595284E-4</v>
      </c>
      <c r="F142" s="52">
        <f t="shared" si="30"/>
        <v>5.8078330612631372E-4</v>
      </c>
      <c r="G142" s="52">
        <f t="shared" si="31"/>
        <v>2.3592448245999346E-4</v>
      </c>
      <c r="H142" s="52">
        <f t="shared" si="32"/>
        <v>5.9462768915822769E-4</v>
      </c>
      <c r="I142" s="52">
        <f t="shared" si="33"/>
        <v>3.200655208016496E-4</v>
      </c>
      <c r="J142" s="52">
        <f t="shared" si="34"/>
        <v>9.0074173102780138E-4</v>
      </c>
      <c r="K142" s="52">
        <f t="shared" si="35"/>
        <v>5.9712738225475934E-4</v>
      </c>
      <c r="L142" s="52">
        <f t="shared" si="36"/>
        <v>1.0254715758660582E-3</v>
      </c>
      <c r="M142" s="52">
        <f t="shared" si="37"/>
        <v>8.2410227101124736E-4</v>
      </c>
      <c r="N142" s="52">
        <f t="shared" si="38"/>
        <v>9.6226903554736017E-4</v>
      </c>
      <c r="O142" s="52">
        <f t="shared" si="39"/>
        <v>4.1946056013982637E-4</v>
      </c>
      <c r="P142" s="52">
        <f t="shared" si="40"/>
        <v>4.9030001196617831E-4</v>
      </c>
      <c r="Q142" s="53">
        <f t="shared" si="41"/>
        <v>2.4203416006861298E-4</v>
      </c>
      <c r="R142" s="11">
        <v>9.6435064333163275E-4</v>
      </c>
      <c r="S142" s="49">
        <v>6.7893793136066449E-4</v>
      </c>
      <c r="T142" s="49">
        <v>1.2106387318819977E-3</v>
      </c>
      <c r="U142" s="49">
        <v>6.3533350424776472E-4</v>
      </c>
      <c r="V142" s="49">
        <v>7.0929707486001327E-4</v>
      </c>
      <c r="W142" s="49">
        <v>3.7419728439578952E-4</v>
      </c>
      <c r="X142" s="49">
        <v>1.2946224337270482E-3</v>
      </c>
      <c r="Y142" s="49">
        <v>2.7219938831115259E-4</v>
      </c>
      <c r="Z142" s="49">
        <v>6.4801175004251723E-4</v>
      </c>
      <c r="AA142" s="49">
        <v>8.7613978328869959E-4</v>
      </c>
      <c r="AB142" s="49">
        <v>4.6253567845338405E-4</v>
      </c>
      <c r="AC142" s="49">
        <v>9.9132330837551231E-4</v>
      </c>
      <c r="AD142" s="49">
        <v>5.3775832784427543E-4</v>
      </c>
      <c r="AE142" s="49">
        <v>4.0405909897999484E-4</v>
      </c>
      <c r="AF142" s="49">
        <v>6.744252587073904E-5</v>
      </c>
      <c r="AG142" s="49">
        <v>6.9696887463374451E-4</v>
      </c>
      <c r="AH142" s="49">
        <v>4.8521655089961831E-4</v>
      </c>
      <c r="AI142" s="49">
        <v>6.7224626275017452E-4</v>
      </c>
      <c r="AJ142" s="49">
        <v>6.783701721945173E-4</v>
      </c>
      <c r="AK142" s="49">
        <v>3.9578526306150206E-4</v>
      </c>
      <c r="AL142" s="49">
        <v>8.9227820471419485E-4</v>
      </c>
      <c r="AM142" s="49">
        <v>9.5412689535378289E-4</v>
      </c>
      <c r="AN142" s="49">
        <v>6.3853597481827523E-4</v>
      </c>
      <c r="AO142" s="49">
        <v>5.4661152239494568E-4</v>
      </c>
      <c r="AP142" s="49">
        <v>2.6316563747350193E-4</v>
      </c>
      <c r="AQ142" s="49">
        <v>8.6146405952132552E-4</v>
      </c>
      <c r="AR142" s="49">
        <v>1.0473738274988605E-3</v>
      </c>
      <c r="AS142" s="49">
        <v>1.2117581681415934E-3</v>
      </c>
      <c r="AT142" s="49">
        <v>6.1026758774683487E-4</v>
      </c>
      <c r="AU142" s="49">
        <v>4.2176838985532228E-4</v>
      </c>
      <c r="AV142" s="49">
        <v>4.3557774482272068E-4</v>
      </c>
      <c r="AW142" s="49">
        <v>7.73577920151639E-5</v>
      </c>
      <c r="AX142" s="49">
        <v>4.4870657096623083E-4</v>
      </c>
      <c r="AY142" s="49">
        <v>4.9737227718574793E-4</v>
      </c>
      <c r="AZ142" s="49">
        <v>6.7318711494371438E-4</v>
      </c>
      <c r="BA142" s="49">
        <v>5.8753309972771621E-4</v>
      </c>
      <c r="BB142" s="49">
        <v>1.8595663257400141E-4</v>
      </c>
      <c r="BC142" s="49">
        <v>5.9452056805195245E-4</v>
      </c>
      <c r="BD142" s="49">
        <v>5.6246434369036657E-4</v>
      </c>
      <c r="BE142" s="49">
        <v>6.2925006060178502E-4</v>
      </c>
      <c r="BF142" s="49">
        <v>5.8739046556997268E-4</v>
      </c>
      <c r="BG142" s="49">
        <v>7.7162045348717326E-4</v>
      </c>
      <c r="BH142" s="49">
        <v>2.1808050535230268E-3</v>
      </c>
      <c r="BI142" s="49">
        <v>1.6750870785502637E-3</v>
      </c>
      <c r="BJ142" s="49">
        <v>8.418221659113671E-4</v>
      </c>
      <c r="BK142" s="49">
        <v>6.1345760253685383E-4</v>
      </c>
      <c r="BL142" s="49">
        <v>5.2483780964349125E-4</v>
      </c>
      <c r="BM142" s="49">
        <v>1.6416885381933611E-3</v>
      </c>
      <c r="BN142" s="49">
        <v>3.0227608252128592E-3</v>
      </c>
      <c r="BO142" s="49">
        <v>1.0650848135062916E-3</v>
      </c>
      <c r="BP142" s="49">
        <v>5.2833617074803118E-4</v>
      </c>
      <c r="BQ142" s="49">
        <v>2.9187781692515752E-4</v>
      </c>
      <c r="BR142" s="49">
        <v>1.9773425522252265E-3</v>
      </c>
      <c r="BS142" s="49">
        <v>6.5471264375506163E-4</v>
      </c>
      <c r="BT142" s="49">
        <v>1.6298651448993127E-3</v>
      </c>
      <c r="BU142" s="49">
        <v>9.2429875432959254E-4</v>
      </c>
      <c r="BV142" s="49">
        <v>6.073639295303047E-4</v>
      </c>
      <c r="BW142" s="49">
        <v>2.8571653795474221E-4</v>
      </c>
      <c r="BX142" s="49">
        <v>2.8161156456969484E-4</v>
      </c>
      <c r="BY142" s="49">
        <v>1.0366881567364253E-3</v>
      </c>
      <c r="BZ142" s="49">
        <v>1.4861070028773669E-3</v>
      </c>
      <c r="CA142" s="49">
        <v>1.7625004028662195E-3</v>
      </c>
      <c r="CB142" s="49">
        <v>8.8935012450888661E-4</v>
      </c>
      <c r="CC142" s="49">
        <v>9.9711033463900688E-4</v>
      </c>
      <c r="CD142" s="49">
        <v>6.1125170207214385E-4</v>
      </c>
      <c r="CE142" s="49">
        <v>1.3771532256289707E-3</v>
      </c>
      <c r="CF142" s="49">
        <v>9.7587994957349159E-4</v>
      </c>
      <c r="CG142" s="49">
        <v>4.9181294855045997E-4</v>
      </c>
      <c r="CH142" s="49">
        <v>6.1992384588422809E-4</v>
      </c>
      <c r="CI142" s="49">
        <v>9.5339059658587383E-4</v>
      </c>
      <c r="CJ142" s="49">
        <v>3.499009763389996E-4</v>
      </c>
      <c r="CK142" s="49">
        <v>1.0328473170426724E-3</v>
      </c>
      <c r="CL142" s="49">
        <v>4.3577394115105827E-4</v>
      </c>
      <c r="CM142" s="49">
        <v>7.2282946261321057E-4</v>
      </c>
      <c r="CN142" s="49">
        <v>2.341631490173273E-4</v>
      </c>
      <c r="CO142" s="49">
        <v>8.4436118909283001E-4</v>
      </c>
      <c r="CP142" s="49">
        <v>7.8841090893113838E-4</v>
      </c>
      <c r="CQ142" s="49">
        <v>3.6863363807283859E-4</v>
      </c>
      <c r="CR142" s="49">
        <v>2.4900540922339546E-4</v>
      </c>
      <c r="CS142" s="49">
        <v>8.4406083397290288E-4</v>
      </c>
      <c r="CT142" s="49">
        <v>4.0976403018761479E-4</v>
      </c>
      <c r="CU142" s="49">
        <v>3.4681869571063454E-4</v>
      </c>
      <c r="CV142" s="49">
        <v>4.2984934221573172E-4</v>
      </c>
      <c r="CW142" s="60">
        <v>2.0992954340545773E-4</v>
      </c>
    </row>
    <row r="143" spans="1:101" s="12" customFormat="1" ht="14.25" customHeight="1">
      <c r="A143" s="11" t="s">
        <v>599</v>
      </c>
      <c r="B143" s="49" t="s">
        <v>598</v>
      </c>
      <c r="C143" s="68" t="s">
        <v>1219</v>
      </c>
      <c r="D143" s="52">
        <f t="shared" si="28"/>
        <v>2.5652091010786413E-3</v>
      </c>
      <c r="E143" s="52">
        <f t="shared" si="29"/>
        <v>8.2324037967314301E-4</v>
      </c>
      <c r="F143" s="52">
        <f t="shared" si="30"/>
        <v>6.0018302165084215E-4</v>
      </c>
      <c r="G143" s="52">
        <f t="shared" si="31"/>
        <v>2.1044737628895683E-4</v>
      </c>
      <c r="H143" s="52">
        <f t="shared" si="32"/>
        <v>9.7981842375744117E-4</v>
      </c>
      <c r="I143" s="52">
        <f t="shared" si="33"/>
        <v>5.0246275264048635E-4</v>
      </c>
      <c r="J143" s="52">
        <f t="shared" si="34"/>
        <v>2.0968359636306809E-3</v>
      </c>
      <c r="K143" s="52">
        <f t="shared" si="35"/>
        <v>1.0336221839893106E-3</v>
      </c>
      <c r="L143" s="52">
        <f t="shared" si="36"/>
        <v>1.8521179316764004E-3</v>
      </c>
      <c r="M143" s="52">
        <f t="shared" si="37"/>
        <v>1.4716965626315581E-3</v>
      </c>
      <c r="N143" s="52">
        <f t="shared" si="38"/>
        <v>4.0723303134521721E-3</v>
      </c>
      <c r="O143" s="52">
        <f t="shared" si="39"/>
        <v>1.9740382931509423E-3</v>
      </c>
      <c r="P143" s="52">
        <f t="shared" si="40"/>
        <v>6.6002362830556473E-4</v>
      </c>
      <c r="Q143" s="53">
        <f t="shared" si="41"/>
        <v>3.7375257127313636E-4</v>
      </c>
      <c r="R143" s="11">
        <v>4.0220672236264089E-3</v>
      </c>
      <c r="S143" s="49">
        <v>3.1288639468885319E-3</v>
      </c>
      <c r="T143" s="49">
        <v>1.9124074858271702E-3</v>
      </c>
      <c r="U143" s="49">
        <v>2.4442692643685919E-3</v>
      </c>
      <c r="V143" s="49">
        <v>2.2915932772364579E-3</v>
      </c>
      <c r="W143" s="49">
        <v>1.5808210585047319E-3</v>
      </c>
      <c r="X143" s="49">
        <v>4.0319135646358795E-3</v>
      </c>
      <c r="Y143" s="49">
        <v>2.9341491137835547E-3</v>
      </c>
      <c r="Z143" s="49">
        <v>1.7816363083313607E-3</v>
      </c>
      <c r="AA143" s="49">
        <v>2.6296651790690636E-3</v>
      </c>
      <c r="AB143" s="49">
        <v>2.0957754202648201E-3</v>
      </c>
      <c r="AC143" s="49">
        <v>1.9293473704071246E-3</v>
      </c>
      <c r="AD143" s="49">
        <v>5.7448458567746909E-4</v>
      </c>
      <c r="AE143" s="49">
        <v>6.8660161570227238E-4</v>
      </c>
      <c r="AF143" s="49">
        <v>8.1313561004024313E-4</v>
      </c>
      <c r="AG143" s="49">
        <v>4.2137444745631958E-4</v>
      </c>
      <c r="AH143" s="49">
        <v>6.214940404485629E-4</v>
      </c>
      <c r="AI143" s="49">
        <v>6.4261462607628414E-4</v>
      </c>
      <c r="AJ143" s="49">
        <v>8.1068992774720194E-4</v>
      </c>
      <c r="AK143" s="49">
        <v>3.6242391973431346E-4</v>
      </c>
      <c r="AL143" s="49">
        <v>2.8309540287563208E-4</v>
      </c>
      <c r="AM143" s="49">
        <v>6.1216372042596692E-4</v>
      </c>
      <c r="AN143" s="49">
        <v>3.8470259781645802E-4</v>
      </c>
      <c r="AO143" s="49">
        <v>9.8941576580938227E-4</v>
      </c>
      <c r="AP143" s="49">
        <v>8.3743652992343228E-4</v>
      </c>
      <c r="AQ143" s="49">
        <v>1.0108930537570163E-3</v>
      </c>
      <c r="AR143" s="49">
        <v>1.4189444540835205E-3</v>
      </c>
      <c r="AS143" s="49">
        <v>1.3927725190555895E-3</v>
      </c>
      <c r="AT143" s="49">
        <v>1.0286199189672419E-3</v>
      </c>
      <c r="AU143" s="49">
        <v>5.994791164512333E-4</v>
      </c>
      <c r="AV143" s="49">
        <v>1.2149864679186783E-3</v>
      </c>
      <c r="AW143" s="49">
        <v>1.1909728803337301E-4</v>
      </c>
      <c r="AX143" s="49">
        <v>2.0399278782759025E-3</v>
      </c>
      <c r="AY143" s="49">
        <v>5.141455270679439E-4</v>
      </c>
      <c r="AZ143" s="49">
        <v>9.2714361985295093E-4</v>
      </c>
      <c r="BA143" s="49">
        <v>6.5437471170241347E-4</v>
      </c>
      <c r="BB143" s="49">
        <v>1.8586698339568219E-3</v>
      </c>
      <c r="BC143" s="49">
        <v>1.3956716724571364E-3</v>
      </c>
      <c r="BD143" s="49">
        <v>1.1610963908626202E-3</v>
      </c>
      <c r="BE143" s="49">
        <v>1.0432567320168538E-3</v>
      </c>
      <c r="BF143" s="49">
        <v>1.9421732853655994E-3</v>
      </c>
      <c r="BG143" s="49">
        <v>1.2862261213143641E-3</v>
      </c>
      <c r="BH143" s="49">
        <v>3.6933786212994353E-3</v>
      </c>
      <c r="BI143" s="49">
        <v>4.4177046029764116E-3</v>
      </c>
      <c r="BJ143" s="49">
        <v>2.5806953496188643E-3</v>
      </c>
      <c r="BK143" s="49">
        <v>2.047771956406009E-3</v>
      </c>
      <c r="BL143" s="49">
        <v>1.5069979777320899E-3</v>
      </c>
      <c r="BM143" s="49">
        <v>2.2283890195619687E-3</v>
      </c>
      <c r="BN143" s="49">
        <v>3.2820597632284352E-3</v>
      </c>
      <c r="BO143" s="49">
        <v>9.1759049070538868E-4</v>
      </c>
      <c r="BP143" s="49">
        <v>1.304558193467441E-3</v>
      </c>
      <c r="BQ143" s="49">
        <v>1.0889683692550968E-3</v>
      </c>
      <c r="BR143" s="49">
        <v>4.7114976674902014E-3</v>
      </c>
      <c r="BS143" s="49">
        <v>1.9832459535769186E-3</v>
      </c>
      <c r="BT143" s="49">
        <v>4.3329002994428618E-3</v>
      </c>
      <c r="BU143" s="49">
        <v>1.4195025564708468E-3</v>
      </c>
      <c r="BV143" s="49">
        <v>2.9233633572029415E-4</v>
      </c>
      <c r="BW143" s="49">
        <v>4.9651682783784148E-4</v>
      </c>
      <c r="BX143" s="49">
        <v>7.7161091740589999E-4</v>
      </c>
      <c r="BY143" s="49">
        <v>1.6246278055155768E-3</v>
      </c>
      <c r="BZ143" s="49">
        <v>8.3247676281423717E-3</v>
      </c>
      <c r="CA143" s="49">
        <v>6.5463181899710118E-3</v>
      </c>
      <c r="CB143" s="49">
        <v>3.4586056423774407E-3</v>
      </c>
      <c r="CC143" s="49">
        <v>3.1831161069337801E-3</v>
      </c>
      <c r="CD143" s="49">
        <v>2.6114128892962786E-3</v>
      </c>
      <c r="CE143" s="49">
        <v>4.6192228312441101E-3</v>
      </c>
      <c r="CF143" s="49">
        <v>5.5370069128118484E-3</v>
      </c>
      <c r="CG143" s="49">
        <v>3.1722695270037628E-3</v>
      </c>
      <c r="CH143" s="49">
        <v>2.4366259268666503E-3</v>
      </c>
      <c r="CI143" s="49">
        <v>4.2667370440884643E-3</v>
      </c>
      <c r="CJ143" s="49">
        <v>1.0330967548715612E-3</v>
      </c>
      <c r="CK143" s="49">
        <v>3.6787843078187814E-3</v>
      </c>
      <c r="CL143" s="49">
        <v>8.998940181421134E-4</v>
      </c>
      <c r="CM143" s="49">
        <v>2.4096308667861442E-4</v>
      </c>
      <c r="CN143" s="49">
        <v>7.11804884870228E-4</v>
      </c>
      <c r="CO143" s="49">
        <v>6.7224275282810018E-4</v>
      </c>
      <c r="CP143" s="49">
        <v>5.1967859647903585E-4</v>
      </c>
      <c r="CQ143" s="49">
        <v>1.4565333022954665E-3</v>
      </c>
      <c r="CR143" s="49">
        <v>3.4560802681434677E-4</v>
      </c>
      <c r="CS143" s="49">
        <v>1.0538746765945005E-3</v>
      </c>
      <c r="CT143" s="49">
        <v>6.5521694666584654E-4</v>
      </c>
      <c r="CU143" s="49">
        <v>3.2345523795256049E-4</v>
      </c>
      <c r="CV143" s="49">
        <v>8.6712449540537703E-4</v>
      </c>
      <c r="CW143" s="60">
        <v>1.7388751494058638E-4</v>
      </c>
    </row>
    <row r="144" spans="1:101" s="12" customFormat="1" ht="14.25" customHeight="1">
      <c r="A144" s="11" t="s">
        <v>602</v>
      </c>
      <c r="B144" s="49" t="s">
        <v>601</v>
      </c>
      <c r="C144" s="68" t="s">
        <v>1220</v>
      </c>
      <c r="D144" s="52">
        <f t="shared" si="28"/>
        <v>18.391215154013011</v>
      </c>
      <c r="E144" s="52">
        <f t="shared" si="29"/>
        <v>0.63782187632678544</v>
      </c>
      <c r="F144" s="52">
        <f t="shared" si="30"/>
        <v>19.993535870110005</v>
      </c>
      <c r="G144" s="52">
        <f t="shared" si="31"/>
        <v>0.54331194282020612</v>
      </c>
      <c r="H144" s="52">
        <f t="shared" si="32"/>
        <v>19.138968232366476</v>
      </c>
      <c r="I144" s="52">
        <f t="shared" si="33"/>
        <v>1.3480851696488505</v>
      </c>
      <c r="J144" s="52">
        <f t="shared" si="34"/>
        <v>18.973805389195004</v>
      </c>
      <c r="K144" s="52">
        <f t="shared" si="35"/>
        <v>0.65966602323302703</v>
      </c>
      <c r="L144" s="52">
        <f t="shared" si="36"/>
        <v>18.724254595614237</v>
      </c>
      <c r="M144" s="52">
        <f t="shared" si="37"/>
        <v>1.2267272573123609</v>
      </c>
      <c r="N144" s="52">
        <f t="shared" si="38"/>
        <v>18.448997926613291</v>
      </c>
      <c r="O144" s="52">
        <f t="shared" si="39"/>
        <v>0.84763543411538533</v>
      </c>
      <c r="P144" s="52">
        <f t="shared" si="40"/>
        <v>18.932537059197095</v>
      </c>
      <c r="Q144" s="53">
        <f t="shared" si="41"/>
        <v>1.0020779023137478</v>
      </c>
      <c r="R144" s="11">
        <v>19.005276414252691</v>
      </c>
      <c r="S144" s="49">
        <v>19.293309351477649</v>
      </c>
      <c r="T144" s="49">
        <v>18.009890265796148</v>
      </c>
      <c r="U144" s="49">
        <v>18.308419277038741</v>
      </c>
      <c r="V144" s="49">
        <v>18.858810234823125</v>
      </c>
      <c r="W144" s="49">
        <v>17.847299868874032</v>
      </c>
      <c r="X144" s="49">
        <v>17.809216209545621</v>
      </c>
      <c r="Y144" s="49">
        <v>17.159685686114393</v>
      </c>
      <c r="Z144" s="49">
        <v>18.547920791216509</v>
      </c>
      <c r="AA144" s="49">
        <v>18.99035010027583</v>
      </c>
      <c r="AB144" s="49">
        <v>17.999120162579878</v>
      </c>
      <c r="AC144" s="49">
        <v>18.865283486161534</v>
      </c>
      <c r="AD144" s="49">
        <v>20.647295154494905</v>
      </c>
      <c r="AE144" s="49">
        <v>19.714510506920398</v>
      </c>
      <c r="AF144" s="49">
        <v>18.901080425088633</v>
      </c>
      <c r="AG144" s="49">
        <v>20.052399157986454</v>
      </c>
      <c r="AH144" s="49">
        <v>20.826815163051666</v>
      </c>
      <c r="AI144" s="49">
        <v>20.148378223938234</v>
      </c>
      <c r="AJ144" s="49">
        <v>19.538114531867656</v>
      </c>
      <c r="AK144" s="49">
        <v>20.527869026185897</v>
      </c>
      <c r="AL144" s="49">
        <v>19.863613290682661</v>
      </c>
      <c r="AM144" s="49">
        <v>20.303946666176877</v>
      </c>
      <c r="AN144" s="49">
        <v>19.545681703472908</v>
      </c>
      <c r="AO144" s="49">
        <v>19.852726591453774</v>
      </c>
      <c r="AP144" s="49">
        <v>20.608260310559533</v>
      </c>
      <c r="AQ144" s="49">
        <v>19.767330318517452</v>
      </c>
      <c r="AR144" s="49">
        <v>20.001147026039522</v>
      </c>
      <c r="AS144" s="49">
        <v>18.694821703827255</v>
      </c>
      <c r="AT144" s="49">
        <v>18.957844806487888</v>
      </c>
      <c r="AU144" s="49">
        <v>18.163642333953849</v>
      </c>
      <c r="AV144" s="49">
        <v>16.631234533080367</v>
      </c>
      <c r="AW144" s="49">
        <v>20.303202481321676</v>
      </c>
      <c r="AX144" s="49">
        <v>18.752597525650334</v>
      </c>
      <c r="AY144" s="49">
        <v>20.59456229721502</v>
      </c>
      <c r="AZ144" s="49">
        <v>17.013523617546138</v>
      </c>
      <c r="BA144" s="49">
        <v>20.179451834198701</v>
      </c>
      <c r="BB144" s="49">
        <v>19.997600714070398</v>
      </c>
      <c r="BC144" s="49">
        <v>18.778615902504431</v>
      </c>
      <c r="BD144" s="49">
        <v>20.001478466533349</v>
      </c>
      <c r="BE144" s="49">
        <v>19.557642249777267</v>
      </c>
      <c r="BF144" s="49">
        <v>18.525971143401399</v>
      </c>
      <c r="BG144" s="49">
        <v>19.001488014876074</v>
      </c>
      <c r="BH144" s="49">
        <v>18.253054351363669</v>
      </c>
      <c r="BI144" s="49">
        <v>17.91998995717443</v>
      </c>
      <c r="BJ144" s="49">
        <v>18.766699103889977</v>
      </c>
      <c r="BK144" s="49">
        <v>18.845366570373308</v>
      </c>
      <c r="BL144" s="49">
        <v>19.470949315537609</v>
      </c>
      <c r="BM144" s="49">
        <v>18.566808880838114</v>
      </c>
      <c r="BN144" s="49">
        <v>16.837450884758486</v>
      </c>
      <c r="BO144" s="49">
        <v>18.272072603450606</v>
      </c>
      <c r="BP144" s="49">
        <v>17.33263458628436</v>
      </c>
      <c r="BQ144" s="49">
        <v>19.145832830859177</v>
      </c>
      <c r="BR144" s="49">
        <v>17.590393646624449</v>
      </c>
      <c r="BS144" s="49">
        <v>18.830826790710049</v>
      </c>
      <c r="BT144" s="49">
        <v>17.603532667867629</v>
      </c>
      <c r="BU144" s="49">
        <v>19.718519057878289</v>
      </c>
      <c r="BV144" s="49">
        <v>20.872250718799457</v>
      </c>
      <c r="BW144" s="49">
        <v>19.928562527737718</v>
      </c>
      <c r="BX144" s="49">
        <v>19.755006003075533</v>
      </c>
      <c r="BY144" s="49">
        <v>18.803972829325115</v>
      </c>
      <c r="BZ144" s="49">
        <v>18.167012520167148</v>
      </c>
      <c r="CA144" s="49">
        <v>17.500484329211552</v>
      </c>
      <c r="CB144" s="49">
        <v>18.087291295320313</v>
      </c>
      <c r="CC144" s="49">
        <v>19.013298740622179</v>
      </c>
      <c r="CD144" s="49">
        <v>19.594694779198775</v>
      </c>
      <c r="CE144" s="49">
        <v>18.563104757552949</v>
      </c>
      <c r="CF144" s="49">
        <v>18.138717879482702</v>
      </c>
      <c r="CG144" s="49">
        <v>18.699984050214681</v>
      </c>
      <c r="CH144" s="49">
        <v>19.032578307313706</v>
      </c>
      <c r="CI144" s="49">
        <v>19.917762489236633</v>
      </c>
      <c r="CJ144" s="49">
        <v>17.244497358459856</v>
      </c>
      <c r="CK144" s="49">
        <v>17.428548612579004</v>
      </c>
      <c r="CL144" s="49">
        <v>20.008651306712181</v>
      </c>
      <c r="CM144" s="49">
        <v>19.806233161894749</v>
      </c>
      <c r="CN144" s="49">
        <v>19.496759159821909</v>
      </c>
      <c r="CO144" s="49">
        <v>18.712598129639595</v>
      </c>
      <c r="CP144" s="49">
        <v>19.052159966267794</v>
      </c>
      <c r="CQ144" s="49">
        <v>17.24572959284686</v>
      </c>
      <c r="CR144" s="49">
        <v>18.324795195997407</v>
      </c>
      <c r="CS144" s="49">
        <v>17.61892199151303</v>
      </c>
      <c r="CT144" s="49">
        <v>19.935038186729468</v>
      </c>
      <c r="CU144" s="49">
        <v>19.7035566684069</v>
      </c>
      <c r="CV144" s="49">
        <v>19.651952782586839</v>
      </c>
      <c r="CW144" s="60">
        <v>17.63404856794843</v>
      </c>
    </row>
    <row r="145" spans="1:101" s="12" customFormat="1" ht="14.25" customHeight="1">
      <c r="A145" s="11" t="s">
        <v>605</v>
      </c>
      <c r="B145" s="49" t="s">
        <v>604</v>
      </c>
      <c r="C145" s="68" t="s">
        <v>1220</v>
      </c>
      <c r="D145" s="52">
        <f t="shared" si="28"/>
        <v>0.63460397572898608</v>
      </c>
      <c r="E145" s="52">
        <f t="shared" si="29"/>
        <v>6.7350701884707043E-2</v>
      </c>
      <c r="F145" s="52">
        <f t="shared" si="30"/>
        <v>0.74483010499598912</v>
      </c>
      <c r="G145" s="52">
        <f t="shared" si="31"/>
        <v>0.10034439545631359</v>
      </c>
      <c r="H145" s="52">
        <f t="shared" si="32"/>
        <v>0.652627769512795</v>
      </c>
      <c r="I145" s="52">
        <f t="shared" si="33"/>
        <v>9.6171331501963386E-2</v>
      </c>
      <c r="J145" s="52">
        <f t="shared" si="34"/>
        <v>0.61657960770678799</v>
      </c>
      <c r="K145" s="52">
        <f t="shared" si="35"/>
        <v>7.5421293893580821E-2</v>
      </c>
      <c r="L145" s="52">
        <f t="shared" si="36"/>
        <v>0.67663821900476762</v>
      </c>
      <c r="M145" s="52">
        <f t="shared" si="37"/>
        <v>0.12777224675534476</v>
      </c>
      <c r="N145" s="52">
        <f t="shared" si="38"/>
        <v>0.70785101616456558</v>
      </c>
      <c r="O145" s="52">
        <f t="shared" si="39"/>
        <v>0.12522300423841223</v>
      </c>
      <c r="P145" s="52">
        <f t="shared" si="40"/>
        <v>0.64210936013486752</v>
      </c>
      <c r="Q145" s="53">
        <f t="shared" si="41"/>
        <v>0.11831781520375176</v>
      </c>
      <c r="R145" s="11">
        <v>0.62050240001576495</v>
      </c>
      <c r="S145" s="49">
        <v>0.65833907421685611</v>
      </c>
      <c r="T145" s="49">
        <v>0.65255289227099877</v>
      </c>
      <c r="U145" s="49">
        <v>0.56896197837062401</v>
      </c>
      <c r="V145" s="49">
        <v>0.62166064398060161</v>
      </c>
      <c r="W145" s="49">
        <v>0.57235738104422329</v>
      </c>
      <c r="X145" s="49">
        <v>0.77972645908225113</v>
      </c>
      <c r="Y145" s="49">
        <v>0.52010216915196594</v>
      </c>
      <c r="Z145" s="49">
        <v>0.71150164219843992</v>
      </c>
      <c r="AA145" s="49">
        <v>0.62692430910451891</v>
      </c>
      <c r="AB145" s="49">
        <v>0.63062008160198268</v>
      </c>
      <c r="AC145" s="49">
        <v>0.6519986777096054</v>
      </c>
      <c r="AD145" s="49">
        <v>0.75461465244746329</v>
      </c>
      <c r="AE145" s="49">
        <v>0.6416297667621641</v>
      </c>
      <c r="AF145" s="49">
        <v>0.8683947099742555</v>
      </c>
      <c r="AG145" s="49">
        <v>0.66951584288937827</v>
      </c>
      <c r="AH145" s="49">
        <v>0.60402029827141213</v>
      </c>
      <c r="AI145" s="49">
        <v>0.71349897948462349</v>
      </c>
      <c r="AJ145" s="49">
        <v>0.77667652907477858</v>
      </c>
      <c r="AK145" s="49">
        <v>0.93053308511535093</v>
      </c>
      <c r="AL145" s="49">
        <v>0.84650619804431171</v>
      </c>
      <c r="AM145" s="49">
        <v>0.68130072774665529</v>
      </c>
      <c r="AN145" s="49">
        <v>0.78749293245888741</v>
      </c>
      <c r="AO145" s="49">
        <v>0.66377753768258785</v>
      </c>
      <c r="AP145" s="49">
        <v>0.58965473500227206</v>
      </c>
      <c r="AQ145" s="49">
        <v>0.55132905764998419</v>
      </c>
      <c r="AR145" s="49">
        <v>0.52677810904041256</v>
      </c>
      <c r="AS145" s="49">
        <v>0.57564537072854816</v>
      </c>
      <c r="AT145" s="49">
        <v>0.79902163754804922</v>
      </c>
      <c r="AU145" s="49">
        <v>0.77840584810827695</v>
      </c>
      <c r="AV145" s="49">
        <v>0.74295683911796784</v>
      </c>
      <c r="AW145" s="49">
        <v>0.64850557640891704</v>
      </c>
      <c r="AX145" s="49">
        <v>0.7781976455520655</v>
      </c>
      <c r="AY145" s="49">
        <v>0.61397255283403995</v>
      </c>
      <c r="AZ145" s="49">
        <v>0.61317175716678618</v>
      </c>
      <c r="BA145" s="49">
        <v>0.61389410499621977</v>
      </c>
      <c r="BB145" s="49">
        <v>0.69106024254731135</v>
      </c>
      <c r="BC145" s="49">
        <v>0.61727605151226628</v>
      </c>
      <c r="BD145" s="49">
        <v>0.58853056278442373</v>
      </c>
      <c r="BE145" s="49">
        <v>0.625066802360704</v>
      </c>
      <c r="BF145" s="49">
        <v>0.57037929051661784</v>
      </c>
      <c r="BG145" s="49">
        <v>0.67542486778473398</v>
      </c>
      <c r="BH145" s="49">
        <v>0.63894524378861062</v>
      </c>
      <c r="BI145" s="49">
        <v>0.77846351669989999</v>
      </c>
      <c r="BJ145" s="49">
        <v>0.49969441775343992</v>
      </c>
      <c r="BK145" s="49">
        <v>0.62290229089608895</v>
      </c>
      <c r="BL145" s="49">
        <v>0.55212410031367642</v>
      </c>
      <c r="BM145" s="49">
        <v>0.53908790552368246</v>
      </c>
      <c r="BN145" s="49">
        <v>0.56473366212605236</v>
      </c>
      <c r="BO145" s="49">
        <v>0.60511876051622226</v>
      </c>
      <c r="BP145" s="49">
        <v>0.65604880539702215</v>
      </c>
      <c r="BQ145" s="49">
        <v>0.67982411411849852</v>
      </c>
      <c r="BR145" s="49">
        <v>0.49401857048448694</v>
      </c>
      <c r="BS145" s="49">
        <v>0.98213115314656185</v>
      </c>
      <c r="BT145" s="49">
        <v>0.63842240189538424</v>
      </c>
      <c r="BU145" s="49">
        <v>0.83884233493881577</v>
      </c>
      <c r="BV145" s="49">
        <v>0.64045292105295126</v>
      </c>
      <c r="BW145" s="49">
        <v>0.67139755683902225</v>
      </c>
      <c r="BX145" s="49">
        <v>0.72780159591159743</v>
      </c>
      <c r="BY145" s="49">
        <v>0.62086675163059557</v>
      </c>
      <c r="BZ145" s="49">
        <v>0.89014410095930674</v>
      </c>
      <c r="CA145" s="49">
        <v>0.84218935075697088</v>
      </c>
      <c r="CB145" s="49">
        <v>0.61080458474153565</v>
      </c>
      <c r="CC145" s="49">
        <v>0.74936818953874296</v>
      </c>
      <c r="CD145" s="49">
        <v>0.60761475189781278</v>
      </c>
      <c r="CE145" s="49">
        <v>0.77047988920042199</v>
      </c>
      <c r="CF145" s="49">
        <v>0.86143379006272791</v>
      </c>
      <c r="CG145" s="49">
        <v>0.48797739821908326</v>
      </c>
      <c r="CH145" s="49">
        <v>0.65357344771357329</v>
      </c>
      <c r="CI145" s="49">
        <v>0.598390990377063</v>
      </c>
      <c r="CJ145" s="49">
        <v>0.64322488507111519</v>
      </c>
      <c r="CK145" s="49">
        <v>0.7790108154364328</v>
      </c>
      <c r="CL145" s="49">
        <v>0.68285579320792467</v>
      </c>
      <c r="CM145" s="49">
        <v>0.64312245988746675</v>
      </c>
      <c r="CN145" s="49">
        <v>0.70449515147205133</v>
      </c>
      <c r="CO145" s="49">
        <v>0.97045152476185426</v>
      </c>
      <c r="CP145" s="49">
        <v>0.60862721856279789</v>
      </c>
      <c r="CQ145" s="49">
        <v>0.53506953588632278</v>
      </c>
      <c r="CR145" s="49">
        <v>0.58424161004315589</v>
      </c>
      <c r="CS145" s="49">
        <v>0.49763444829856096</v>
      </c>
      <c r="CT145" s="49">
        <v>0.64118282327351828</v>
      </c>
      <c r="CU145" s="49">
        <v>0.64051521582628468</v>
      </c>
      <c r="CV145" s="49">
        <v>0.6025109947342806</v>
      </c>
      <c r="CW145" s="60">
        <v>0.59460554566419277</v>
      </c>
    </row>
    <row r="146" spans="1:101" s="12" customFormat="1" ht="14.25" customHeight="1">
      <c r="A146" s="11" t="s">
        <v>608</v>
      </c>
      <c r="B146" s="49" t="s">
        <v>607</v>
      </c>
      <c r="C146" s="68" t="s">
        <v>1220</v>
      </c>
      <c r="D146" s="52">
        <f t="shared" si="28"/>
        <v>0.64829594740048824</v>
      </c>
      <c r="E146" s="52">
        <f t="shared" si="29"/>
        <v>0.13543151510531945</v>
      </c>
      <c r="F146" s="52">
        <f t="shared" si="30"/>
        <v>0.535106616356958</v>
      </c>
      <c r="G146" s="52">
        <f t="shared" si="31"/>
        <v>7.4116004307048317E-2</v>
      </c>
      <c r="H146" s="52">
        <f t="shared" si="32"/>
        <v>0.57837410666644751</v>
      </c>
      <c r="I146" s="52">
        <f t="shared" si="33"/>
        <v>7.3748867252436415E-2</v>
      </c>
      <c r="J146" s="52">
        <f t="shared" si="34"/>
        <v>0.53575379066757245</v>
      </c>
      <c r="K146" s="52">
        <f t="shared" si="35"/>
        <v>9.0297043454753464E-2</v>
      </c>
      <c r="L146" s="52">
        <f t="shared" si="36"/>
        <v>0.49846610311159284</v>
      </c>
      <c r="M146" s="52">
        <f t="shared" si="37"/>
        <v>0.13684176030331938</v>
      </c>
      <c r="N146" s="52">
        <f t="shared" si="38"/>
        <v>0.49537235384692169</v>
      </c>
      <c r="O146" s="52">
        <f t="shared" si="39"/>
        <v>4.8714108086107759E-2</v>
      </c>
      <c r="P146" s="52">
        <f t="shared" si="40"/>
        <v>0.56801385480947897</v>
      </c>
      <c r="Q146" s="53">
        <f t="shared" si="41"/>
        <v>0.13381381920912072</v>
      </c>
      <c r="R146" s="11">
        <v>0.54422441743248473</v>
      </c>
      <c r="S146" s="49">
        <v>0.58521096130952333</v>
      </c>
      <c r="T146" s="49">
        <v>0.73915456130370538</v>
      </c>
      <c r="U146" s="49">
        <v>0.51059383027196392</v>
      </c>
      <c r="V146" s="49">
        <v>0.75168586205544941</v>
      </c>
      <c r="W146" s="49">
        <v>0.61790412698490826</v>
      </c>
      <c r="X146" s="49">
        <v>0.54934404269507509</v>
      </c>
      <c r="Y146" s="49">
        <v>0.45992634562426349</v>
      </c>
      <c r="Z146" s="49">
        <v>0.85200705890438699</v>
      </c>
      <c r="AA146" s="49">
        <v>0.55196859705256918</v>
      </c>
      <c r="AB146" s="49">
        <v>0.82557134143093591</v>
      </c>
      <c r="AC146" s="49">
        <v>0.79196022374059227</v>
      </c>
      <c r="AD146" s="49">
        <v>0.57775864475228511</v>
      </c>
      <c r="AE146" s="49">
        <v>0.43184279515021495</v>
      </c>
      <c r="AF146" s="49">
        <v>0.53351961024678829</v>
      </c>
      <c r="AG146" s="49">
        <v>0.42876651347784717</v>
      </c>
      <c r="AH146" s="49">
        <v>0.41684514740118905</v>
      </c>
      <c r="AI146" s="49">
        <v>0.59613406603709518</v>
      </c>
      <c r="AJ146" s="49">
        <v>0.49822140130420228</v>
      </c>
      <c r="AK146" s="49">
        <v>0.59483733225522595</v>
      </c>
      <c r="AL146" s="49">
        <v>0.5949380025399148</v>
      </c>
      <c r="AM146" s="49">
        <v>0.62529469599260545</v>
      </c>
      <c r="AN146" s="49">
        <v>0.54058510539889459</v>
      </c>
      <c r="AO146" s="49">
        <v>0.58253608172723348</v>
      </c>
      <c r="AP146" s="49">
        <v>0.64386710671605918</v>
      </c>
      <c r="AQ146" s="49">
        <v>0.66473651021479319</v>
      </c>
      <c r="AR146" s="49">
        <v>0.44265877503005768</v>
      </c>
      <c r="AS146" s="49">
        <v>0.61862875288450436</v>
      </c>
      <c r="AT146" s="49">
        <v>0.58186495689007511</v>
      </c>
      <c r="AU146" s="49">
        <v>0.66354318903533072</v>
      </c>
      <c r="AV146" s="49">
        <v>0.53870749172716714</v>
      </c>
      <c r="AW146" s="49">
        <v>0.66196666831021411</v>
      </c>
      <c r="AX146" s="49">
        <v>0.49678420727093081</v>
      </c>
      <c r="AY146" s="49">
        <v>0.54893287921675837</v>
      </c>
      <c r="AZ146" s="49">
        <v>0.5681403801448498</v>
      </c>
      <c r="BA146" s="49">
        <v>0.51065836255662955</v>
      </c>
      <c r="BB146" s="49">
        <v>0.57215668645287865</v>
      </c>
      <c r="BC146" s="49">
        <v>0.43276118796513496</v>
      </c>
      <c r="BD146" s="49">
        <v>0.65139774953740082</v>
      </c>
      <c r="BE146" s="49">
        <v>0.60277286877509462</v>
      </c>
      <c r="BF146" s="49">
        <v>0.47102050423974151</v>
      </c>
      <c r="BG146" s="49">
        <v>0.63023379930735024</v>
      </c>
      <c r="BH146" s="49">
        <v>0.55316876106462609</v>
      </c>
      <c r="BI146" s="49">
        <v>0.48040232147050144</v>
      </c>
      <c r="BJ146" s="49">
        <v>0.35579909179279007</v>
      </c>
      <c r="BK146" s="49">
        <v>0.48396504279640817</v>
      </c>
      <c r="BL146" s="49">
        <v>0.61600102643688071</v>
      </c>
      <c r="BM146" s="49">
        <v>0.57936644817206095</v>
      </c>
      <c r="BN146" s="49">
        <v>0.38426828220606662</v>
      </c>
      <c r="BO146" s="49">
        <v>0.33601766618623563</v>
      </c>
      <c r="BP146" s="49">
        <v>0.37993627931571289</v>
      </c>
      <c r="BQ146" s="49">
        <v>0.50015230499635888</v>
      </c>
      <c r="BR146" s="49">
        <v>0.47608978880027625</v>
      </c>
      <c r="BS146" s="49">
        <v>0.51205382160291368</v>
      </c>
      <c r="BT146" s="49">
        <v>0.55392603851211264</v>
      </c>
      <c r="BU146" s="49">
        <v>0.42393715460330728</v>
      </c>
      <c r="BV146" s="49">
        <v>0.60111237490209735</v>
      </c>
      <c r="BW146" s="49">
        <v>0.83751590435777523</v>
      </c>
      <c r="BX146" s="49">
        <v>0.58179526062467224</v>
      </c>
      <c r="BY146" s="49">
        <v>0.39478836123158484</v>
      </c>
      <c r="BZ146" s="49">
        <v>0.58160150928366927</v>
      </c>
      <c r="CA146" s="49">
        <v>0.51387350131116505</v>
      </c>
      <c r="CB146" s="49">
        <v>0.43571768243779252</v>
      </c>
      <c r="CC146" s="49">
        <v>0.54230279091275324</v>
      </c>
      <c r="CD146" s="49">
        <v>0.47321449755037837</v>
      </c>
      <c r="CE146" s="49">
        <v>0.48501808136981167</v>
      </c>
      <c r="CF146" s="49">
        <v>0.55684105554550611</v>
      </c>
      <c r="CG146" s="49">
        <v>0.41851536706576686</v>
      </c>
      <c r="CH146" s="49">
        <v>0.49585584872134392</v>
      </c>
      <c r="CI146" s="49">
        <v>0.47525229555212217</v>
      </c>
      <c r="CJ146" s="49">
        <v>0.45505930969766178</v>
      </c>
      <c r="CK146" s="49">
        <v>0.51121630671508922</v>
      </c>
      <c r="CL146" s="49">
        <v>0.79608452752784209</v>
      </c>
      <c r="CM146" s="49">
        <v>0.653831825281462</v>
      </c>
      <c r="CN146" s="49">
        <v>0.68039292348972147</v>
      </c>
      <c r="CO146" s="49">
        <v>0.61886917735083691</v>
      </c>
      <c r="CP146" s="49">
        <v>0.61508599862659208</v>
      </c>
      <c r="CQ146" s="49">
        <v>0.53753853865603318</v>
      </c>
      <c r="CR146" s="49">
        <v>0.54253484344549785</v>
      </c>
      <c r="CS146" s="49">
        <v>0.23475208648490362</v>
      </c>
      <c r="CT146" s="49">
        <v>0.563831093637854</v>
      </c>
      <c r="CU146" s="49">
        <v>0.50941491004021489</v>
      </c>
      <c r="CV146" s="49">
        <v>0.50492845375175488</v>
      </c>
      <c r="CW146" s="60">
        <v>0.55890187942103398</v>
      </c>
    </row>
    <row r="147" spans="1:101" s="12" customFormat="1" ht="14.25" customHeight="1">
      <c r="A147" s="11" t="s">
        <v>611</v>
      </c>
      <c r="B147" s="49" t="s">
        <v>610</v>
      </c>
      <c r="C147" s="68" t="s">
        <v>1220</v>
      </c>
      <c r="D147" s="52">
        <f t="shared" si="28"/>
        <v>9.8113170572805622E-2</v>
      </c>
      <c r="E147" s="52">
        <f t="shared" si="29"/>
        <v>7.6956010476739211E-3</v>
      </c>
      <c r="F147" s="52">
        <f t="shared" si="30"/>
        <v>9.2931964429729882E-2</v>
      </c>
      <c r="G147" s="52">
        <f t="shared" si="31"/>
        <v>6.2539348351952776E-3</v>
      </c>
      <c r="H147" s="52">
        <f t="shared" si="32"/>
        <v>0.10342795995095104</v>
      </c>
      <c r="I147" s="52">
        <f t="shared" si="33"/>
        <v>1.9923642729695393E-2</v>
      </c>
      <c r="J147" s="52">
        <f t="shared" si="34"/>
        <v>0.10045487641889454</v>
      </c>
      <c r="K147" s="52">
        <f t="shared" si="35"/>
        <v>1.0143651741191128E-2</v>
      </c>
      <c r="L147" s="52">
        <f t="shared" si="36"/>
        <v>8.8117612088813246E-2</v>
      </c>
      <c r="M147" s="52">
        <f t="shared" si="37"/>
        <v>4.5143927298768229E-3</v>
      </c>
      <c r="N147" s="52">
        <f t="shared" si="38"/>
        <v>9.0782070257173622E-2</v>
      </c>
      <c r="O147" s="52">
        <f t="shared" si="39"/>
        <v>1.2421780930831244E-2</v>
      </c>
      <c r="P147" s="52">
        <f t="shared" si="40"/>
        <v>0.11340612964503398</v>
      </c>
      <c r="Q147" s="53">
        <f t="shared" si="41"/>
        <v>1.2825700960097169E-2</v>
      </c>
      <c r="R147" s="11">
        <v>0.10671036811156498</v>
      </c>
      <c r="S147" s="49">
        <v>0.10275304402427861</v>
      </c>
      <c r="T147" s="49">
        <v>9.1601167915244419E-2</v>
      </c>
      <c r="U147" s="49">
        <v>0.10116890772007077</v>
      </c>
      <c r="V147" s="49">
        <v>8.4125013430219636E-2</v>
      </c>
      <c r="W147" s="49">
        <v>0.10023946365223338</v>
      </c>
      <c r="X147" s="49">
        <v>0.10294695350238633</v>
      </c>
      <c r="Y147" s="49">
        <v>0.1093517001408551</v>
      </c>
      <c r="Z147" s="49">
        <v>9.4983671271393719E-2</v>
      </c>
      <c r="AA147" s="49">
        <v>0.10190171037096291</v>
      </c>
      <c r="AB147" s="49">
        <v>8.7401353806352097E-2</v>
      </c>
      <c r="AC147" s="49">
        <v>9.4174692928105666E-2</v>
      </c>
      <c r="AD147" s="49">
        <v>9.3666148950639419E-2</v>
      </c>
      <c r="AE147" s="49">
        <v>9.0857288952822732E-2</v>
      </c>
      <c r="AF147" s="49">
        <v>9.6427882211295682E-2</v>
      </c>
      <c r="AG147" s="49">
        <v>9.551210061144208E-2</v>
      </c>
      <c r="AH147" s="49">
        <v>9.8819563698479634E-2</v>
      </c>
      <c r="AI147" s="49">
        <v>8.9095568718960697E-2</v>
      </c>
      <c r="AJ147" s="49">
        <v>9.9745617485716004E-2</v>
      </c>
      <c r="AK147" s="49">
        <v>8.9572735186293995E-2</v>
      </c>
      <c r="AL147" s="49">
        <v>9.3328959865876915E-2</v>
      </c>
      <c r="AM147" s="49">
        <v>8.5115486248546854E-2</v>
      </c>
      <c r="AN147" s="49">
        <v>0.10234189758247568</v>
      </c>
      <c r="AO147" s="49">
        <v>8.0700323644209065E-2</v>
      </c>
      <c r="AP147" s="49">
        <v>0.10779634152981088</v>
      </c>
      <c r="AQ147" s="49">
        <v>0.11163679035910871</v>
      </c>
      <c r="AR147" s="49">
        <v>0.15841418002119401</v>
      </c>
      <c r="AS147" s="49">
        <v>0.10611310133453984</v>
      </c>
      <c r="AT147" s="49">
        <v>0.11067739989468441</v>
      </c>
      <c r="AU147" s="49">
        <v>9.7307742351105009E-2</v>
      </c>
      <c r="AV147" s="49">
        <v>8.2590080340371658E-2</v>
      </c>
      <c r="AW147" s="49">
        <v>8.6129865664969649E-2</v>
      </c>
      <c r="AX147" s="49">
        <v>8.6527255302202941E-2</v>
      </c>
      <c r="AY147" s="49">
        <v>9.5780519844292811E-2</v>
      </c>
      <c r="AZ147" s="49">
        <v>0.10376860446517419</v>
      </c>
      <c r="BA147" s="49">
        <v>9.4393638303958444E-2</v>
      </c>
      <c r="BB147" s="49">
        <v>9.4617985513645961E-2</v>
      </c>
      <c r="BC147" s="49">
        <v>0.11282505481966633</v>
      </c>
      <c r="BD147" s="49">
        <v>0.11495422484240757</v>
      </c>
      <c r="BE147" s="49">
        <v>0.10908412295209953</v>
      </c>
      <c r="BF147" s="49">
        <v>0.10552677046886039</v>
      </c>
      <c r="BG147" s="49">
        <v>0.10876024065564097</v>
      </c>
      <c r="BH147" s="49">
        <v>9.409348662243712E-2</v>
      </c>
      <c r="BI147" s="49">
        <v>9.3600487416541617E-2</v>
      </c>
      <c r="BJ147" s="49">
        <v>0.10674139093854836</v>
      </c>
      <c r="BK147" s="49">
        <v>8.7781057152371986E-2</v>
      </c>
      <c r="BL147" s="49">
        <v>8.7487586744330909E-2</v>
      </c>
      <c r="BM147" s="49">
        <v>8.9986108900183603E-2</v>
      </c>
      <c r="BN147" s="49">
        <v>8.6378912367300553E-2</v>
      </c>
      <c r="BO147" s="49">
        <v>9.4987155684645302E-2</v>
      </c>
      <c r="BP147" s="49">
        <v>8.7823188175696398E-2</v>
      </c>
      <c r="BQ147" s="49">
        <v>8.569692986123853E-2</v>
      </c>
      <c r="BR147" s="49">
        <v>8.8299559776831529E-2</v>
      </c>
      <c r="BS147" s="49">
        <v>8.8651861936381512E-2</v>
      </c>
      <c r="BT147" s="49">
        <v>9.5506330184865332E-2</v>
      </c>
      <c r="BU147" s="49">
        <v>7.9421786773524475E-2</v>
      </c>
      <c r="BV147" s="49">
        <v>9.2139300007661698E-2</v>
      </c>
      <c r="BW147" s="49">
        <v>8.3739833400370181E-2</v>
      </c>
      <c r="BX147" s="49">
        <v>8.8114847731119342E-2</v>
      </c>
      <c r="BY147" s="49">
        <v>8.6651639166124256E-2</v>
      </c>
      <c r="BZ147" s="49">
        <v>8.0430436568108984E-2</v>
      </c>
      <c r="CA147" s="49">
        <v>7.8276745211998233E-2</v>
      </c>
      <c r="CB147" s="49">
        <v>0.12419310042857817</v>
      </c>
      <c r="CC147" s="49">
        <v>8.6453813769465454E-2</v>
      </c>
      <c r="CD147" s="49">
        <v>9.6020041826014257E-2</v>
      </c>
      <c r="CE147" s="49">
        <v>8.102791584871101E-2</v>
      </c>
      <c r="CF147" s="49">
        <v>8.2234825929385219E-2</v>
      </c>
      <c r="CG147" s="49">
        <v>9.52815057613349E-2</v>
      </c>
      <c r="CH147" s="49">
        <v>9.3546980903029195E-2</v>
      </c>
      <c r="CI147" s="49">
        <v>9.7173594257579654E-2</v>
      </c>
      <c r="CJ147" s="49">
        <v>8.5015396997198664E-2</v>
      </c>
      <c r="CK147" s="49">
        <v>8.9730485584679859E-2</v>
      </c>
      <c r="CL147" s="49">
        <v>0.10146896637204066</v>
      </c>
      <c r="CM147" s="49">
        <v>0.11912084837039841</v>
      </c>
      <c r="CN147" s="49">
        <v>0.10909017505493712</v>
      </c>
      <c r="CO147" s="49">
        <v>8.0461354761786619E-2</v>
      </c>
      <c r="CP147" s="49">
        <v>0.11093125404906029</v>
      </c>
      <c r="CQ147" s="49">
        <v>0.12823457688086862</v>
      </c>
      <c r="CR147" s="49">
        <v>0.1193749369071798</v>
      </c>
      <c r="CS147" s="49">
        <v>0.1242157440612728</v>
      </c>
      <c r="CT147" s="49">
        <v>0.12352577015291862</v>
      </c>
      <c r="CU147" s="49">
        <v>0.10980508035075033</v>
      </c>
      <c r="CV147" s="49">
        <v>0.11902733397156266</v>
      </c>
      <c r="CW147" s="60">
        <v>0.11561751480763162</v>
      </c>
    </row>
    <row r="148" spans="1:101" s="12" customFormat="1" ht="14.25" customHeight="1">
      <c r="A148" s="11" t="s">
        <v>615</v>
      </c>
      <c r="B148" s="49" t="s">
        <v>614</v>
      </c>
      <c r="C148" s="68" t="s">
        <v>1219</v>
      </c>
      <c r="D148" s="52">
        <f t="shared" si="28"/>
        <v>1.2659012497555055E-2</v>
      </c>
      <c r="E148" s="52">
        <f t="shared" si="29"/>
        <v>3.3405164137431582E-3</v>
      </c>
      <c r="F148" s="52">
        <f t="shared" si="30"/>
        <v>7.690001666857591E-3</v>
      </c>
      <c r="G148" s="52">
        <f t="shared" si="31"/>
        <v>1.4450271208355271E-3</v>
      </c>
      <c r="H148" s="52">
        <f t="shared" si="32"/>
        <v>8.0315189942048362E-3</v>
      </c>
      <c r="I148" s="52">
        <f t="shared" si="33"/>
        <v>1.3145266915591443E-3</v>
      </c>
      <c r="J148" s="52">
        <f t="shared" si="34"/>
        <v>1.2444942281068329E-2</v>
      </c>
      <c r="K148" s="52">
        <f t="shared" si="35"/>
        <v>5.1561086282174836E-3</v>
      </c>
      <c r="L148" s="52">
        <f t="shared" si="36"/>
        <v>1.0792859375658626E-2</v>
      </c>
      <c r="M148" s="52">
        <f t="shared" si="37"/>
        <v>8.0336895784440844E-3</v>
      </c>
      <c r="N148" s="52">
        <f t="shared" si="38"/>
        <v>1.5578545621408086E-2</v>
      </c>
      <c r="O148" s="52">
        <f t="shared" si="39"/>
        <v>5.0546232563959681E-3</v>
      </c>
      <c r="P148" s="52">
        <f t="shared" si="40"/>
        <v>5.4420996521750776E-3</v>
      </c>
      <c r="Q148" s="53">
        <f t="shared" si="41"/>
        <v>7.4229961946377712E-4</v>
      </c>
      <c r="R148" s="11">
        <v>1.6450140800026786E-2</v>
      </c>
      <c r="S148" s="49">
        <v>1.2362717651230102E-2</v>
      </c>
      <c r="T148" s="49">
        <v>9.6955575750996767E-3</v>
      </c>
      <c r="U148" s="49">
        <v>1.091285612421772E-2</v>
      </c>
      <c r="V148" s="49">
        <v>1.0893642901244718E-2</v>
      </c>
      <c r="W148" s="49">
        <v>8.678951711255779E-3</v>
      </c>
      <c r="X148" s="49">
        <v>1.8402617022983844E-2</v>
      </c>
      <c r="Y148" s="49">
        <v>1.7424074271762888E-2</v>
      </c>
      <c r="Z148" s="49">
        <v>9.9343607440783889E-3</v>
      </c>
      <c r="AA148" s="49">
        <v>1.5442069938039095E-2</v>
      </c>
      <c r="AB148" s="49">
        <v>1.1112376334840574E-2</v>
      </c>
      <c r="AC148" s="49">
        <v>1.0598784895881074E-2</v>
      </c>
      <c r="AD148" s="49">
        <v>7.2469156540953027E-3</v>
      </c>
      <c r="AE148" s="49">
        <v>8.2431695769129721E-3</v>
      </c>
      <c r="AF148" s="49">
        <v>7.4312679624355497E-3</v>
      </c>
      <c r="AG148" s="49">
        <v>8.4640260968796982E-3</v>
      </c>
      <c r="AH148" s="49">
        <v>6.8910803437493961E-3</v>
      </c>
      <c r="AI148" s="49">
        <v>6.8248523311872844E-3</v>
      </c>
      <c r="AJ148" s="49">
        <v>6.604455386191233E-3</v>
      </c>
      <c r="AK148" s="49">
        <v>9.8045195651861369E-3</v>
      </c>
      <c r="AL148" s="49">
        <v>1.0082618396400565E-2</v>
      </c>
      <c r="AM148" s="49">
        <v>6.9861909509428667E-3</v>
      </c>
      <c r="AN148" s="49">
        <v>8.739216283369676E-3</v>
      </c>
      <c r="AO148" s="49">
        <v>4.961707454940417E-3</v>
      </c>
      <c r="AP148" s="49">
        <v>6.4606241846724127E-3</v>
      </c>
      <c r="AQ148" s="49">
        <v>8.534024645611862E-3</v>
      </c>
      <c r="AR148" s="49">
        <v>7.9882087705414693E-3</v>
      </c>
      <c r="AS148" s="49">
        <v>8.7973405672613116E-3</v>
      </c>
      <c r="AT148" s="49">
        <v>9.046956904137966E-3</v>
      </c>
      <c r="AU148" s="49">
        <v>6.7696928305174455E-3</v>
      </c>
      <c r="AV148" s="49">
        <v>9.7083521548043603E-3</v>
      </c>
      <c r="AW148" s="49">
        <v>8.3321725623788541E-3</v>
      </c>
      <c r="AX148" s="49">
        <v>9.9646849782694686E-3</v>
      </c>
      <c r="AY148" s="49">
        <v>6.1158414840654556E-3</v>
      </c>
      <c r="AZ148" s="49">
        <v>8.2743505333584596E-3</v>
      </c>
      <c r="BA148" s="49">
        <v>6.3859783148389696E-3</v>
      </c>
      <c r="BB148" s="49">
        <v>9.5200641140185168E-3</v>
      </c>
      <c r="BC148" s="49">
        <v>1.205260180901014E-2</v>
      </c>
      <c r="BD148" s="49">
        <v>7.4902582378487455E-3</v>
      </c>
      <c r="BE148" s="49">
        <v>7.5490803660821495E-3</v>
      </c>
      <c r="BF148" s="49">
        <v>7.623204867686125E-3</v>
      </c>
      <c r="BG148" s="49">
        <v>1.2937732206942028E-2</v>
      </c>
      <c r="BH148" s="49">
        <v>2.2515335319366416E-2</v>
      </c>
      <c r="BI148" s="49">
        <v>1.9182141132983683E-2</v>
      </c>
      <c r="BJ148" s="49">
        <v>1.8602790870757557E-2</v>
      </c>
      <c r="BK148" s="49">
        <v>1.2523614575515055E-2</v>
      </c>
      <c r="BL148" s="49">
        <v>7.2622957818959596E-3</v>
      </c>
      <c r="BM148" s="49">
        <v>1.2080188090713566E-2</v>
      </c>
      <c r="BN148" s="49">
        <v>2.3986486621235328E-2</v>
      </c>
      <c r="BO148" s="49">
        <v>4.767040972208E-3</v>
      </c>
      <c r="BP148" s="49">
        <v>7.0991516655347139E-3</v>
      </c>
      <c r="BQ148" s="49">
        <v>5.4599805116829665E-3</v>
      </c>
      <c r="BR148" s="49">
        <v>2.4054084134312217E-2</v>
      </c>
      <c r="BS148" s="49">
        <v>7.9240454441574897E-3</v>
      </c>
      <c r="BT148" s="49">
        <v>2.3700699135062932E-2</v>
      </c>
      <c r="BU148" s="49">
        <v>7.7541902830467998E-3</v>
      </c>
      <c r="BV148" s="49">
        <v>4.5880669127477619E-3</v>
      </c>
      <c r="BW148" s="49">
        <v>4.7586702884331996E-3</v>
      </c>
      <c r="BX148" s="49">
        <v>6.3631282597139387E-3</v>
      </c>
      <c r="BY148" s="49">
        <v>9.0587682797681739E-3</v>
      </c>
      <c r="BZ148" s="49">
        <v>2.4672502035569099E-2</v>
      </c>
      <c r="CA148" s="49">
        <v>2.2317739104790332E-2</v>
      </c>
      <c r="CB148" s="49">
        <v>1.6643429327366736E-2</v>
      </c>
      <c r="CC148" s="49">
        <v>1.3912929698054561E-2</v>
      </c>
      <c r="CD148" s="49">
        <v>1.2554849692380292E-2</v>
      </c>
      <c r="CE148" s="49">
        <v>1.7060274540807701E-2</v>
      </c>
      <c r="CF148" s="49">
        <v>1.6596051978446078E-2</v>
      </c>
      <c r="CG148" s="49">
        <v>1.4944399253877791E-2</v>
      </c>
      <c r="CH148" s="49">
        <v>1.0367813946680708E-2</v>
      </c>
      <c r="CI148" s="49">
        <v>1.911967993813735E-2</v>
      </c>
      <c r="CJ148" s="49">
        <v>6.2445845672877663E-3</v>
      </c>
      <c r="CK148" s="49">
        <v>1.2508293373498611E-2</v>
      </c>
      <c r="CL148" s="49">
        <v>5.2968244245685829E-3</v>
      </c>
      <c r="CM148" s="49">
        <v>4.5815733367813713E-3</v>
      </c>
      <c r="CN148" s="49">
        <v>5.7960034674764188E-3</v>
      </c>
      <c r="CO148" s="49">
        <v>6.0632106653793639E-3</v>
      </c>
      <c r="CP148" s="49">
        <v>5.0707009688322367E-3</v>
      </c>
      <c r="CQ148" s="49">
        <v>6.7903898612850042E-3</v>
      </c>
      <c r="CR148" s="49">
        <v>4.6783065367225433E-3</v>
      </c>
      <c r="CS148" s="49">
        <v>6.3744162796685816E-3</v>
      </c>
      <c r="CT148" s="49">
        <v>5.9739695535681678E-3</v>
      </c>
      <c r="CU148" s="49">
        <v>4.5439373502688379E-3</v>
      </c>
      <c r="CV148" s="49">
        <v>5.140238733422591E-3</v>
      </c>
      <c r="CW148" s="60">
        <v>4.995624648127233E-3</v>
      </c>
    </row>
    <row r="149" spans="1:101" s="12" customFormat="1" ht="14.25" customHeight="1">
      <c r="A149" s="11" t="s">
        <v>618</v>
      </c>
      <c r="B149" s="49" t="s">
        <v>617</v>
      </c>
      <c r="C149" s="68" t="s">
        <v>1220</v>
      </c>
      <c r="D149" s="52">
        <f t="shared" si="28"/>
        <v>6.7386966322247679E-3</v>
      </c>
      <c r="E149" s="52">
        <f t="shared" si="29"/>
        <v>9.8679476206791445E-4</v>
      </c>
      <c r="F149" s="52">
        <f t="shared" si="30"/>
        <v>8.2889878908277721E-3</v>
      </c>
      <c r="G149" s="52">
        <f t="shared" si="31"/>
        <v>1.1698561495084164E-3</v>
      </c>
      <c r="H149" s="52">
        <f t="shared" si="32"/>
        <v>6.6295950783574337E-3</v>
      </c>
      <c r="I149" s="52">
        <f t="shared" si="33"/>
        <v>7.1880542040210472E-4</v>
      </c>
      <c r="J149" s="52">
        <f t="shared" si="34"/>
        <v>6.5821860664310962E-3</v>
      </c>
      <c r="K149" s="52">
        <f t="shared" si="35"/>
        <v>6.6666307196318482E-4</v>
      </c>
      <c r="L149" s="52">
        <f t="shared" si="36"/>
        <v>6.9955612616163431E-3</v>
      </c>
      <c r="M149" s="52">
        <f t="shared" si="37"/>
        <v>9.7650048578709907E-4</v>
      </c>
      <c r="N149" s="52">
        <f t="shared" si="38"/>
        <v>7.4979823530299658E-3</v>
      </c>
      <c r="O149" s="52">
        <f t="shared" si="39"/>
        <v>1.3458187650924438E-3</v>
      </c>
      <c r="P149" s="52">
        <f t="shared" si="40"/>
        <v>6.2610658154381707E-3</v>
      </c>
      <c r="Q149" s="53">
        <f t="shared" si="41"/>
        <v>1.1412419542168118E-3</v>
      </c>
      <c r="R149" s="11">
        <v>6.943897609971353E-3</v>
      </c>
      <c r="S149" s="49">
        <v>7.7457408444755894E-3</v>
      </c>
      <c r="T149" s="49">
        <v>7.3623241950975232E-3</v>
      </c>
      <c r="U149" s="49">
        <v>6.3613554925650937E-3</v>
      </c>
      <c r="V149" s="49">
        <v>6.4991195385006376E-3</v>
      </c>
      <c r="W149" s="49">
        <v>6.51192008998038E-3</v>
      </c>
      <c r="X149" s="49">
        <v>7.9076002527288924E-3</v>
      </c>
      <c r="Y149" s="49">
        <v>5.181951579838107E-3</v>
      </c>
      <c r="Z149" s="49">
        <v>7.7707150433308477E-3</v>
      </c>
      <c r="AA149" s="49">
        <v>5.7297613131096709E-3</v>
      </c>
      <c r="AB149" s="49">
        <v>5.2114374796641922E-3</v>
      </c>
      <c r="AC149" s="49">
        <v>7.6385361474349068E-3</v>
      </c>
      <c r="AD149" s="49">
        <v>8.1249389009829427E-3</v>
      </c>
      <c r="AE149" s="49">
        <v>7.0084453059575183E-3</v>
      </c>
      <c r="AF149" s="49">
        <v>9.9710953217981169E-3</v>
      </c>
      <c r="AG149" s="49">
        <v>8.0676684572384191E-3</v>
      </c>
      <c r="AH149" s="49">
        <v>7.2017378292432059E-3</v>
      </c>
      <c r="AI149" s="49">
        <v>7.0137787740317146E-3</v>
      </c>
      <c r="AJ149" s="49">
        <v>8.4168704460970377E-3</v>
      </c>
      <c r="AK149" s="49">
        <v>1.0380472974092411E-2</v>
      </c>
      <c r="AL149" s="49">
        <v>7.954179665451349E-3</v>
      </c>
      <c r="AM149" s="49">
        <v>9.7320262040519537E-3</v>
      </c>
      <c r="AN149" s="49">
        <v>8.3614049281231333E-3</v>
      </c>
      <c r="AO149" s="49">
        <v>7.2352358828654496E-3</v>
      </c>
      <c r="AP149" s="49">
        <v>6.0773062225809296E-3</v>
      </c>
      <c r="AQ149" s="49">
        <v>6.5912399760533489E-3</v>
      </c>
      <c r="AR149" s="49">
        <v>6.7614411960451029E-3</v>
      </c>
      <c r="AS149" s="49">
        <v>6.28431472685785E-3</v>
      </c>
      <c r="AT149" s="49">
        <v>7.4015637277633581E-3</v>
      </c>
      <c r="AU149" s="49">
        <v>8.2535203248483516E-3</v>
      </c>
      <c r="AV149" s="49">
        <v>7.243604077598889E-3</v>
      </c>
      <c r="AW149" s="49">
        <v>6.1621069121409605E-3</v>
      </c>
      <c r="AX149" s="49">
        <v>6.3317176004222108E-3</v>
      </c>
      <c r="AY149" s="49">
        <v>6.4325518074037453E-3</v>
      </c>
      <c r="AZ149" s="49">
        <v>5.5023290519821879E-3</v>
      </c>
      <c r="BA149" s="49">
        <v>6.5134453165922694E-3</v>
      </c>
      <c r="BB149" s="49">
        <v>7.1649804783982434E-3</v>
      </c>
      <c r="BC149" s="49">
        <v>6.2972950647231726E-3</v>
      </c>
      <c r="BD149" s="49">
        <v>6.1125141913027075E-3</v>
      </c>
      <c r="BE149" s="49">
        <v>6.3203214817806348E-3</v>
      </c>
      <c r="BF149" s="49">
        <v>6.0429656490693659E-3</v>
      </c>
      <c r="BG149" s="49">
        <v>7.6753736202199718E-3</v>
      </c>
      <c r="BH149" s="49">
        <v>7.2253634585818073E-3</v>
      </c>
      <c r="BI149" s="49">
        <v>7.3993002438565662E-3</v>
      </c>
      <c r="BJ149" s="49">
        <v>5.7148125106810423E-3</v>
      </c>
      <c r="BK149" s="49">
        <v>6.4939261872392212E-3</v>
      </c>
      <c r="BL149" s="49">
        <v>6.8425138698313881E-3</v>
      </c>
      <c r="BM149" s="49">
        <v>5.6968660414890362E-3</v>
      </c>
      <c r="BN149" s="49">
        <v>5.9081768983628557E-3</v>
      </c>
      <c r="BO149" s="49">
        <v>5.7088404613478078E-3</v>
      </c>
      <c r="BP149" s="49">
        <v>7.0127898936290615E-3</v>
      </c>
      <c r="BQ149" s="49">
        <v>6.5168917121317498E-3</v>
      </c>
      <c r="BR149" s="49">
        <v>6.1568366747051066E-3</v>
      </c>
      <c r="BS149" s="49">
        <v>8.8301154258974366E-3</v>
      </c>
      <c r="BT149" s="49">
        <v>7.317226483476792E-3</v>
      </c>
      <c r="BU149" s="49">
        <v>8.6082276980907878E-3</v>
      </c>
      <c r="BV149" s="49">
        <v>7.3815722097539081E-3</v>
      </c>
      <c r="BW149" s="49">
        <v>6.6621040809551847E-3</v>
      </c>
      <c r="BX149" s="49">
        <v>7.3563566444430168E-3</v>
      </c>
      <c r="BY149" s="49">
        <v>6.4875969566023962E-3</v>
      </c>
      <c r="BZ149" s="49">
        <v>9.1159019050094051E-3</v>
      </c>
      <c r="CA149" s="49">
        <v>7.2992551122287273E-3</v>
      </c>
      <c r="CB149" s="49">
        <v>7.6458872800695341E-3</v>
      </c>
      <c r="CC149" s="49">
        <v>8.368839790771786E-3</v>
      </c>
      <c r="CD149" s="49">
        <v>8.3299251208909641E-3</v>
      </c>
      <c r="CE149" s="49">
        <v>7.7487526454438202E-3</v>
      </c>
      <c r="CF149" s="49">
        <v>9.6309181727384386E-3</v>
      </c>
      <c r="CG149" s="49">
        <v>5.2883008859740538E-3</v>
      </c>
      <c r="CH149" s="49">
        <v>5.9595032055638946E-3</v>
      </c>
      <c r="CI149" s="49">
        <v>6.601508084749204E-3</v>
      </c>
      <c r="CJ149" s="49">
        <v>5.8490833411712715E-3</v>
      </c>
      <c r="CK149" s="49">
        <v>8.1379126917484838E-3</v>
      </c>
      <c r="CL149" s="49">
        <v>6.5996482356156239E-3</v>
      </c>
      <c r="CM149" s="49">
        <v>6.9842909332144994E-3</v>
      </c>
      <c r="CN149" s="49">
        <v>5.5213734181835195E-3</v>
      </c>
      <c r="CO149" s="49">
        <v>8.7137600552772681E-3</v>
      </c>
      <c r="CP149" s="49">
        <v>6.5061974907533087E-3</v>
      </c>
      <c r="CQ149" s="49">
        <v>5.6190337868716883E-3</v>
      </c>
      <c r="CR149" s="49">
        <v>5.4634502953777586E-3</v>
      </c>
      <c r="CS149" s="49">
        <v>4.075893065947256E-3</v>
      </c>
      <c r="CT149" s="49">
        <v>5.8000842458134352E-3</v>
      </c>
      <c r="CU149" s="49">
        <v>6.5015993320983855E-3</v>
      </c>
      <c r="CV149" s="49">
        <v>7.2357839962503383E-3</v>
      </c>
      <c r="CW149" s="60">
        <v>6.111674929854957E-3</v>
      </c>
    </row>
    <row r="150" spans="1:101" s="12" customFormat="1" ht="14.25" customHeight="1">
      <c r="A150" s="11" t="s">
        <v>621</v>
      </c>
      <c r="B150" s="49" t="s">
        <v>1302</v>
      </c>
      <c r="C150" s="68" t="s">
        <v>1219</v>
      </c>
      <c r="D150" s="52">
        <f t="shared" si="28"/>
        <v>0.1523049651749275</v>
      </c>
      <c r="E150" s="52">
        <f t="shared" si="29"/>
        <v>7.1884229872967609E-2</v>
      </c>
      <c r="F150" s="52">
        <f t="shared" si="30"/>
        <v>1.9276968343730461E-3</v>
      </c>
      <c r="G150" s="52">
        <f t="shared" si="31"/>
        <v>1.0872529229603426E-3</v>
      </c>
      <c r="H150" s="52">
        <f t="shared" si="32"/>
        <v>7.3366674182414673E-2</v>
      </c>
      <c r="I150" s="52">
        <f t="shared" si="33"/>
        <v>7.5558232299640982E-2</v>
      </c>
      <c r="J150" s="52">
        <f t="shared" si="34"/>
        <v>0.1575914646514304</v>
      </c>
      <c r="K150" s="52">
        <f t="shared" si="35"/>
        <v>0.10924077711466365</v>
      </c>
      <c r="L150" s="52">
        <f t="shared" si="36"/>
        <v>0.14142446805548614</v>
      </c>
      <c r="M150" s="52">
        <f t="shared" si="37"/>
        <v>0.2153745249299687</v>
      </c>
      <c r="N150" s="52">
        <f t="shared" si="38"/>
        <v>0.15571044258012584</v>
      </c>
      <c r="O150" s="52">
        <f t="shared" si="39"/>
        <v>4.7867099141409866E-2</v>
      </c>
      <c r="P150" s="52">
        <f t="shared" si="40"/>
        <v>2.5459637779664404E-3</v>
      </c>
      <c r="Q150" s="53">
        <f t="shared" si="41"/>
        <v>2.6021505548695311E-3</v>
      </c>
      <c r="R150" s="11">
        <v>0.19181600442209024</v>
      </c>
      <c r="S150" s="49">
        <v>0.10652269633954754</v>
      </c>
      <c r="T150" s="49">
        <v>0.11501913503169342</v>
      </c>
      <c r="U150" s="49">
        <v>0.1367495368268381</v>
      </c>
      <c r="V150" s="49">
        <v>0.15111863349110827</v>
      </c>
      <c r="W150" s="49">
        <v>0.1016354013371709</v>
      </c>
      <c r="X150" s="49">
        <v>0.26526266451337721</v>
      </c>
      <c r="Y150" s="49">
        <v>0.29890217123645513</v>
      </c>
      <c r="Z150" s="49">
        <v>6.8328703856084597E-2</v>
      </c>
      <c r="AA150" s="49">
        <v>0.19154252180780218</v>
      </c>
      <c r="AB150" s="49">
        <v>0.11972849939056948</v>
      </c>
      <c r="AC150" s="49">
        <v>8.1033613846393113E-2</v>
      </c>
      <c r="AD150" s="49">
        <v>1.4614529466878828E-3</v>
      </c>
      <c r="AE150" s="49">
        <v>2.8939982025894583E-3</v>
      </c>
      <c r="AF150" s="49">
        <v>4.1768660622206249E-3</v>
      </c>
      <c r="AG150" s="49">
        <v>2.4659573488836082E-3</v>
      </c>
      <c r="AH150" s="49">
        <v>2.3575631647228972E-3</v>
      </c>
      <c r="AI150" s="49">
        <v>2.3782252730439055E-3</v>
      </c>
      <c r="AJ150" s="49">
        <v>2.0029597082582883E-3</v>
      </c>
      <c r="AK150" s="49">
        <v>3.962094827953366E-4</v>
      </c>
      <c r="AL150" s="49">
        <v>7.7400180004586221E-4</v>
      </c>
      <c r="AM150" s="49">
        <v>1.010755147183458E-3</v>
      </c>
      <c r="AN150" s="49"/>
      <c r="AO150" s="49">
        <v>1.2866760416721853E-3</v>
      </c>
      <c r="AP150" s="49">
        <v>1.0360664292086066E-2</v>
      </c>
      <c r="AQ150" s="49">
        <v>9.6580738092664833E-2</v>
      </c>
      <c r="AR150" s="49">
        <v>7.3303013745351267E-2</v>
      </c>
      <c r="AS150" s="49">
        <v>0.10815132724843138</v>
      </c>
      <c r="AT150" s="49">
        <v>0.11723451599480125</v>
      </c>
      <c r="AU150" s="49">
        <v>6.8150565169549336E-3</v>
      </c>
      <c r="AV150" s="49">
        <v>0.19186994801398816</v>
      </c>
      <c r="AW150" s="49">
        <v>1.3200773551051459E-2</v>
      </c>
      <c r="AX150" s="49">
        <v>2.9920511911707741E-2</v>
      </c>
      <c r="AY150" s="49">
        <v>1.6191058405051785E-3</v>
      </c>
      <c r="AZ150" s="49">
        <v>0.22161941549190739</v>
      </c>
      <c r="BA150" s="49">
        <v>9.7250194895263757E-3</v>
      </c>
      <c r="BB150" s="49">
        <v>6.1550787697676676E-2</v>
      </c>
      <c r="BC150" s="49">
        <v>0.17594359709842891</v>
      </c>
      <c r="BD150" s="49">
        <v>5.9256749875638864E-2</v>
      </c>
      <c r="BE150" s="49">
        <v>3.7290433723293548E-2</v>
      </c>
      <c r="BF150" s="49">
        <v>0.10158249310729553</v>
      </c>
      <c r="BG150" s="49">
        <v>7.5752367809013316E-2</v>
      </c>
      <c r="BH150" s="49">
        <v>0.38539294727595963</v>
      </c>
      <c r="BI150" s="49">
        <v>0.24629565441638568</v>
      </c>
      <c r="BJ150" s="49">
        <v>0.27528883340859883</v>
      </c>
      <c r="BK150" s="49">
        <v>0.18122113440024099</v>
      </c>
      <c r="BL150" s="49">
        <v>6.427869775486432E-2</v>
      </c>
      <c r="BM150" s="49">
        <v>0.22724387924976866</v>
      </c>
      <c r="BN150" s="49">
        <v>0.48719682643575679</v>
      </c>
      <c r="BO150" s="49">
        <v>5.1545615818235427E-3</v>
      </c>
      <c r="BP150" s="49">
        <v>3.3091293381918565E-3</v>
      </c>
      <c r="BQ150" s="49">
        <v>1.7292045565386147E-3</v>
      </c>
      <c r="BR150" s="49">
        <v>0.43530348794315626</v>
      </c>
      <c r="BS150" s="49">
        <v>8.1610993451116318E-3</v>
      </c>
      <c r="BT150" s="49">
        <v>0.53354369337062879</v>
      </c>
      <c r="BU150" s="49">
        <v>1.7016934113512166E-2</v>
      </c>
      <c r="BV150" s="49">
        <v>3.2772221769292414E-3</v>
      </c>
      <c r="BW150" s="49">
        <v>3.2733261967311618E-3</v>
      </c>
      <c r="BX150" s="49">
        <v>3.3982975018873127E-3</v>
      </c>
      <c r="BY150" s="49">
        <v>0.19572983410556596</v>
      </c>
      <c r="BZ150" s="49">
        <v>0.21950110297620654</v>
      </c>
      <c r="CA150" s="49">
        <v>0.16915377290257166</v>
      </c>
      <c r="CB150" s="49">
        <v>0.15428428789396859</v>
      </c>
      <c r="CC150" s="49">
        <v>0.12170576331635423</v>
      </c>
      <c r="CD150" s="49">
        <v>0.16632044637693705</v>
      </c>
      <c r="CE150" s="49">
        <v>0.23842982503136412</v>
      </c>
      <c r="CF150" s="49">
        <v>0.15559163894850619</v>
      </c>
      <c r="CG150" s="49">
        <v>0.1226769648620761</v>
      </c>
      <c r="CH150" s="49">
        <v>0.13928167140578124</v>
      </c>
      <c r="CI150" s="49">
        <v>0.19126308684926718</v>
      </c>
      <c r="CJ150" s="49">
        <v>5.7196332141459146E-2</v>
      </c>
      <c r="CK150" s="49">
        <v>0.13312041825701829</v>
      </c>
      <c r="CL150" s="49">
        <v>2.2914046971270635E-3</v>
      </c>
      <c r="CM150" s="49">
        <v>6.9260968215993407E-4</v>
      </c>
      <c r="CN150" s="49">
        <v>1.7177032424357502E-3</v>
      </c>
      <c r="CO150" s="49">
        <v>1.9878759871977182E-3</v>
      </c>
      <c r="CP150" s="49"/>
      <c r="CQ150" s="49">
        <v>8.5185139492915223E-3</v>
      </c>
      <c r="CR150" s="49">
        <v>1.6046808432540944E-3</v>
      </c>
      <c r="CS150" s="49">
        <v>6.6885109295996429E-3</v>
      </c>
      <c r="CT150" s="49">
        <v>1.7423777975750807E-3</v>
      </c>
      <c r="CU150" s="49">
        <v>5.3998134147116919E-4</v>
      </c>
      <c r="CV150" s="49">
        <v>1.7061557469758358E-3</v>
      </c>
      <c r="CW150" s="60">
        <v>5.1578734054303255E-4</v>
      </c>
    </row>
    <row r="151" spans="1:101" s="12" customFormat="1" ht="14.25" customHeight="1">
      <c r="A151" s="11" t="s">
        <v>624</v>
      </c>
      <c r="B151" s="49" t="s">
        <v>623</v>
      </c>
      <c r="C151" s="68" t="s">
        <v>1220</v>
      </c>
      <c r="D151" s="52">
        <f t="shared" si="28"/>
        <v>7.4519616227267376</v>
      </c>
      <c r="E151" s="52">
        <f t="shared" si="29"/>
        <v>0.39038392078693057</v>
      </c>
      <c r="F151" s="52">
        <f t="shared" si="30"/>
        <v>7.669651346591432</v>
      </c>
      <c r="G151" s="52">
        <f t="shared" si="31"/>
        <v>0.31053526438407003</v>
      </c>
      <c r="H151" s="52">
        <f t="shared" si="32"/>
        <v>7.6334591785827479</v>
      </c>
      <c r="I151" s="52">
        <f t="shared" si="33"/>
        <v>0.45923179285658589</v>
      </c>
      <c r="J151" s="52">
        <f t="shared" si="34"/>
        <v>7.0476666133868946</v>
      </c>
      <c r="K151" s="52">
        <f t="shared" si="35"/>
        <v>0.27780375353027514</v>
      </c>
      <c r="L151" s="52">
        <f t="shared" si="36"/>
        <v>7.2490481852814321</v>
      </c>
      <c r="M151" s="52">
        <f t="shared" si="37"/>
        <v>0.56984458043640962</v>
      </c>
      <c r="N151" s="52">
        <f t="shared" si="38"/>
        <v>7.3897498212061565</v>
      </c>
      <c r="O151" s="52">
        <f t="shared" si="39"/>
        <v>0.39130949823803329</v>
      </c>
      <c r="P151" s="52">
        <f t="shared" si="40"/>
        <v>7.1777006545112245</v>
      </c>
      <c r="Q151" s="53">
        <f t="shared" si="41"/>
        <v>0.5061160063591591</v>
      </c>
      <c r="R151" s="11">
        <v>7.830399269389221</v>
      </c>
      <c r="S151" s="49">
        <v>7.7860456256958717</v>
      </c>
      <c r="T151" s="49">
        <v>7.2104941783714045</v>
      </c>
      <c r="U151" s="49">
        <v>7.2983383492984348</v>
      </c>
      <c r="V151" s="49">
        <v>7.1780774851550628</v>
      </c>
      <c r="W151" s="49">
        <v>7.2247158683520647</v>
      </c>
      <c r="X151" s="49">
        <v>8.300424995257595</v>
      </c>
      <c r="Y151" s="49">
        <v>6.8782980174595529</v>
      </c>
      <c r="Z151" s="49">
        <v>7.4963316824207986</v>
      </c>
      <c r="AA151" s="49">
        <v>7.646543509041881</v>
      </c>
      <c r="AB151" s="49">
        <v>7.1002129274713948</v>
      </c>
      <c r="AC151" s="49">
        <v>7.4736575648075645</v>
      </c>
      <c r="AD151" s="49">
        <v>7.8205866026018684</v>
      </c>
      <c r="AE151" s="49">
        <v>7.3839506917043014</v>
      </c>
      <c r="AF151" s="49">
        <v>7.6114674399271092</v>
      </c>
      <c r="AG151" s="49">
        <v>7.4085498051845518</v>
      </c>
      <c r="AH151" s="49">
        <v>7.4014640939339866</v>
      </c>
      <c r="AI151" s="49">
        <v>7.9135899753930978</v>
      </c>
      <c r="AJ151" s="49">
        <v>7.9802946536218595</v>
      </c>
      <c r="AK151" s="49">
        <v>7.912182360745577</v>
      </c>
      <c r="AL151" s="49">
        <v>7.7710737097013149</v>
      </c>
      <c r="AM151" s="49">
        <v>7.3005157720394536</v>
      </c>
      <c r="AN151" s="49">
        <v>8.231310281459109</v>
      </c>
      <c r="AO151" s="49">
        <v>7.3008307727849333</v>
      </c>
      <c r="AP151" s="49">
        <v>7.9006686344956805</v>
      </c>
      <c r="AQ151" s="49">
        <v>7.4396901576750665</v>
      </c>
      <c r="AR151" s="49">
        <v>7.2712833846495002</v>
      </c>
      <c r="AS151" s="49">
        <v>7.6453330725622841</v>
      </c>
      <c r="AT151" s="49">
        <v>8.7116606466929074</v>
      </c>
      <c r="AU151" s="49">
        <v>8.3021971770557474</v>
      </c>
      <c r="AV151" s="49">
        <v>7.2605821956752497</v>
      </c>
      <c r="AW151" s="49">
        <v>7.275402574708302</v>
      </c>
      <c r="AX151" s="49">
        <v>7.6164680277746655</v>
      </c>
      <c r="AY151" s="49">
        <v>7.3939893157817851</v>
      </c>
      <c r="AZ151" s="49">
        <v>7.2727948612863429</v>
      </c>
      <c r="BA151" s="49">
        <v>7.5114400946354412</v>
      </c>
      <c r="BB151" s="49">
        <v>7.1993101582114569</v>
      </c>
      <c r="BC151" s="49">
        <v>7.3421780066242874</v>
      </c>
      <c r="BD151" s="49">
        <v>7.1238021018257793</v>
      </c>
      <c r="BE151" s="49">
        <v>7.0396581714187878</v>
      </c>
      <c r="BF151" s="49">
        <v>6.5962023213770742</v>
      </c>
      <c r="BG151" s="49">
        <v>7.3370292561206476</v>
      </c>
      <c r="BH151" s="49">
        <v>6.5717403689924101</v>
      </c>
      <c r="BI151" s="49">
        <v>7.2844126675855394</v>
      </c>
      <c r="BJ151" s="49">
        <v>7.0181315516920337</v>
      </c>
      <c r="BK151" s="49">
        <v>6.7130261116973244</v>
      </c>
      <c r="BL151" s="49">
        <v>7.2702706772967307</v>
      </c>
      <c r="BM151" s="49">
        <v>7.0762379678006724</v>
      </c>
      <c r="BN151" s="49">
        <v>6.5521356174576564</v>
      </c>
      <c r="BO151" s="49">
        <v>6.7840502918763823</v>
      </c>
      <c r="BP151" s="49">
        <v>6.9944639907316848</v>
      </c>
      <c r="BQ151" s="49">
        <v>7.2309900567100645</v>
      </c>
      <c r="BR151" s="49">
        <v>6.2020916981190775</v>
      </c>
      <c r="BS151" s="49">
        <v>8.3031415011039815</v>
      </c>
      <c r="BT151" s="49">
        <v>7.0315052291647788</v>
      </c>
      <c r="BU151" s="49">
        <v>7.6042617877022005</v>
      </c>
      <c r="BV151" s="49">
        <v>7.6058109745315345</v>
      </c>
      <c r="BW151" s="49">
        <v>7.6250362699282244</v>
      </c>
      <c r="BX151" s="49">
        <v>7.5133758149955039</v>
      </c>
      <c r="BY151" s="49">
        <v>7.5417149910561161</v>
      </c>
      <c r="BZ151" s="49">
        <v>7.3087974076103253</v>
      </c>
      <c r="CA151" s="49">
        <v>6.936598783681502</v>
      </c>
      <c r="CB151" s="49">
        <v>7.1524804336028565</v>
      </c>
      <c r="CC151" s="49">
        <v>7.7768845583044408</v>
      </c>
      <c r="CD151" s="49">
        <v>7.7039227821682612</v>
      </c>
      <c r="CE151" s="49">
        <v>7.8026167117734371</v>
      </c>
      <c r="CF151" s="49">
        <v>7.4763534777938467</v>
      </c>
      <c r="CG151" s="49">
        <v>6.819177372774857</v>
      </c>
      <c r="CH151" s="49">
        <v>7.3198882580659932</v>
      </c>
      <c r="CI151" s="49">
        <v>7.3440860378558419</v>
      </c>
      <c r="CJ151" s="49">
        <v>6.9594561523328018</v>
      </c>
      <c r="CK151" s="49">
        <v>8.0767358785097016</v>
      </c>
      <c r="CL151" s="49">
        <v>7.254055721202965</v>
      </c>
      <c r="CM151" s="49">
        <v>7.6687098201274218</v>
      </c>
      <c r="CN151" s="49">
        <v>7.3123320651619723</v>
      </c>
      <c r="CO151" s="49">
        <v>7.4016832613995316</v>
      </c>
      <c r="CP151" s="49">
        <v>7.0868363450378862</v>
      </c>
      <c r="CQ151" s="49">
        <v>6.5543533371670089</v>
      </c>
      <c r="CR151" s="49">
        <v>7.0198281968897023</v>
      </c>
      <c r="CS151" s="49">
        <v>5.954435610949024</v>
      </c>
      <c r="CT151" s="49">
        <v>7.665964789323235</v>
      </c>
      <c r="CU151" s="49">
        <v>7.7379900835881408</v>
      </c>
      <c r="CV151" s="49">
        <v>7.3493068995815172</v>
      </c>
      <c r="CW151" s="60">
        <v>7.1269117237062796</v>
      </c>
    </row>
    <row r="152" spans="1:101" s="12" customFormat="1" ht="14.25" customHeight="1">
      <c r="A152" s="11" t="s">
        <v>627</v>
      </c>
      <c r="B152" s="49" t="s">
        <v>626</v>
      </c>
      <c r="C152" s="68" t="s">
        <v>1220</v>
      </c>
      <c r="D152" s="52">
        <f t="shared" si="28"/>
        <v>0.45441931590160101</v>
      </c>
      <c r="E152" s="52">
        <f t="shared" si="29"/>
        <v>3.2452665727083163E-2</v>
      </c>
      <c r="F152" s="52">
        <f t="shared" si="30"/>
        <v>0.45260800058802136</v>
      </c>
      <c r="G152" s="52">
        <f t="shared" si="31"/>
        <v>4.3253280474661621E-2</v>
      </c>
      <c r="H152" s="52">
        <f t="shared" si="32"/>
        <v>0.45377051884803893</v>
      </c>
      <c r="I152" s="52">
        <f t="shared" si="33"/>
        <v>4.02434093200041E-2</v>
      </c>
      <c r="J152" s="52">
        <f t="shared" si="34"/>
        <v>0.42703240759441013</v>
      </c>
      <c r="K152" s="52">
        <f t="shared" si="35"/>
        <v>3.7500724927422416E-2</v>
      </c>
      <c r="L152" s="52">
        <f t="shared" si="36"/>
        <v>0.41051916484079859</v>
      </c>
      <c r="M152" s="52">
        <f t="shared" si="37"/>
        <v>4.2938095764597957E-2</v>
      </c>
      <c r="N152" s="52">
        <f t="shared" si="38"/>
        <v>0.4017586175701513</v>
      </c>
      <c r="O152" s="52">
        <f t="shared" si="39"/>
        <v>4.8880082375970128E-2</v>
      </c>
      <c r="P152" s="52">
        <f t="shared" si="40"/>
        <v>0.41981761773683396</v>
      </c>
      <c r="Q152" s="53">
        <f t="shared" si="41"/>
        <v>2.6586379708213415E-2</v>
      </c>
      <c r="R152" s="11">
        <v>0.47200028489354101</v>
      </c>
      <c r="S152" s="49">
        <v>0.44329040364225897</v>
      </c>
      <c r="T152" s="49">
        <v>0.41043693811751869</v>
      </c>
      <c r="U152" s="49">
        <v>0.48052360617845785</v>
      </c>
      <c r="V152" s="49">
        <v>0.4180794281424412</v>
      </c>
      <c r="W152" s="49">
        <v>0.45508893278220963</v>
      </c>
      <c r="X152" s="49">
        <v>0.49565037540342849</v>
      </c>
      <c r="Y152" s="49">
        <v>0.48038159856745249</v>
      </c>
      <c r="Z152" s="49">
        <v>0.4207519301114247</v>
      </c>
      <c r="AA152" s="49">
        <v>0.50316643027983998</v>
      </c>
      <c r="AB152" s="49">
        <v>0.45570619517871069</v>
      </c>
      <c r="AC152" s="49">
        <v>0.41795566752192737</v>
      </c>
      <c r="AD152" s="49">
        <v>0.49528238562506699</v>
      </c>
      <c r="AE152" s="49">
        <v>0.5061484324137514</v>
      </c>
      <c r="AF152" s="49">
        <v>0.39541164527108313</v>
      </c>
      <c r="AG152" s="49">
        <v>0.44379282934099734</v>
      </c>
      <c r="AH152" s="49">
        <v>0.47877140455352735</v>
      </c>
      <c r="AI152" s="49">
        <v>0.41517663906366759</v>
      </c>
      <c r="AJ152" s="49">
        <v>0.45168313141684974</v>
      </c>
      <c r="AK152" s="49">
        <v>0.38553983857751795</v>
      </c>
      <c r="AL152" s="49">
        <v>0.49381866489296544</v>
      </c>
      <c r="AM152" s="49">
        <v>0.40720625779795139</v>
      </c>
      <c r="AN152" s="49">
        <v>0.49898739110121454</v>
      </c>
      <c r="AO152" s="49">
        <v>0.45947738700166357</v>
      </c>
      <c r="AP152" s="49">
        <v>0.49719355303760149</v>
      </c>
      <c r="AQ152" s="49">
        <v>0.47283926896934542</v>
      </c>
      <c r="AR152" s="49">
        <v>0.48882384544130875</v>
      </c>
      <c r="AS152" s="49">
        <v>0.41388950272408581</v>
      </c>
      <c r="AT152" s="49">
        <v>0.40294280094888418</v>
      </c>
      <c r="AU152" s="49">
        <v>0.41197691574260131</v>
      </c>
      <c r="AV152" s="49">
        <v>0.44504425915495771</v>
      </c>
      <c r="AW152" s="49">
        <v>0.5150074715676568</v>
      </c>
      <c r="AX152" s="49">
        <v>0.41389632351289579</v>
      </c>
      <c r="AY152" s="49">
        <v>0.50233802035734265</v>
      </c>
      <c r="AZ152" s="49">
        <v>0.42846170473878448</v>
      </c>
      <c r="BA152" s="49">
        <v>0.45283255998100286</v>
      </c>
      <c r="BB152" s="49">
        <v>0.39213769137297394</v>
      </c>
      <c r="BC152" s="49">
        <v>0.43127641477801471</v>
      </c>
      <c r="BD152" s="49">
        <v>0.46914340849068442</v>
      </c>
      <c r="BE152" s="49">
        <v>0.41729885087455992</v>
      </c>
      <c r="BF152" s="49">
        <v>0.44987939628528972</v>
      </c>
      <c r="BG152" s="49">
        <v>0.45515433812598943</v>
      </c>
      <c r="BH152" s="49">
        <v>0.45121626195935277</v>
      </c>
      <c r="BI152" s="49">
        <v>0.34356612700429479</v>
      </c>
      <c r="BJ152" s="49">
        <v>0.47849658719172039</v>
      </c>
      <c r="BK152" s="49">
        <v>0.41167030886556744</v>
      </c>
      <c r="BL152" s="49">
        <v>0.42179256435596485</v>
      </c>
      <c r="BM152" s="49">
        <v>0.40275694182850907</v>
      </c>
      <c r="BN152" s="49">
        <v>0.45331588272178225</v>
      </c>
      <c r="BO152" s="49">
        <v>0.40540369212100696</v>
      </c>
      <c r="BP152" s="49">
        <v>0.4879134890011641</v>
      </c>
      <c r="BQ152" s="49">
        <v>0.41014194030129009</v>
      </c>
      <c r="BR152" s="49">
        <v>0.39863058186449374</v>
      </c>
      <c r="BS152" s="49">
        <v>0.3649501728402757</v>
      </c>
      <c r="BT152" s="49">
        <v>0.43057977783979051</v>
      </c>
      <c r="BU152" s="49">
        <v>0.33102695091991224</v>
      </c>
      <c r="BV152" s="49">
        <v>0.42443137835090416</v>
      </c>
      <c r="BW152" s="49">
        <v>0.41622391233184319</v>
      </c>
      <c r="BX152" s="49">
        <v>0.36233782543328152</v>
      </c>
      <c r="BY152" s="49">
        <v>0.44127437436383821</v>
      </c>
      <c r="BZ152" s="49">
        <v>0.35532595943980572</v>
      </c>
      <c r="CA152" s="49">
        <v>0.37807829424003658</v>
      </c>
      <c r="CB152" s="49">
        <v>0.42317810504240072</v>
      </c>
      <c r="CC152" s="49">
        <v>0.32628155826100708</v>
      </c>
      <c r="CD152" s="49">
        <v>0.4381892226061615</v>
      </c>
      <c r="CE152" s="49">
        <v>0.36946234853435922</v>
      </c>
      <c r="CF152" s="49">
        <v>0.38071036273727926</v>
      </c>
      <c r="CG152" s="49">
        <v>0.41542250019999793</v>
      </c>
      <c r="CH152" s="49">
        <v>0.44792413468852332</v>
      </c>
      <c r="CI152" s="49">
        <v>0.4998395974015874</v>
      </c>
      <c r="CJ152" s="49">
        <v>0.42882029387223669</v>
      </c>
      <c r="CK152" s="49">
        <v>0.35787103381842039</v>
      </c>
      <c r="CL152" s="49">
        <v>0.40291416228886445</v>
      </c>
      <c r="CM152" s="49">
        <v>0.37734043242614757</v>
      </c>
      <c r="CN152" s="49">
        <v>0.41908925872045583</v>
      </c>
      <c r="CO152" s="49">
        <v>0.40926549083997837</v>
      </c>
      <c r="CP152" s="49">
        <v>0.44208227313202958</v>
      </c>
      <c r="CQ152" s="49">
        <v>0.45596300724849559</v>
      </c>
      <c r="CR152" s="49">
        <v>0.39598110861031532</v>
      </c>
      <c r="CS152" s="49">
        <v>0.42539928537740512</v>
      </c>
      <c r="CT152" s="49">
        <v>0.44631859852505484</v>
      </c>
      <c r="CU152" s="49">
        <v>0.41123360762534333</v>
      </c>
      <c r="CV152" s="49">
        <v>0.46014523345733471</v>
      </c>
      <c r="CW152" s="60">
        <v>0.39207895459058273</v>
      </c>
    </row>
    <row r="153" spans="1:101" s="12" customFormat="1" ht="14.25" customHeight="1">
      <c r="A153" s="11" t="s">
        <v>629</v>
      </c>
      <c r="B153" s="49" t="s">
        <v>628</v>
      </c>
      <c r="C153" s="68" t="s">
        <v>1219</v>
      </c>
      <c r="D153" s="52">
        <f t="shared" si="28"/>
        <v>8.2971159193255956E-3</v>
      </c>
      <c r="E153" s="52">
        <f t="shared" si="29"/>
        <v>3.6110634684719395E-3</v>
      </c>
      <c r="F153" s="52">
        <f t="shared" si="30"/>
        <v>1.1814825716347365E-3</v>
      </c>
      <c r="G153" s="52">
        <f t="shared" si="31"/>
        <v>3.5330964411049807E-4</v>
      </c>
      <c r="H153" s="52">
        <f t="shared" si="32"/>
        <v>4.3137217760167972E-3</v>
      </c>
      <c r="I153" s="52">
        <f t="shared" si="33"/>
        <v>3.2399462636811091E-3</v>
      </c>
      <c r="J153" s="52">
        <f t="shared" si="34"/>
        <v>8.6953743171907117E-3</v>
      </c>
      <c r="K153" s="52">
        <f t="shared" si="35"/>
        <v>5.4745816502181797E-3</v>
      </c>
      <c r="L153" s="52">
        <f t="shared" si="36"/>
        <v>7.9014501438533884E-3</v>
      </c>
      <c r="M153" s="52">
        <f t="shared" si="37"/>
        <v>1.0848191955854991E-2</v>
      </c>
      <c r="N153" s="52">
        <f t="shared" si="38"/>
        <v>8.9591319929311266E-3</v>
      </c>
      <c r="O153" s="52">
        <f t="shared" si="39"/>
        <v>2.8971344097879033E-3</v>
      </c>
      <c r="P153" s="52">
        <f t="shared" si="40"/>
        <v>1.1825103157086863E-3</v>
      </c>
      <c r="Q153" s="53">
        <f t="shared" si="41"/>
        <v>9.4577372164972306E-4</v>
      </c>
      <c r="R153" s="11">
        <v>1.206412514045796E-2</v>
      </c>
      <c r="S153" s="49">
        <v>7.104113733929167E-3</v>
      </c>
      <c r="T153" s="49">
        <v>6.3037856174242325E-3</v>
      </c>
      <c r="U153" s="49">
        <v>6.4097768286919196E-3</v>
      </c>
      <c r="V153" s="49">
        <v>7.8322969059489607E-3</v>
      </c>
      <c r="W153" s="49">
        <v>4.8005860814335135E-3</v>
      </c>
      <c r="X153" s="49">
        <v>1.5212135771922332E-2</v>
      </c>
      <c r="Y153" s="49">
        <v>1.368851240062199E-2</v>
      </c>
      <c r="Z153" s="49">
        <v>4.5500359951197115E-3</v>
      </c>
      <c r="AA153" s="49">
        <v>9.8938523130794251E-3</v>
      </c>
      <c r="AB153" s="49">
        <v>6.9543036585958855E-3</v>
      </c>
      <c r="AC153" s="49">
        <v>4.751866584682061E-3</v>
      </c>
      <c r="AD153" s="49">
        <v>1.566763683800414E-3</v>
      </c>
      <c r="AE153" s="49">
        <v>1.8484928583713182E-3</v>
      </c>
      <c r="AF153" s="49">
        <v>1.1235512743493535E-3</v>
      </c>
      <c r="AG153" s="49">
        <v>1.245439256602621E-3</v>
      </c>
      <c r="AH153" s="49">
        <v>1.0106589187498921E-3</v>
      </c>
      <c r="AI153" s="49">
        <v>9.8060848763158789E-4</v>
      </c>
      <c r="AJ153" s="49">
        <v>1.7291006068628004E-3</v>
      </c>
      <c r="AK153" s="49">
        <v>9.9208271712342491E-4</v>
      </c>
      <c r="AL153" s="49">
        <v>7.7770505353058151E-4</v>
      </c>
      <c r="AM153" s="49">
        <v>9.8726941350346978E-4</v>
      </c>
      <c r="AN153" s="49">
        <v>1.1403147584720121E-3</v>
      </c>
      <c r="AO153" s="49">
        <v>7.7580383061936304E-4</v>
      </c>
      <c r="AP153" s="49">
        <v>1.5686918920117031E-3</v>
      </c>
      <c r="AQ153" s="49">
        <v>5.1956797868397964E-3</v>
      </c>
      <c r="AR153" s="49">
        <v>3.9459525778527951E-3</v>
      </c>
      <c r="AS153" s="49">
        <v>7.1538415723972435E-3</v>
      </c>
      <c r="AT153" s="49">
        <v>7.1190346756409015E-3</v>
      </c>
      <c r="AU153" s="49">
        <v>1.7180161712586919E-3</v>
      </c>
      <c r="AV153" s="49">
        <v>8.2858003566871462E-3</v>
      </c>
      <c r="AW153" s="49">
        <v>1.4299472206879367E-3</v>
      </c>
      <c r="AX153" s="49">
        <v>1.9088233573955277E-3</v>
      </c>
      <c r="AY153" s="49">
        <v>1.3618641906659639E-3</v>
      </c>
      <c r="AZ153" s="49">
        <v>1.0499861713800454E-2</v>
      </c>
      <c r="BA153" s="49">
        <v>1.5771477969634038E-3</v>
      </c>
      <c r="BB153" s="49">
        <v>3.9122009241268187E-3</v>
      </c>
      <c r="BC153" s="49">
        <v>8.3165742766347847E-3</v>
      </c>
      <c r="BD153" s="49">
        <v>3.2866997221223859E-3</v>
      </c>
      <c r="BE153" s="49">
        <v>2.7352457017259116E-3</v>
      </c>
      <c r="BF153" s="49">
        <v>7.7099219773906569E-3</v>
      </c>
      <c r="BG153" s="49">
        <v>4.4965212280369407E-3</v>
      </c>
      <c r="BH153" s="49">
        <v>1.9765364597524097E-2</v>
      </c>
      <c r="BI153" s="49">
        <v>1.4837650660002069E-2</v>
      </c>
      <c r="BJ153" s="49">
        <v>1.4120394102261945E-2</v>
      </c>
      <c r="BK153" s="49">
        <v>8.3411454831849707E-3</v>
      </c>
      <c r="BL153" s="49">
        <v>4.3314960870874412E-3</v>
      </c>
      <c r="BM153" s="49">
        <v>1.2491277046190534E-2</v>
      </c>
      <c r="BN153" s="49">
        <v>2.6414233236559385E-2</v>
      </c>
      <c r="BO153" s="49">
        <v>1.6259628317858528E-3</v>
      </c>
      <c r="BP153" s="49">
        <v>7.1714026133798663E-4</v>
      </c>
      <c r="BQ153" s="49">
        <v>4.6668689761880986E-4</v>
      </c>
      <c r="BR153" s="49">
        <v>2.2819278431515481E-2</v>
      </c>
      <c r="BS153" s="49">
        <v>1.4147589215205379E-3</v>
      </c>
      <c r="BT153" s="49">
        <v>2.6864928650657226E-2</v>
      </c>
      <c r="BU153" s="49">
        <v>2.0629557346486796E-3</v>
      </c>
      <c r="BV153" s="49">
        <v>8.7958961434232989E-4</v>
      </c>
      <c r="BW153" s="49">
        <v>7.8555129418359751E-4</v>
      </c>
      <c r="BX153" s="49">
        <v>1.2253560450466972E-3</v>
      </c>
      <c r="BY153" s="49">
        <v>9.5409598070240742E-3</v>
      </c>
      <c r="BZ153" s="49">
        <v>1.438092587549895E-2</v>
      </c>
      <c r="CA153" s="49">
        <v>1.0529845869940744E-2</v>
      </c>
      <c r="CB153" s="49">
        <v>7.8641992914219704E-3</v>
      </c>
      <c r="CC153" s="49">
        <v>7.0330137880211191E-3</v>
      </c>
      <c r="CD153" s="49">
        <v>8.5669398707278188E-3</v>
      </c>
      <c r="CE153" s="49">
        <v>1.23079461397738E-2</v>
      </c>
      <c r="CF153" s="49">
        <v>1.0566368801177822E-2</v>
      </c>
      <c r="CG153" s="49">
        <v>6.6598267565460582E-3</v>
      </c>
      <c r="CH153" s="49">
        <v>8.2545269005584228E-3</v>
      </c>
      <c r="CI153" s="49">
        <v>1.0418786935526737E-2</v>
      </c>
      <c r="CJ153" s="49">
        <v>3.3127232784321294E-3</v>
      </c>
      <c r="CK153" s="49">
        <v>7.6144804075479614E-3</v>
      </c>
      <c r="CL153" s="49">
        <v>3.8930101225346215E-3</v>
      </c>
      <c r="CM153" s="49">
        <v>5.6429910199710042E-4</v>
      </c>
      <c r="CN153" s="49">
        <v>1.2858049593837779E-3</v>
      </c>
      <c r="CO153" s="49">
        <v>1.3580950712683373E-3</v>
      </c>
      <c r="CP153" s="49">
        <v>9.4649333859216653E-4</v>
      </c>
      <c r="CQ153" s="49">
        <v>1.2303494461285446E-3</v>
      </c>
      <c r="CR153" s="49">
        <v>5.2054819770862965E-4</v>
      </c>
      <c r="CS153" s="49">
        <v>1.8091018068004646E-3</v>
      </c>
      <c r="CT153" s="49">
        <v>5.0960994971452009E-4</v>
      </c>
      <c r="CU153" s="49">
        <v>7.2029016809837967E-4</v>
      </c>
      <c r="CV153" s="49">
        <v>6.9917737327638435E-4</v>
      </c>
      <c r="CW153" s="60">
        <v>6.5334425300131124E-4</v>
      </c>
    </row>
    <row r="154" spans="1:101" s="12" customFormat="1" ht="14.25" customHeight="1">
      <c r="A154" s="11" t="s">
        <v>632</v>
      </c>
      <c r="B154" s="49" t="s">
        <v>631</v>
      </c>
      <c r="C154" s="68" t="s">
        <v>1219</v>
      </c>
      <c r="D154" s="52">
        <f t="shared" si="28"/>
        <v>8.0017387075396601E-3</v>
      </c>
      <c r="E154" s="52">
        <f t="shared" si="29"/>
        <v>2.3899677640044355E-3</v>
      </c>
      <c r="F154" s="52">
        <f t="shared" si="30"/>
        <v>1.4217891319176392E-2</v>
      </c>
      <c r="G154" s="52">
        <f t="shared" si="31"/>
        <v>6.868494594037153E-3</v>
      </c>
      <c r="H154" s="52">
        <f t="shared" si="32"/>
        <v>7.1523190818776573E-3</v>
      </c>
      <c r="I154" s="52">
        <f t="shared" si="33"/>
        <v>2.3274858082077887E-3</v>
      </c>
      <c r="J154" s="52">
        <f t="shared" si="34"/>
        <v>9.6763038377564534E-3</v>
      </c>
      <c r="K154" s="52">
        <f t="shared" si="35"/>
        <v>2.5039802755269279E-3</v>
      </c>
      <c r="L154" s="52">
        <f t="shared" si="36"/>
        <v>1.5690969524546929E-2</v>
      </c>
      <c r="M154" s="52">
        <f t="shared" si="37"/>
        <v>3.0571259100304789E-3</v>
      </c>
      <c r="N154" s="52">
        <f t="shared" si="38"/>
        <v>1.6904179854794112E-2</v>
      </c>
      <c r="O154" s="52">
        <f t="shared" si="39"/>
        <v>2.7184056246406145E-3</v>
      </c>
      <c r="P154" s="52">
        <f t="shared" si="40"/>
        <v>1.9478879139258169E-2</v>
      </c>
      <c r="Q154" s="53">
        <f t="shared" si="41"/>
        <v>4.6627213961010529E-3</v>
      </c>
      <c r="R154" s="11">
        <v>9.3369643408694331E-3</v>
      </c>
      <c r="S154" s="49">
        <v>7.4574874009490496E-3</v>
      </c>
      <c r="T154" s="49">
        <v>4.668348201201317E-3</v>
      </c>
      <c r="U154" s="49">
        <v>1.1390950506646102E-2</v>
      </c>
      <c r="V154" s="49">
        <v>9.4318512398328079E-3</v>
      </c>
      <c r="W154" s="49">
        <v>8.182038035064846E-3</v>
      </c>
      <c r="X154" s="49">
        <v>1.1920399569056153E-2</v>
      </c>
      <c r="Y154" s="49">
        <v>4.3832729283841557E-3</v>
      </c>
      <c r="Z154" s="49">
        <v>6.0191875618452687E-3</v>
      </c>
      <c r="AA154" s="49">
        <v>9.2280749800971364E-3</v>
      </c>
      <c r="AB154" s="49">
        <v>7.309694821208663E-3</v>
      </c>
      <c r="AC154" s="49">
        <v>6.6925949053209845E-3</v>
      </c>
      <c r="AD154" s="49">
        <v>2.2480276358149125E-2</v>
      </c>
      <c r="AE154" s="49">
        <v>1.1778008153114706E-2</v>
      </c>
      <c r="AF154" s="49">
        <v>1.5724239509580015E-2</v>
      </c>
      <c r="AG154" s="49">
        <v>9.2218441827620554E-3</v>
      </c>
      <c r="AH154" s="49">
        <v>1.2848004055088976E-2</v>
      </c>
      <c r="AI154" s="49">
        <v>1.5240284513507412E-2</v>
      </c>
      <c r="AJ154" s="49">
        <v>1.1449567930193536E-2</v>
      </c>
      <c r="AK154" s="49">
        <v>4.896652137315655E-3</v>
      </c>
      <c r="AL154" s="49">
        <v>9.9231373884662352E-3</v>
      </c>
      <c r="AM154" s="49">
        <v>1.2272753804505855E-2</v>
      </c>
      <c r="AN154" s="49">
        <v>1.3328402647564186E-2</v>
      </c>
      <c r="AO154" s="49">
        <v>3.1451525149868959E-2</v>
      </c>
      <c r="AP154" s="49">
        <v>5.1687589752203696E-3</v>
      </c>
      <c r="AQ154" s="49">
        <v>8.9263255415171494E-3</v>
      </c>
      <c r="AR154" s="49">
        <v>4.4955544186733908E-3</v>
      </c>
      <c r="AS154" s="49">
        <v>5.8921646933539074E-3</v>
      </c>
      <c r="AT154" s="49">
        <v>6.3516794820783562E-3</v>
      </c>
      <c r="AU154" s="49">
        <v>1.152251448842909E-2</v>
      </c>
      <c r="AV154" s="49">
        <v>7.2972891174371852E-3</v>
      </c>
      <c r="AW154" s="49">
        <v>6.8883349624367417E-3</v>
      </c>
      <c r="AX154" s="49">
        <v>7.6688761666525596E-3</v>
      </c>
      <c r="AY154" s="49">
        <v>3.2321792872122344E-3</v>
      </c>
      <c r="AZ154" s="49">
        <v>8.9981479575899654E-3</v>
      </c>
      <c r="BA154" s="49">
        <v>9.3860038919309288E-3</v>
      </c>
      <c r="BB154" s="49">
        <v>7.766942299035004E-3</v>
      </c>
      <c r="BC154" s="49">
        <v>1.0735914445993285E-2</v>
      </c>
      <c r="BD154" s="49">
        <v>1.4271053791613735E-2</v>
      </c>
      <c r="BE154" s="49">
        <v>8.7311687384291087E-3</v>
      </c>
      <c r="BF154" s="49">
        <v>9.9933504482538123E-3</v>
      </c>
      <c r="BG154" s="49">
        <v>5.0020013652128719E-3</v>
      </c>
      <c r="BH154" s="49">
        <v>1.2999007534573583E-2</v>
      </c>
      <c r="BI154" s="49">
        <v>1.0951947081967534E-2</v>
      </c>
      <c r="BJ154" s="49">
        <v>1.0647186780266759E-2</v>
      </c>
      <c r="BK154" s="49">
        <v>9.0956082592424381E-3</v>
      </c>
      <c r="BL154" s="49">
        <v>7.5067458231226434E-3</v>
      </c>
      <c r="BM154" s="49">
        <v>8.4147194853666663E-3</v>
      </c>
      <c r="BN154" s="49">
        <v>1.7812848280018983E-2</v>
      </c>
      <c r="BO154" s="49">
        <v>1.1078501367115591E-2</v>
      </c>
      <c r="BP154" s="49">
        <v>1.366066734077777E-2</v>
      </c>
      <c r="BQ154" s="49">
        <v>1.7389725839239659E-2</v>
      </c>
      <c r="BR154" s="49">
        <v>2.2697061163350588E-2</v>
      </c>
      <c r="BS154" s="49">
        <v>1.4883288790648293E-2</v>
      </c>
      <c r="BT154" s="49">
        <v>1.2611987730748746E-2</v>
      </c>
      <c r="BU154" s="49">
        <v>1.6353484649478257E-2</v>
      </c>
      <c r="BV154" s="49">
        <v>1.485857053320438E-2</v>
      </c>
      <c r="BW154" s="49">
        <v>1.3438111420602722E-2</v>
      </c>
      <c r="BX154" s="49">
        <v>1.7834741508636225E-2</v>
      </c>
      <c r="BY154" s="49">
        <v>1.5672645670741923E-2</v>
      </c>
      <c r="BZ154" s="49">
        <v>1.8634036974749045E-2</v>
      </c>
      <c r="CA154" s="49">
        <v>1.8342885801594811E-2</v>
      </c>
      <c r="CB154" s="49">
        <v>1.5664301144151831E-2</v>
      </c>
      <c r="CC154" s="49">
        <v>1.8428346709164597E-2</v>
      </c>
      <c r="CD154" s="49">
        <v>1.2903871750444388E-2</v>
      </c>
      <c r="CE154" s="49">
        <v>1.4319789001094289E-2</v>
      </c>
      <c r="CF154" s="49">
        <v>2.0864970353866946E-2</v>
      </c>
      <c r="CG154" s="49">
        <v>1.8855853214005146E-2</v>
      </c>
      <c r="CH154" s="49">
        <v>1.6976594842040348E-2</v>
      </c>
      <c r="CI154" s="49">
        <v>1.9658114010732114E-2</v>
      </c>
      <c r="CJ154" s="49">
        <v>1.224631080248496E-2</v>
      </c>
      <c r="CK154" s="49">
        <v>1.5955083653200877E-2</v>
      </c>
      <c r="CL154" s="49">
        <v>1.6376589187272944E-2</v>
      </c>
      <c r="CM154" s="49">
        <v>2.3422376757308266E-2</v>
      </c>
      <c r="CN154" s="49">
        <v>2.4606904830332441E-2</v>
      </c>
      <c r="CO154" s="49">
        <v>1.5164370597529892E-2</v>
      </c>
      <c r="CP154" s="49">
        <v>2.2989122128854865E-2</v>
      </c>
      <c r="CQ154" s="49">
        <v>2.1396997074235577E-2</v>
      </c>
      <c r="CR154" s="49">
        <v>1.9039703784608699E-2</v>
      </c>
      <c r="CS154" s="49">
        <v>8.9025377286624536E-3</v>
      </c>
      <c r="CT154" s="49">
        <v>2.4794123792191959E-2</v>
      </c>
      <c r="CU154" s="49">
        <v>1.6716376474061403E-2</v>
      </c>
      <c r="CV154" s="49">
        <v>2.161368016939403E-2</v>
      </c>
      <c r="CW154" s="60">
        <v>1.8723767146645524E-2</v>
      </c>
    </row>
    <row r="155" spans="1:101" s="12" customFormat="1" ht="14.25" customHeight="1">
      <c r="A155" s="11" t="s">
        <v>635</v>
      </c>
      <c r="B155" s="49" t="s">
        <v>634</v>
      </c>
      <c r="C155" s="68" t="s">
        <v>1220</v>
      </c>
      <c r="D155" s="52">
        <f t="shared" si="28"/>
        <v>0.16899073975393186</v>
      </c>
      <c r="E155" s="52">
        <f t="shared" si="29"/>
        <v>2.0660183111642035E-2</v>
      </c>
      <c r="F155" s="52">
        <f t="shared" si="30"/>
        <v>0.13811911102279809</v>
      </c>
      <c r="G155" s="52">
        <f t="shared" si="31"/>
        <v>2.264944186862131E-2</v>
      </c>
      <c r="H155" s="52">
        <f t="shared" si="32"/>
        <v>0.15020605170924037</v>
      </c>
      <c r="I155" s="52">
        <f t="shared" si="33"/>
        <v>2.753455105418345E-2</v>
      </c>
      <c r="J155" s="52">
        <f t="shared" si="34"/>
        <v>0.13657610708606929</v>
      </c>
      <c r="K155" s="52">
        <f t="shared" si="35"/>
        <v>2.0414636805772258E-2</v>
      </c>
      <c r="L155" s="52">
        <f t="shared" si="36"/>
        <v>0.12951873903509203</v>
      </c>
      <c r="M155" s="52">
        <f t="shared" si="37"/>
        <v>3.2078118436151881E-2</v>
      </c>
      <c r="N155" s="52">
        <f t="shared" si="38"/>
        <v>0.12762184149309178</v>
      </c>
      <c r="O155" s="52">
        <f t="shared" si="39"/>
        <v>1.2860398418066306E-2</v>
      </c>
      <c r="P155" s="52">
        <f t="shared" si="40"/>
        <v>0.13681876031514176</v>
      </c>
      <c r="Q155" s="53">
        <f t="shared" si="41"/>
        <v>2.1451434805943193E-2</v>
      </c>
      <c r="R155" s="11">
        <v>0.14807926090667595</v>
      </c>
      <c r="S155" s="49">
        <v>0.14970509104933735</v>
      </c>
      <c r="T155" s="49">
        <v>0.18070293158168937</v>
      </c>
      <c r="U155" s="49">
        <v>0.16669869317609151</v>
      </c>
      <c r="V155" s="49">
        <v>0.18348860724270188</v>
      </c>
      <c r="W155" s="49">
        <v>0.17128229379588239</v>
      </c>
      <c r="X155" s="49">
        <v>0.14882771316363541</v>
      </c>
      <c r="Y155" s="49">
        <v>0.13390567397583586</v>
      </c>
      <c r="Z155" s="49">
        <v>0.187486975529158</v>
      </c>
      <c r="AA155" s="49">
        <v>0.16508167576009397</v>
      </c>
      <c r="AB155" s="49">
        <v>0.20078997091835241</v>
      </c>
      <c r="AC155" s="49">
        <v>0.191839989947728</v>
      </c>
      <c r="AD155" s="49">
        <v>0.16304527669423272</v>
      </c>
      <c r="AE155" s="49">
        <v>0.1291890051740244</v>
      </c>
      <c r="AF155" s="49">
        <v>0.1234625784558557</v>
      </c>
      <c r="AG155" s="49">
        <v>0.118444644916609</v>
      </c>
      <c r="AH155" s="49">
        <v>0.10007425210408695</v>
      </c>
      <c r="AI155" s="49">
        <v>0.14979221713608759</v>
      </c>
      <c r="AJ155" s="49">
        <v>0.1217864717851055</v>
      </c>
      <c r="AK155" s="49">
        <v>0.13149281146293285</v>
      </c>
      <c r="AL155" s="49">
        <v>0.16010769495534788</v>
      </c>
      <c r="AM155" s="49">
        <v>0.17033348034334492</v>
      </c>
      <c r="AN155" s="49">
        <v>0.12443245023543738</v>
      </c>
      <c r="AO155" s="49">
        <v>0.16526844901051177</v>
      </c>
      <c r="AP155" s="49">
        <v>0.17234237853942236</v>
      </c>
      <c r="AQ155" s="49">
        <v>0.17230211788819644</v>
      </c>
      <c r="AR155" s="49">
        <v>0.12764279516948521</v>
      </c>
      <c r="AS155" s="49">
        <v>0.15317546348579694</v>
      </c>
      <c r="AT155" s="49">
        <v>0.14734985660446373</v>
      </c>
      <c r="AU155" s="49">
        <v>0.15460973604725842</v>
      </c>
      <c r="AV155" s="49">
        <v>0.11873231145314686</v>
      </c>
      <c r="AW155" s="49">
        <v>0.21409656445672309</v>
      </c>
      <c r="AX155" s="49">
        <v>0.11042492488945631</v>
      </c>
      <c r="AY155" s="49">
        <v>0.14143476368979033</v>
      </c>
      <c r="AZ155" s="49">
        <v>0.14926573262555026</v>
      </c>
      <c r="BA155" s="49">
        <v>0.1410959756615946</v>
      </c>
      <c r="BB155" s="49">
        <v>0.14453412397324944</v>
      </c>
      <c r="BC155" s="49">
        <v>0.10698708739735403</v>
      </c>
      <c r="BD155" s="49">
        <v>0.15416814373507939</v>
      </c>
      <c r="BE155" s="49">
        <v>0.13276700528196372</v>
      </c>
      <c r="BF155" s="49">
        <v>0.14075582705419729</v>
      </c>
      <c r="BG155" s="49">
        <v>0.12866046186942284</v>
      </c>
      <c r="BH155" s="49">
        <v>0.13825229112864743</v>
      </c>
      <c r="BI155" s="49">
        <v>0.11287837609555063</v>
      </c>
      <c r="BJ155" s="49">
        <v>0.12741995439467871</v>
      </c>
      <c r="BK155" s="49">
        <v>0.11717325914158917</v>
      </c>
      <c r="BL155" s="49">
        <v>0.17958444084258082</v>
      </c>
      <c r="BM155" s="49">
        <v>0.15573231411851815</v>
      </c>
      <c r="BN155" s="49">
        <v>0.1171999215815923</v>
      </c>
      <c r="BO155" s="49">
        <v>9.0989406934182851E-2</v>
      </c>
      <c r="BP155" s="49">
        <v>0.11463866961988189</v>
      </c>
      <c r="BQ155" s="49">
        <v>0.13124824992463729</v>
      </c>
      <c r="BR155" s="49">
        <v>0.12029514107582036</v>
      </c>
      <c r="BS155" s="49">
        <v>0.12875504536365248</v>
      </c>
      <c r="BT155" s="49">
        <v>0.12485742625680428</v>
      </c>
      <c r="BU155" s="49">
        <v>0.10219280702267734</v>
      </c>
      <c r="BV155" s="49">
        <v>0.14351663508857504</v>
      </c>
      <c r="BW155" s="49">
        <v>0.21157724961034316</v>
      </c>
      <c r="BX155" s="49">
        <v>0.16298669728882817</v>
      </c>
      <c r="BY155" s="49">
        <v>0.10596761865410936</v>
      </c>
      <c r="BZ155" s="49">
        <v>0.13693493295414608</v>
      </c>
      <c r="CA155" s="49">
        <v>0.12717246471421875</v>
      </c>
      <c r="CB155" s="49">
        <v>0.10274245050846821</v>
      </c>
      <c r="CC155" s="49">
        <v>0.13111106787026361</v>
      </c>
      <c r="CD155" s="49">
        <v>0.12461163633158831</v>
      </c>
      <c r="CE155" s="49">
        <v>0.12335048977523358</v>
      </c>
      <c r="CF155" s="49">
        <v>0.14959979034214826</v>
      </c>
      <c r="CG155" s="49">
        <v>0.12063507330910454</v>
      </c>
      <c r="CH155" s="49">
        <v>0.11270097172264902</v>
      </c>
      <c r="CI155" s="49">
        <v>0.14136211976097116</v>
      </c>
      <c r="CJ155" s="49">
        <v>0.12311618968168499</v>
      </c>
      <c r="CK155" s="49">
        <v>0.13812491094662474</v>
      </c>
      <c r="CL155" s="49">
        <v>0.15681668712000665</v>
      </c>
      <c r="CM155" s="49">
        <v>0.14586516733162636</v>
      </c>
      <c r="CN155" s="49">
        <v>0.14245380871674304</v>
      </c>
      <c r="CO155" s="49">
        <v>0.14470917638935499</v>
      </c>
      <c r="CP155" s="49">
        <v>0.14870855933805993</v>
      </c>
      <c r="CQ155" s="49">
        <v>0.14920304335961865</v>
      </c>
      <c r="CR155" s="49">
        <v>0.14139457549302351</v>
      </c>
      <c r="CS155" s="49">
        <v>7.5474784301679407E-2</v>
      </c>
      <c r="CT155" s="49">
        <v>0.15039766557973605</v>
      </c>
      <c r="CU155" s="49">
        <v>0.1244557254644373</v>
      </c>
      <c r="CV155" s="49">
        <v>0.13294737358588835</v>
      </c>
      <c r="CW155" s="60">
        <v>0.1293985571015267</v>
      </c>
    </row>
    <row r="156" spans="1:101" s="12" customFormat="1" ht="14.25" customHeight="1">
      <c r="A156" s="11" t="s">
        <v>638</v>
      </c>
      <c r="B156" s="49" t="s">
        <v>637</v>
      </c>
      <c r="C156" s="68" t="s">
        <v>1220</v>
      </c>
      <c r="D156" s="52">
        <f t="shared" si="28"/>
        <v>1.2309409896860876E-2</v>
      </c>
      <c r="E156" s="52">
        <f t="shared" si="29"/>
        <v>1.770387027866493E-3</v>
      </c>
      <c r="F156" s="52">
        <f t="shared" si="30"/>
        <v>1.27452783926921E-2</v>
      </c>
      <c r="G156" s="52">
        <f t="shared" si="31"/>
        <v>1.8676749450085533E-3</v>
      </c>
      <c r="H156" s="52">
        <f t="shared" si="32"/>
        <v>1.2884517473676325E-2</v>
      </c>
      <c r="I156" s="52">
        <f t="shared" si="33"/>
        <v>1.7327518430425726E-3</v>
      </c>
      <c r="J156" s="52">
        <f t="shared" si="34"/>
        <v>1.1916908526888289E-2</v>
      </c>
      <c r="K156" s="52">
        <f t="shared" si="35"/>
        <v>1.4521604159361964E-3</v>
      </c>
      <c r="L156" s="52">
        <f t="shared" si="36"/>
        <v>1.1765813558506756E-2</v>
      </c>
      <c r="M156" s="52">
        <f t="shared" si="37"/>
        <v>2.1107401222890823E-3</v>
      </c>
      <c r="N156" s="52">
        <f t="shared" si="38"/>
        <v>1.3266907872205769E-2</v>
      </c>
      <c r="O156" s="52">
        <f t="shared" si="39"/>
        <v>2.0166430681284268E-3</v>
      </c>
      <c r="P156" s="52">
        <f t="shared" si="40"/>
        <v>1.4518092499576954E-2</v>
      </c>
      <c r="Q156" s="53">
        <f t="shared" si="41"/>
        <v>2.2000033168016611E-3</v>
      </c>
      <c r="R156" s="11">
        <v>1.2128673216259846E-2</v>
      </c>
      <c r="S156" s="49">
        <v>1.3514359292576756E-2</v>
      </c>
      <c r="T156" s="49">
        <v>1.2297226740314873E-2</v>
      </c>
      <c r="U156" s="49">
        <v>1.0230331792922412E-2</v>
      </c>
      <c r="V156" s="49">
        <v>1.2765609015253919E-2</v>
      </c>
      <c r="W156" s="49">
        <v>1.1797431914019689E-2</v>
      </c>
      <c r="X156" s="49">
        <v>1.317812843587758E-2</v>
      </c>
      <c r="Y156" s="49">
        <v>1.1035869244474365E-2</v>
      </c>
      <c r="Z156" s="49">
        <v>1.6392189380670268E-2</v>
      </c>
      <c r="AA156" s="49">
        <v>9.3107539168716495E-3</v>
      </c>
      <c r="AB156" s="49">
        <v>1.2709342879842406E-2</v>
      </c>
      <c r="AC156" s="49">
        <v>1.2353002933246747E-2</v>
      </c>
      <c r="AD156" s="49">
        <v>1.1684435054188256E-2</v>
      </c>
      <c r="AE156" s="49">
        <v>9.7262430842729505E-3</v>
      </c>
      <c r="AF156" s="49">
        <v>1.4580577417628533E-2</v>
      </c>
      <c r="AG156" s="49">
        <v>1.1551061997059638E-2</v>
      </c>
      <c r="AH156" s="49">
        <v>1.3072164573848695E-2</v>
      </c>
      <c r="AI156" s="49">
        <v>1.2869042548882003E-2</v>
      </c>
      <c r="AJ156" s="49">
        <v>1.582410757017658E-2</v>
      </c>
      <c r="AK156" s="49">
        <v>1.382428480413388E-2</v>
      </c>
      <c r="AL156" s="49">
        <v>1.1225340304898291E-2</v>
      </c>
      <c r="AM156" s="49">
        <v>1.5284176016622679E-2</v>
      </c>
      <c r="AN156" s="49">
        <v>1.2493255990135736E-2</v>
      </c>
      <c r="AO156" s="49">
        <v>1.0808651350457964E-2</v>
      </c>
      <c r="AP156" s="49">
        <v>1.099932033745199E-2</v>
      </c>
      <c r="AQ156" s="49">
        <v>1.2640282943281187E-2</v>
      </c>
      <c r="AR156" s="49">
        <v>1.1535472101465711E-2</v>
      </c>
      <c r="AS156" s="49">
        <v>1.4374481834647165E-2</v>
      </c>
      <c r="AT156" s="49">
        <v>1.455798945492333E-2</v>
      </c>
      <c r="AU156" s="49">
        <v>1.6347204097686384E-2</v>
      </c>
      <c r="AV156" s="49">
        <v>1.383571052941248E-2</v>
      </c>
      <c r="AW156" s="49">
        <v>1.1540491015879117E-2</v>
      </c>
      <c r="AX156" s="49">
        <v>1.3148499976709435E-2</v>
      </c>
      <c r="AY156" s="49">
        <v>1.3365776541378169E-2</v>
      </c>
      <c r="AZ156" s="49">
        <v>1.1984435605403901E-2</v>
      </c>
      <c r="BA156" s="49">
        <v>1.0284545245877023E-2</v>
      </c>
      <c r="BB156" s="49">
        <v>1.2222698159882131E-2</v>
      </c>
      <c r="BC156" s="49">
        <v>9.880674929593861E-3</v>
      </c>
      <c r="BD156" s="49">
        <v>1.3588687622040468E-2</v>
      </c>
      <c r="BE156" s="49">
        <v>1.1434224095342659E-2</v>
      </c>
      <c r="BF156" s="49">
        <v>1.1682353489273439E-2</v>
      </c>
      <c r="BG156" s="49">
        <v>1.3498593411914743E-2</v>
      </c>
      <c r="BH156" s="49">
        <v>1.3516122558518065E-2</v>
      </c>
      <c r="BI156" s="49">
        <v>1.4049797574187482E-2</v>
      </c>
      <c r="BJ156" s="49">
        <v>1.0784558470976206E-2</v>
      </c>
      <c r="BK156" s="49">
        <v>1.1189323809250619E-2</v>
      </c>
      <c r="BL156" s="49">
        <v>1.1236773572168512E-2</v>
      </c>
      <c r="BM156" s="49">
        <v>9.9190946295112971E-3</v>
      </c>
      <c r="BN156" s="49">
        <v>1.0127572562725748E-2</v>
      </c>
      <c r="BO156" s="49">
        <v>1.0999561418838108E-2</v>
      </c>
      <c r="BP156" s="49">
        <v>9.3659600866429649E-3</v>
      </c>
      <c r="BQ156" s="49">
        <v>1.1323827480794055E-2</v>
      </c>
      <c r="BR156" s="49">
        <v>1.0019589551782278E-2</v>
      </c>
      <c r="BS156" s="49">
        <v>1.44225569020542E-2</v>
      </c>
      <c r="BT156" s="49">
        <v>1.1044066043403508E-2</v>
      </c>
      <c r="BU156" s="49">
        <v>1.4599341550420634E-2</v>
      </c>
      <c r="BV156" s="49">
        <v>1.1592620698298821E-2</v>
      </c>
      <c r="BW156" s="49">
        <v>1.4171515396447197E-2</v>
      </c>
      <c r="BX156" s="49">
        <v>1.452807341491392E-2</v>
      </c>
      <c r="BY156" s="49">
        <v>8.9950775957596627E-3</v>
      </c>
      <c r="BZ156" s="49">
        <v>1.5770372637341348E-2</v>
      </c>
      <c r="CA156" s="49">
        <v>1.5358680654952659E-2</v>
      </c>
      <c r="CB156" s="49">
        <v>1.1656223308559033E-2</v>
      </c>
      <c r="CC156" s="49">
        <v>1.5721198031801203E-2</v>
      </c>
      <c r="CD156" s="49">
        <v>1.1881256102432479E-2</v>
      </c>
      <c r="CE156" s="49">
        <v>1.4009075335169615E-2</v>
      </c>
      <c r="CF156" s="49">
        <v>1.4351222825166309E-2</v>
      </c>
      <c r="CG156" s="49">
        <v>1.1610155352727464E-2</v>
      </c>
      <c r="CH156" s="49">
        <v>1.1558656837426618E-2</v>
      </c>
      <c r="CI156" s="49">
        <v>1.1387630576196709E-2</v>
      </c>
      <c r="CJ156" s="49">
        <v>1.0456063822946225E-2</v>
      </c>
      <c r="CK156" s="49">
        <v>1.5442358981749579E-2</v>
      </c>
      <c r="CL156" s="49">
        <v>1.4746821834106574E-2</v>
      </c>
      <c r="CM156" s="49">
        <v>1.5129906799900318E-2</v>
      </c>
      <c r="CN156" s="49">
        <v>1.5592761422668754E-2</v>
      </c>
      <c r="CO156" s="49">
        <v>1.6907725750491483E-2</v>
      </c>
      <c r="CP156" s="49">
        <v>1.4003080452295227E-2</v>
      </c>
      <c r="CQ156" s="49">
        <v>1.8307771048372022E-2</v>
      </c>
      <c r="CR156" s="49">
        <v>1.5614160568141983E-2</v>
      </c>
      <c r="CS156" s="49">
        <v>9.5728921148717974E-3</v>
      </c>
      <c r="CT156" s="49">
        <v>1.3087963364777754E-2</v>
      </c>
      <c r="CU156" s="49">
        <v>1.3763728547276576E-2</v>
      </c>
      <c r="CV156" s="49">
        <v>1.2781879646720165E-2</v>
      </c>
      <c r="CW156" s="60">
        <v>1.4708418445300801E-2</v>
      </c>
    </row>
    <row r="157" spans="1:101" s="12" customFormat="1" ht="14.25" customHeight="1">
      <c r="A157" s="11" t="s">
        <v>643</v>
      </c>
      <c r="B157" s="49" t="s">
        <v>641</v>
      </c>
      <c r="C157" s="68" t="s">
        <v>1219</v>
      </c>
      <c r="D157" s="52">
        <f t="shared" si="28"/>
        <v>7.8644471640825116E-4</v>
      </c>
      <c r="E157" s="52">
        <f t="shared" si="29"/>
        <v>1.4746263439378886E-4</v>
      </c>
      <c r="F157" s="52">
        <f t="shared" si="30"/>
        <v>3.7670300299780186E-4</v>
      </c>
      <c r="G157" s="52">
        <f t="shared" si="31"/>
        <v>1.8579432830297932E-4</v>
      </c>
      <c r="H157" s="52">
        <f t="shared" si="32"/>
        <v>4.5237615784634E-4</v>
      </c>
      <c r="I157" s="52">
        <f t="shared" si="33"/>
        <v>2.7654965776779619E-4</v>
      </c>
      <c r="J157" s="52">
        <f t="shared" si="34"/>
        <v>6.7260553070528945E-4</v>
      </c>
      <c r="K157" s="52">
        <f t="shared" si="35"/>
        <v>2.0330645849975411E-4</v>
      </c>
      <c r="L157" s="52">
        <f t="shared" si="36"/>
        <v>5.6314059351033425E-4</v>
      </c>
      <c r="M157" s="52">
        <f t="shared" si="37"/>
        <v>3.1444458298946398E-4</v>
      </c>
      <c r="N157" s="52">
        <f t="shared" si="38"/>
        <v>8.5020798222434902E-4</v>
      </c>
      <c r="O157" s="52">
        <f t="shared" si="39"/>
        <v>2.9128681926302307E-4</v>
      </c>
      <c r="P157" s="52">
        <f t="shared" si="40"/>
        <v>2.0848339172406806E-4</v>
      </c>
      <c r="Q157" s="53">
        <f t="shared" si="41"/>
        <v>1.0081053810393421E-4</v>
      </c>
      <c r="R157" s="11">
        <v>8.8584665095950389E-4</v>
      </c>
      <c r="S157" s="49">
        <v>8.8580473390629003E-4</v>
      </c>
      <c r="T157" s="49">
        <v>7.1074980718869685E-4</v>
      </c>
      <c r="U157" s="49">
        <v>9.3051437388374592E-4</v>
      </c>
      <c r="V157" s="49">
        <v>6.0844205785848206E-4</v>
      </c>
      <c r="W157" s="49">
        <v>5.8194129831985947E-4</v>
      </c>
      <c r="X157" s="49">
        <v>6.3883330383755234E-4</v>
      </c>
      <c r="Y157" s="49">
        <v>9.4675080394447328E-4</v>
      </c>
      <c r="Z157" s="49">
        <v>8.8818865231840767E-4</v>
      </c>
      <c r="AA157" s="49">
        <v>9.4822574836227864E-4</v>
      </c>
      <c r="AB157" s="49">
        <v>8.1209378034221636E-4</v>
      </c>
      <c r="AC157" s="49">
        <v>5.999453859775075E-4</v>
      </c>
      <c r="AD157" s="49">
        <v>6.3363637465042736E-4</v>
      </c>
      <c r="AE157" s="49">
        <v>3.5974605475646491E-4</v>
      </c>
      <c r="AF157" s="49">
        <v>4.2366404681119552E-4</v>
      </c>
      <c r="AG157" s="49">
        <v>2.8612586475583039E-4</v>
      </c>
      <c r="AH157" s="49">
        <v>2.826994356486971E-4</v>
      </c>
      <c r="AI157" s="49">
        <v>6.9587036024214082E-4</v>
      </c>
      <c r="AJ157" s="49">
        <v>4.200339021225996E-4</v>
      </c>
      <c r="AK157" s="49">
        <v>2.7497366527947026E-4</v>
      </c>
      <c r="AL157" s="49">
        <v>4.0849092981925248E-5</v>
      </c>
      <c r="AM157" s="49">
        <v>3.221504858386241E-4</v>
      </c>
      <c r="AN157" s="49">
        <v>2.115611620013117E-4</v>
      </c>
      <c r="AO157" s="49">
        <v>5.6912559088493568E-4</v>
      </c>
      <c r="AP157" s="49">
        <v>3.3022371460609873E-4</v>
      </c>
      <c r="AQ157" s="49">
        <v>3.2653418313699907E-4</v>
      </c>
      <c r="AR157" s="49">
        <v>7.3477202465386257E-4</v>
      </c>
      <c r="AS157" s="49">
        <v>8.8224551831463799E-4</v>
      </c>
      <c r="AT157" s="49">
        <v>9.8483127972377933E-4</v>
      </c>
      <c r="AU157" s="49">
        <v>2.2130323777129436E-4</v>
      </c>
      <c r="AV157" s="49">
        <v>1.7911361816060631E-4</v>
      </c>
      <c r="AW157" s="49">
        <v>3.3616511785903094E-4</v>
      </c>
      <c r="AX157" s="49">
        <v>4.3526393997687197E-4</v>
      </c>
      <c r="AY157" s="49">
        <v>2.7662544175612741E-4</v>
      </c>
      <c r="AZ157" s="49">
        <v>5.5166311947162279E-4</v>
      </c>
      <c r="BA157" s="49">
        <v>1.6977269872514794E-4</v>
      </c>
      <c r="BB157" s="49">
        <v>3.0155836201188884E-4</v>
      </c>
      <c r="BC157" s="49">
        <v>5.8291867628816412E-4</v>
      </c>
      <c r="BD157" s="49">
        <v>7.4980227250322565E-4</v>
      </c>
      <c r="BE157" s="49">
        <v>4.2162318869905745E-4</v>
      </c>
      <c r="BF157" s="49">
        <v>8.4305163921418922E-4</v>
      </c>
      <c r="BG157" s="49">
        <v>4.6151077753113658E-4</v>
      </c>
      <c r="BH157" s="49">
        <v>9.3750678142185426E-4</v>
      </c>
      <c r="BI157" s="49">
        <v>7.0753255392482211E-4</v>
      </c>
      <c r="BJ157" s="49">
        <v>7.1149746216730384E-4</v>
      </c>
      <c r="BK157" s="49">
        <v>7.5339793440698088E-4</v>
      </c>
      <c r="BL157" s="49">
        <v>9.6516363583601221E-4</v>
      </c>
      <c r="BM157" s="49">
        <v>6.3570308445883787E-4</v>
      </c>
      <c r="BN157" s="49">
        <v>9.017558167617256E-4</v>
      </c>
      <c r="BO157" s="49">
        <v>4.2470979997292271E-4</v>
      </c>
      <c r="BP157" s="49">
        <v>2.316820394041254E-4</v>
      </c>
      <c r="BQ157" s="49">
        <v>5.9501489241933336E-4</v>
      </c>
      <c r="BR157" s="49">
        <v>8.6936399733725949E-4</v>
      </c>
      <c r="BS157" s="49">
        <v>4.4578952542203675E-4</v>
      </c>
      <c r="BT157" s="49">
        <v>1.0714099557598482E-3</v>
      </c>
      <c r="BU157" s="49">
        <v>8.8652922244276109E-4</v>
      </c>
      <c r="BV157" s="49">
        <v>1.1801583357874164E-4</v>
      </c>
      <c r="BW157" s="49">
        <v>2.3502807833277785E-4</v>
      </c>
      <c r="BX157" s="49">
        <v>3.2226108728262612E-4</v>
      </c>
      <c r="BY157" s="49">
        <v>6.5612687340985338E-4</v>
      </c>
      <c r="BZ157" s="49">
        <v>7.9877510169554537E-4</v>
      </c>
      <c r="CA157" s="49">
        <v>8.7959710078012489E-4</v>
      </c>
      <c r="CB157" s="49">
        <v>5.9826930381717944E-4</v>
      </c>
      <c r="CC157" s="49">
        <v>9.2194353254515505E-4</v>
      </c>
      <c r="CD157" s="49">
        <v>8.9345431436742111E-4</v>
      </c>
      <c r="CE157" s="49">
        <v>1.4390728772427537E-3</v>
      </c>
      <c r="CF157" s="49">
        <v>8.9685048702001604E-4</v>
      </c>
      <c r="CG157" s="49">
        <v>5.8509893985885636E-4</v>
      </c>
      <c r="CH157" s="49">
        <v>7.2782450399389974E-4</v>
      </c>
      <c r="CI157" s="49">
        <v>8.954225510641019E-4</v>
      </c>
      <c r="CJ157" s="49">
        <v>3.2807773214575718E-4</v>
      </c>
      <c r="CK157" s="49">
        <v>1.238109342161377E-3</v>
      </c>
      <c r="CL157" s="49">
        <v>1.3294645157307342E-4</v>
      </c>
      <c r="CM157" s="49">
        <v>2.1547304659957366E-4</v>
      </c>
      <c r="CN157" s="49">
        <v>2.9433425041269095E-4</v>
      </c>
      <c r="CO157" s="49">
        <v>2.4084581786794213E-4</v>
      </c>
      <c r="CP157" s="49">
        <v>3.7348505534019109E-4</v>
      </c>
      <c r="CQ157" s="49">
        <v>1.2890409891728189E-4</v>
      </c>
      <c r="CR157" s="49">
        <v>2.2412844215047713E-4</v>
      </c>
      <c r="CS157" s="49">
        <v>3.8597015659088123E-4</v>
      </c>
      <c r="CT157" s="49">
        <v>1.5174437978967238E-4</v>
      </c>
      <c r="CU157" s="49">
        <v>7.7934013188189408E-5</v>
      </c>
      <c r="CV157" s="49">
        <v>1.7057479784321592E-4</v>
      </c>
      <c r="CW157" s="60">
        <v>1.0546019041562741E-4</v>
      </c>
    </row>
    <row r="158" spans="1:101" s="12" customFormat="1" ht="14.25" customHeight="1">
      <c r="A158" s="11" t="s">
        <v>646</v>
      </c>
      <c r="B158" s="49" t="s">
        <v>645</v>
      </c>
      <c r="C158" s="68" t="s">
        <v>1219</v>
      </c>
      <c r="D158" s="52">
        <f t="shared" si="28"/>
        <v>1.3723513000954424E-2</v>
      </c>
      <c r="E158" s="52">
        <f t="shared" si="29"/>
        <v>7.1326633899057327E-3</v>
      </c>
      <c r="F158" s="52">
        <f t="shared" si="30"/>
        <v>5.2618151332142829E-3</v>
      </c>
      <c r="G158" s="52">
        <f t="shared" si="31"/>
        <v>1.1368543571236291E-3</v>
      </c>
      <c r="H158" s="52">
        <f t="shared" si="32"/>
        <v>5.9326681761664177E-3</v>
      </c>
      <c r="I158" s="52">
        <f t="shared" si="33"/>
        <v>2.4053384197865509E-3</v>
      </c>
      <c r="J158" s="52">
        <f t="shared" si="34"/>
        <v>1.4732449855813902E-2</v>
      </c>
      <c r="K158" s="52">
        <f t="shared" si="35"/>
        <v>1.1985035560053399E-2</v>
      </c>
      <c r="L158" s="52">
        <f t="shared" si="36"/>
        <v>1.3731594677213193E-2</v>
      </c>
      <c r="M158" s="52">
        <f t="shared" si="37"/>
        <v>1.5899875401006701E-2</v>
      </c>
      <c r="N158" s="52">
        <f t="shared" si="38"/>
        <v>2.4030788186954088E-2</v>
      </c>
      <c r="O158" s="52">
        <f t="shared" si="39"/>
        <v>1.084256278487343E-2</v>
      </c>
      <c r="P158" s="52">
        <f t="shared" si="40"/>
        <v>3.8770188440863146E-3</v>
      </c>
      <c r="Q158" s="53">
        <f t="shared" si="41"/>
        <v>1.5824168022377091E-3</v>
      </c>
      <c r="R158" s="11">
        <v>1.9450453139297011E-2</v>
      </c>
      <c r="S158" s="49">
        <v>1.449522901818749E-2</v>
      </c>
      <c r="T158" s="49">
        <v>8.5337869125862303E-3</v>
      </c>
      <c r="U158" s="49">
        <v>1.1161016256102533E-2</v>
      </c>
      <c r="V158" s="49">
        <v>8.3209353818907879E-3</v>
      </c>
      <c r="W158" s="49">
        <v>8.2350805675301883E-3</v>
      </c>
      <c r="X158" s="49">
        <v>2.5619328094166813E-2</v>
      </c>
      <c r="Y158" s="49">
        <v>2.3450994332757265E-2</v>
      </c>
      <c r="Z158" s="49">
        <v>7.2131433924821804E-3</v>
      </c>
      <c r="AA158" s="49">
        <v>2.2764982098177955E-2</v>
      </c>
      <c r="AB158" s="49">
        <v>8.4378816536760676E-3</v>
      </c>
      <c r="AC158" s="49">
        <v>6.9993251645985438E-3</v>
      </c>
      <c r="AD158" s="49">
        <v>6.7274250713690257E-3</v>
      </c>
      <c r="AE158" s="49">
        <v>4.7969542640531248E-3</v>
      </c>
      <c r="AF158" s="49">
        <v>6.4318214219359401E-3</v>
      </c>
      <c r="AG158" s="49">
        <v>5.2968404795435547E-3</v>
      </c>
      <c r="AH158" s="49">
        <v>4.1262949717745228E-3</v>
      </c>
      <c r="AI158" s="49">
        <v>3.8293604964869969E-3</v>
      </c>
      <c r="AJ158" s="49">
        <v>6.5422964119553235E-3</v>
      </c>
      <c r="AK158" s="49">
        <v>4.4133702537711671E-3</v>
      </c>
      <c r="AL158" s="49">
        <v>6.0663436151951492E-3</v>
      </c>
      <c r="AM158" s="49">
        <v>6.0219933933163168E-3</v>
      </c>
      <c r="AN158" s="49">
        <v>5.4982793846185853E-3</v>
      </c>
      <c r="AO158" s="49">
        <v>3.3908018345516966E-3</v>
      </c>
      <c r="AP158" s="49">
        <v>2.3428704815452901E-3</v>
      </c>
      <c r="AQ158" s="49">
        <v>5.7249765298046382E-3</v>
      </c>
      <c r="AR158" s="49">
        <v>5.8211174617098342E-3</v>
      </c>
      <c r="AS158" s="49">
        <v>5.9767373380137621E-3</v>
      </c>
      <c r="AT158" s="49">
        <v>6.7504722425632945E-3</v>
      </c>
      <c r="AU158" s="49">
        <v>4.1581695117974887E-3</v>
      </c>
      <c r="AV158" s="49">
        <v>1.0201762607700662E-2</v>
      </c>
      <c r="AW158" s="49">
        <v>5.0838117676088174E-3</v>
      </c>
      <c r="AX158" s="49">
        <v>8.9033067931559833E-3</v>
      </c>
      <c r="AY158" s="49">
        <v>4.4466797417625189E-3</v>
      </c>
      <c r="AZ158" s="49">
        <v>8.7978008043640039E-3</v>
      </c>
      <c r="BA158" s="49">
        <v>2.9843128339707187E-3</v>
      </c>
      <c r="BB158" s="49">
        <v>8.0847637616550637E-3</v>
      </c>
      <c r="BC158" s="49">
        <v>1.2429953416993812E-2</v>
      </c>
      <c r="BD158" s="49">
        <v>4.3864487772796792E-3</v>
      </c>
      <c r="BE158" s="49">
        <v>5.054406709569065E-3</v>
      </c>
      <c r="BF158" s="49">
        <v>6.4106587789294813E-3</v>
      </c>
      <c r="BG158" s="49">
        <v>1.282971751625272E-2</v>
      </c>
      <c r="BH158" s="49">
        <v>4.0273181282259762E-2</v>
      </c>
      <c r="BI158" s="49">
        <v>3.1699111406019144E-2</v>
      </c>
      <c r="BJ158" s="49">
        <v>2.856094692084072E-2</v>
      </c>
      <c r="BK158" s="49">
        <v>1.0388845257989195E-2</v>
      </c>
      <c r="BL158" s="49">
        <v>4.8105080373232068E-3</v>
      </c>
      <c r="BM158" s="49">
        <v>1.1860856404654988E-2</v>
      </c>
      <c r="BN158" s="49">
        <v>4.479327644094875E-2</v>
      </c>
      <c r="BO158" s="49">
        <v>4.3464745125637054E-3</v>
      </c>
      <c r="BP158" s="49">
        <v>5.7352083965100621E-3</v>
      </c>
      <c r="BQ158" s="49">
        <v>4.4450939985374313E-3</v>
      </c>
      <c r="BR158" s="49">
        <v>3.7943279173759538E-2</v>
      </c>
      <c r="BS158" s="49">
        <v>7.444764548254797E-3</v>
      </c>
      <c r="BT158" s="49">
        <v>3.6575965355857623E-2</v>
      </c>
      <c r="BU158" s="49">
        <v>6.7808369977705851E-3</v>
      </c>
      <c r="BV158" s="49">
        <v>1.722621286930785E-3</v>
      </c>
      <c r="BW158" s="49">
        <v>3.084798052209836E-3</v>
      </c>
      <c r="BX158" s="49">
        <v>4.6692174455220167E-3</v>
      </c>
      <c r="BY158" s="49">
        <v>7.2375999176932018E-3</v>
      </c>
      <c r="BZ158" s="49">
        <v>4.2122642101425821E-2</v>
      </c>
      <c r="CA158" s="49">
        <v>3.97729468376498E-2</v>
      </c>
      <c r="CB158" s="49">
        <v>2.9697523032878096E-2</v>
      </c>
      <c r="CC158" s="49">
        <v>1.8781507347123947E-2</v>
      </c>
      <c r="CD158" s="49">
        <v>1.797174818568599E-2</v>
      </c>
      <c r="CE158" s="49">
        <v>2.7953980047248896E-2</v>
      </c>
      <c r="CF158" s="49">
        <v>2.6141714451795816E-2</v>
      </c>
      <c r="CG158" s="49">
        <v>2.0892624901771378E-2</v>
      </c>
      <c r="CH158" s="49">
        <v>1.2033541978544636E-2</v>
      </c>
      <c r="CI158" s="49">
        <v>3.0540372475191434E-2</v>
      </c>
      <c r="CJ158" s="49">
        <v>4.9870009783325427E-3</v>
      </c>
      <c r="CK158" s="49">
        <v>1.7473855905800723E-2</v>
      </c>
      <c r="CL158" s="49">
        <v>2.9932489609796071E-3</v>
      </c>
      <c r="CM158" s="49">
        <v>2.1651538053124213E-3</v>
      </c>
      <c r="CN158" s="49">
        <v>2.9570547918220005E-3</v>
      </c>
      <c r="CO158" s="49">
        <v>2.6970156689760032E-3</v>
      </c>
      <c r="CP158" s="49">
        <v>2.8464641567348833E-3</v>
      </c>
      <c r="CQ158" s="49">
        <v>7.5026822329083021E-3</v>
      </c>
      <c r="CR158" s="49">
        <v>4.3292245645899482E-3</v>
      </c>
      <c r="CS158" s="49">
        <v>6.3888547101816785E-3</v>
      </c>
      <c r="CT158" s="49">
        <v>3.6357344645141592E-3</v>
      </c>
      <c r="CU158" s="49">
        <v>3.0525673872760168E-3</v>
      </c>
      <c r="CV158" s="49">
        <v>3.7388073079089082E-3</v>
      </c>
      <c r="CW158" s="60">
        <v>4.2174180778318431E-3</v>
      </c>
    </row>
    <row r="159" spans="1:101" s="12" customFormat="1" ht="14.25" customHeight="1">
      <c r="A159" s="11" t="s">
        <v>649</v>
      </c>
      <c r="B159" s="49" t="s">
        <v>647</v>
      </c>
      <c r="C159" s="68" t="s">
        <v>1219</v>
      </c>
      <c r="D159" s="52">
        <f t="shared" si="28"/>
        <v>3.0723590090796804E-3</v>
      </c>
      <c r="E159" s="52">
        <f t="shared" si="29"/>
        <v>1.1251854913932021E-3</v>
      </c>
      <c r="F159" s="52">
        <f t="shared" si="30"/>
        <v>4.6653865511122819E-4</v>
      </c>
      <c r="G159" s="52">
        <f t="shared" si="31"/>
        <v>1.870761204487141E-4</v>
      </c>
      <c r="H159" s="52">
        <f t="shared" si="32"/>
        <v>1.3712202266804143E-3</v>
      </c>
      <c r="I159" s="52">
        <f t="shared" si="33"/>
        <v>8.206904170660153E-4</v>
      </c>
      <c r="J159" s="52">
        <f t="shared" si="34"/>
        <v>2.7160801539482388E-3</v>
      </c>
      <c r="K159" s="52">
        <f t="shared" si="35"/>
        <v>1.2292010868735358E-3</v>
      </c>
      <c r="L159" s="52">
        <f t="shared" si="36"/>
        <v>1.8611883550574406E-3</v>
      </c>
      <c r="M159" s="52">
        <f t="shared" si="37"/>
        <v>2.0008147573257144E-3</v>
      </c>
      <c r="N159" s="52">
        <f t="shared" si="38"/>
        <v>3.2892500776845555E-3</v>
      </c>
      <c r="O159" s="52">
        <f t="shared" si="39"/>
        <v>1.1375488642599543E-3</v>
      </c>
      <c r="P159" s="52">
        <f t="shared" si="40"/>
        <v>5.6500766889178849E-4</v>
      </c>
      <c r="Q159" s="53">
        <f t="shared" si="41"/>
        <v>2.7343862357267774E-4</v>
      </c>
      <c r="R159" s="11">
        <v>4.3393705882250558E-3</v>
      </c>
      <c r="S159" s="49">
        <v>2.6519106381337532E-3</v>
      </c>
      <c r="T159" s="49">
        <v>2.7233830147805134E-3</v>
      </c>
      <c r="U159" s="49">
        <v>3.5717932510109553E-3</v>
      </c>
      <c r="V159" s="49">
        <v>4.0077075456720016E-3</v>
      </c>
      <c r="W159" s="49">
        <v>2.0555451585557564E-3</v>
      </c>
      <c r="X159" s="49">
        <v>4.8009202477667483E-3</v>
      </c>
      <c r="Y159" s="49">
        <v>4.1734051363705414E-3</v>
      </c>
      <c r="Z159" s="49">
        <v>1.4856491482284158E-3</v>
      </c>
      <c r="AA159" s="49">
        <v>3.2120723813664188E-3</v>
      </c>
      <c r="AB159" s="49">
        <v>2.4163194398810696E-3</v>
      </c>
      <c r="AC159" s="49">
        <v>1.4302315589649374E-3</v>
      </c>
      <c r="AD159" s="49">
        <v>6.5511092277155424E-4</v>
      </c>
      <c r="AE159" s="49">
        <v>6.9623013482798942E-4</v>
      </c>
      <c r="AF159" s="49">
        <v>7.240363805843537E-4</v>
      </c>
      <c r="AG159" s="49">
        <v>4.5955483435559274E-4</v>
      </c>
      <c r="AH159" s="49">
        <v>3.1046710816244491E-4</v>
      </c>
      <c r="AI159" s="49">
        <v>3.3138203219006362E-4</v>
      </c>
      <c r="AJ159" s="49">
        <v>3.2799436544585561E-4</v>
      </c>
      <c r="AK159" s="49">
        <v>1.0932715754606859E-4</v>
      </c>
      <c r="AL159" s="49">
        <v>6.1706887222846135E-4</v>
      </c>
      <c r="AM159" s="49">
        <v>4.9879304313409643E-4</v>
      </c>
      <c r="AN159" s="49">
        <v>3.4737140081735263E-4</v>
      </c>
      <c r="AO159" s="49">
        <v>5.21127609270906E-4</v>
      </c>
      <c r="AP159" s="49">
        <v>6.8196983324590656E-4</v>
      </c>
      <c r="AQ159" s="49">
        <v>2.1845119332900252E-3</v>
      </c>
      <c r="AR159" s="49">
        <v>1.6405472518354789E-3</v>
      </c>
      <c r="AS159" s="49">
        <v>2.3170318068501572E-3</v>
      </c>
      <c r="AT159" s="49">
        <v>2.649934762267991E-3</v>
      </c>
      <c r="AU159" s="49">
        <v>7.0240240259215902E-4</v>
      </c>
      <c r="AV159" s="49">
        <v>2.0858059834678957E-3</v>
      </c>
      <c r="AW159" s="49">
        <v>3.7728180161648379E-4</v>
      </c>
      <c r="AX159" s="49">
        <v>1.1191075354084201E-3</v>
      </c>
      <c r="AY159" s="49">
        <v>5.1599677409864587E-4</v>
      </c>
      <c r="AZ159" s="49">
        <v>1.7109819268674436E-3</v>
      </c>
      <c r="BA159" s="49">
        <v>4.6907070862436631E-4</v>
      </c>
      <c r="BB159" s="49">
        <v>1.8243761278909068E-3</v>
      </c>
      <c r="BC159" s="49">
        <v>2.5233340459504859E-3</v>
      </c>
      <c r="BD159" s="49">
        <v>1.8379178598177778E-3</v>
      </c>
      <c r="BE159" s="49">
        <v>1.1286080875315585E-3</v>
      </c>
      <c r="BF159" s="49">
        <v>2.4836372623049793E-3</v>
      </c>
      <c r="BG159" s="49">
        <v>1.892511565488965E-3</v>
      </c>
      <c r="BH159" s="49">
        <v>5.117840772326126E-3</v>
      </c>
      <c r="BI159" s="49">
        <v>4.7357688569588403E-3</v>
      </c>
      <c r="BJ159" s="49">
        <v>3.5466211450877094E-3</v>
      </c>
      <c r="BK159" s="49">
        <v>2.5480878405743949E-3</v>
      </c>
      <c r="BL159" s="49">
        <v>1.7406991204971184E-3</v>
      </c>
      <c r="BM159" s="49">
        <v>3.2135591629500089E-3</v>
      </c>
      <c r="BN159" s="49">
        <v>5.3126582051544165E-3</v>
      </c>
      <c r="BO159" s="49">
        <v>6.6633246532447345E-4</v>
      </c>
      <c r="BP159" s="49">
        <v>4.5676601626333632E-4</v>
      </c>
      <c r="BQ159" s="49">
        <v>8.6851164311442129E-4</v>
      </c>
      <c r="BR159" s="49">
        <v>3.6229738468785974E-3</v>
      </c>
      <c r="BS159" s="49">
        <v>1.016273770526226E-3</v>
      </c>
      <c r="BT159" s="49">
        <v>5.8002093909003526E-3</v>
      </c>
      <c r="BU159" s="49">
        <v>7.0577341179426821E-4</v>
      </c>
      <c r="BV159" s="49">
        <v>3.1756630143140894E-4</v>
      </c>
      <c r="BW159" s="49">
        <v>3.7268670031326468E-4</v>
      </c>
      <c r="BX159" s="49">
        <v>5.1758881668745023E-4</v>
      </c>
      <c r="BY159" s="49">
        <v>2.6769196923010713E-3</v>
      </c>
      <c r="BZ159" s="49">
        <v>5.288812290440815E-3</v>
      </c>
      <c r="CA159" s="49">
        <v>4.8628004243462669E-3</v>
      </c>
      <c r="CB159" s="49">
        <v>2.8743281195722382E-3</v>
      </c>
      <c r="CC159" s="49">
        <v>2.8140185292806325E-3</v>
      </c>
      <c r="CD159" s="49">
        <v>3.379800789246365E-3</v>
      </c>
      <c r="CE159" s="49">
        <v>4.1660596871472191E-3</v>
      </c>
      <c r="CF159" s="49">
        <v>3.5916546951338408E-3</v>
      </c>
      <c r="CG159" s="49">
        <v>2.6405462819485892E-3</v>
      </c>
      <c r="CH159" s="49">
        <v>2.1209608707163548E-3</v>
      </c>
      <c r="CI159" s="49">
        <v>3.7952062358785851E-3</v>
      </c>
      <c r="CJ159" s="49">
        <v>1.2746954237834993E-3</v>
      </c>
      <c r="CK159" s="49">
        <v>2.6621175847202621E-3</v>
      </c>
      <c r="CL159" s="49">
        <v>5.154440937668903E-4</v>
      </c>
      <c r="CM159" s="49">
        <v>2.8304226806847508E-4</v>
      </c>
      <c r="CN159" s="49">
        <v>5.1312258423882656E-4</v>
      </c>
      <c r="CO159" s="49">
        <v>4.6760239419001512E-4</v>
      </c>
      <c r="CP159" s="49">
        <v>4.8190962420984422E-4</v>
      </c>
      <c r="CQ159" s="49">
        <v>5.229328307821199E-4</v>
      </c>
      <c r="CR159" s="49">
        <v>5.4725829296352389E-4</v>
      </c>
      <c r="CS159" s="49">
        <v>1.1592679061158723E-3</v>
      </c>
      <c r="CT159" s="49">
        <v>6.9813556096450337E-4</v>
      </c>
      <c r="CU159" s="49">
        <v>2.055942589284774E-4</v>
      </c>
      <c r="CV159" s="49">
        <v>9.9831652737720003E-4</v>
      </c>
      <c r="CW159" s="60">
        <v>3.8746568509571391E-4</v>
      </c>
    </row>
    <row r="160" spans="1:101" s="12" customFormat="1" ht="14.25" customHeight="1">
      <c r="A160" s="11" t="s">
        <v>652</v>
      </c>
      <c r="B160" s="49" t="s">
        <v>651</v>
      </c>
      <c r="C160" s="68" t="s">
        <v>1219</v>
      </c>
      <c r="D160" s="52">
        <f t="shared" si="28"/>
        <v>6.8935576578212608E-3</v>
      </c>
      <c r="E160" s="52">
        <f t="shared" si="29"/>
        <v>3.6843774989156791E-3</v>
      </c>
      <c r="F160" s="52">
        <f t="shared" si="30"/>
        <v>1.7671488248448988E-3</v>
      </c>
      <c r="G160" s="52">
        <f t="shared" si="31"/>
        <v>1.1178785590290835E-3</v>
      </c>
      <c r="H160" s="52">
        <f t="shared" si="32"/>
        <v>3.0096051353480642E-3</v>
      </c>
      <c r="I160" s="52">
        <f t="shared" si="33"/>
        <v>2.2580998142910482E-3</v>
      </c>
      <c r="J160" s="52">
        <f t="shared" si="34"/>
        <v>5.0230611210764185E-3</v>
      </c>
      <c r="K160" s="52">
        <f t="shared" si="35"/>
        <v>3.1659884894650252E-3</v>
      </c>
      <c r="L160" s="52">
        <f t="shared" si="36"/>
        <v>5.7052778966228254E-3</v>
      </c>
      <c r="M160" s="52">
        <f t="shared" si="37"/>
        <v>5.8396711389513576E-3</v>
      </c>
      <c r="N160" s="52">
        <f t="shared" si="38"/>
        <v>9.4752090603354537E-3</v>
      </c>
      <c r="O160" s="52">
        <f t="shared" si="39"/>
        <v>4.5932044450116456E-3</v>
      </c>
      <c r="P160" s="52">
        <f t="shared" si="40"/>
        <v>1.174938577895813E-3</v>
      </c>
      <c r="Q160" s="53">
        <f t="shared" si="41"/>
        <v>1.3722016859810564E-3</v>
      </c>
      <c r="R160" s="11">
        <v>1.1024073607412629E-2</v>
      </c>
      <c r="S160" s="49">
        <v>2.426727070724396E-3</v>
      </c>
      <c r="T160" s="49">
        <v>4.9078168559371169E-3</v>
      </c>
      <c r="U160" s="49">
        <v>7.8812527327150744E-3</v>
      </c>
      <c r="V160" s="49">
        <v>6.1482637985747655E-3</v>
      </c>
      <c r="W160" s="49">
        <v>3.6425242977249769E-3</v>
      </c>
      <c r="X160" s="49">
        <v>8.3869283070881137E-3</v>
      </c>
      <c r="Y160" s="49">
        <v>1.5678364727642804E-2</v>
      </c>
      <c r="Z160" s="49">
        <v>5.0657999094578304E-3</v>
      </c>
      <c r="AA160" s="49">
        <v>8.4176869412169123E-3</v>
      </c>
      <c r="AB160" s="49">
        <v>5.02687480019151E-3</v>
      </c>
      <c r="AC160" s="49">
        <v>4.1163788451690072E-3</v>
      </c>
      <c r="AD160" s="49">
        <v>3.392549780007528E-4</v>
      </c>
      <c r="AE160" s="49">
        <v>2.0654188304663488E-3</v>
      </c>
      <c r="AF160" s="49">
        <v>1.5919020679074332E-3</v>
      </c>
      <c r="AG160" s="49">
        <v>2.0685098142059159E-3</v>
      </c>
      <c r="AH160" s="49">
        <v>2.4233655360908182E-3</v>
      </c>
      <c r="AI160" s="49">
        <v>3.8574438914830223E-3</v>
      </c>
      <c r="AJ160" s="49">
        <v>4.0765603474937856E-4</v>
      </c>
      <c r="AK160" s="49">
        <v>6.126506599172702E-4</v>
      </c>
      <c r="AL160" s="49"/>
      <c r="AM160" s="49">
        <v>1.2115986404504381E-3</v>
      </c>
      <c r="AN160" s="49">
        <v>1.6963816292604207E-3</v>
      </c>
      <c r="AO160" s="49">
        <v>3.1644549907620875E-3</v>
      </c>
      <c r="AP160" s="49">
        <v>8.7013201544954596E-4</v>
      </c>
      <c r="AQ160" s="49">
        <v>2.7174201865227056E-3</v>
      </c>
      <c r="AR160" s="49">
        <v>3.8311911922330848E-3</v>
      </c>
      <c r="AS160" s="49">
        <v>2.0091118170220057E-3</v>
      </c>
      <c r="AT160" s="49">
        <v>9.3336176562232726E-3</v>
      </c>
      <c r="AU160" s="49">
        <v>3.567650014247806E-3</v>
      </c>
      <c r="AV160" s="49">
        <v>4.3259878873188164E-3</v>
      </c>
      <c r="AW160" s="49">
        <v>1.4917961364064247E-3</v>
      </c>
      <c r="AX160" s="49">
        <v>2.5979497685078494E-3</v>
      </c>
      <c r="AY160" s="49">
        <v>2.070045530163898E-3</v>
      </c>
      <c r="AZ160" s="49">
        <v>2.2250671580029391E-3</v>
      </c>
      <c r="BA160" s="49">
        <v>1.0752922620784189E-3</v>
      </c>
      <c r="BB160" s="49">
        <v>2.827249882333625E-3</v>
      </c>
      <c r="BC160" s="49">
        <v>4.6200033314417613E-3</v>
      </c>
      <c r="BD160" s="49">
        <v>1.0970760357077128E-3</v>
      </c>
      <c r="BE160" s="49">
        <v>2.3897793822390202E-3</v>
      </c>
      <c r="BF160" s="49">
        <v>2.7094175765632975E-3</v>
      </c>
      <c r="BG160" s="49">
        <v>4.410693336635285E-3</v>
      </c>
      <c r="BH160" s="49">
        <v>9.2324721320096014E-3</v>
      </c>
      <c r="BI160" s="49">
        <v>9.2134557471058257E-3</v>
      </c>
      <c r="BJ160" s="49">
        <v>1.0516069945830651E-2</v>
      </c>
      <c r="BK160" s="49">
        <v>5.6944723287430761E-3</v>
      </c>
      <c r="BL160" s="49">
        <v>1.7555952399835562E-3</v>
      </c>
      <c r="BM160" s="49">
        <v>5.8104485143236056E-3</v>
      </c>
      <c r="BN160" s="49">
        <v>1.8548042187925877E-2</v>
      </c>
      <c r="BO160" s="49">
        <v>1.9431453465965584E-3</v>
      </c>
      <c r="BP160" s="49">
        <v>3.5245190997062878E-3</v>
      </c>
      <c r="BQ160" s="49">
        <v>3.2836446520691475E-4</v>
      </c>
      <c r="BR160" s="49">
        <v>1.2503994684095472E-2</v>
      </c>
      <c r="BS160" s="49">
        <v>2.6800932026962835E-3</v>
      </c>
      <c r="BT160" s="49">
        <v>1.2865019060700705E-2</v>
      </c>
      <c r="BU160" s="49">
        <v>2.0626252447757502E-3</v>
      </c>
      <c r="BV160" s="49">
        <v>2.1744374280494119E-3</v>
      </c>
      <c r="BW160" s="49">
        <v>6.568900628666878E-4</v>
      </c>
      <c r="BX160" s="49">
        <v>4.0920091791024852E-3</v>
      </c>
      <c r="BY160" s="49">
        <v>7.0841947977514736E-3</v>
      </c>
      <c r="BZ160" s="49">
        <v>1.5265777592811955E-2</v>
      </c>
      <c r="CA160" s="49">
        <v>1.5308505301286508E-2</v>
      </c>
      <c r="CB160" s="49">
        <v>8.8121321796440291E-3</v>
      </c>
      <c r="CC160" s="49">
        <v>3.7961755055806552E-3</v>
      </c>
      <c r="CD160" s="49">
        <v>5.6742086464202784E-3</v>
      </c>
      <c r="CE160" s="49">
        <v>1.6421149247990683E-2</v>
      </c>
      <c r="CF160" s="49">
        <v>8.0673029633810973E-3</v>
      </c>
      <c r="CG160" s="49">
        <v>8.3258716311635037E-3</v>
      </c>
      <c r="CH160" s="49">
        <v>9.151104761711824E-3</v>
      </c>
      <c r="CI160" s="49">
        <v>1.2340275611813237E-2</v>
      </c>
      <c r="CJ160" s="49">
        <v>1.9424180484731103E-3</v>
      </c>
      <c r="CK160" s="49">
        <v>8.5975872337485468E-3</v>
      </c>
      <c r="CL160" s="49">
        <v>8.6813072683932489E-4</v>
      </c>
      <c r="CM160" s="49">
        <v>1.7294475367783752E-4</v>
      </c>
      <c r="CN160" s="49">
        <v>1.5443585152549579E-3</v>
      </c>
      <c r="CO160" s="49">
        <v>2.9127879265719672E-3</v>
      </c>
      <c r="CP160" s="49">
        <v>1.4236708121032429E-4</v>
      </c>
      <c r="CQ160" s="49">
        <v>1.5401182277931386E-3</v>
      </c>
      <c r="CR160" s="49">
        <v>4.7652651046943008E-4</v>
      </c>
      <c r="CS160" s="49">
        <v>4.697202487504098E-3</v>
      </c>
      <c r="CT160" s="49">
        <v>4.0397747663942506E-4</v>
      </c>
      <c r="CU160" s="49">
        <v>1.8962297342599258E-4</v>
      </c>
      <c r="CV160" s="49">
        <v>3.7523146794822017E-4</v>
      </c>
      <c r="CW160" s="60">
        <v>7.7599478741503618E-4</v>
      </c>
    </row>
    <row r="161" spans="1:101" s="12" customFormat="1" ht="14.25" customHeight="1">
      <c r="A161" s="11" t="s">
        <v>657</v>
      </c>
      <c r="B161" s="49" t="s">
        <v>1304</v>
      </c>
      <c r="C161" s="68" t="s">
        <v>1219</v>
      </c>
      <c r="D161" s="52">
        <f t="shared" si="28"/>
        <v>1.6091808846348983E-2</v>
      </c>
      <c r="E161" s="52">
        <f t="shared" si="29"/>
        <v>6.2949036862402132E-3</v>
      </c>
      <c r="F161" s="52">
        <f t="shared" si="30"/>
        <v>2.3355698498021974E-3</v>
      </c>
      <c r="G161" s="52">
        <f t="shared" si="31"/>
        <v>6.7463888701713832E-4</v>
      </c>
      <c r="H161" s="52">
        <f t="shared" si="32"/>
        <v>7.3829449647275927E-3</v>
      </c>
      <c r="I161" s="52">
        <f t="shared" si="33"/>
        <v>3.8313061425717713E-3</v>
      </c>
      <c r="J161" s="52">
        <f t="shared" si="34"/>
        <v>1.3708357965183713E-2</v>
      </c>
      <c r="K161" s="52">
        <f t="shared" si="35"/>
        <v>7.9332120331359612E-3</v>
      </c>
      <c r="L161" s="52">
        <f t="shared" si="36"/>
        <v>1.2327625124102059E-2</v>
      </c>
      <c r="M161" s="52">
        <f t="shared" si="37"/>
        <v>1.4130342706872438E-2</v>
      </c>
      <c r="N161" s="52">
        <f t="shared" si="38"/>
        <v>2.1061356593741958E-2</v>
      </c>
      <c r="O161" s="52">
        <f t="shared" si="39"/>
        <v>7.9198820202157801E-3</v>
      </c>
      <c r="P161" s="52">
        <f t="shared" si="40"/>
        <v>2.7180907078454288E-3</v>
      </c>
      <c r="Q161" s="53">
        <f t="shared" si="41"/>
        <v>1.4125376435597469E-3</v>
      </c>
      <c r="R161" s="11">
        <v>2.4487511318305746E-2</v>
      </c>
      <c r="S161" s="49">
        <v>1.5918963922712265E-2</v>
      </c>
      <c r="T161" s="49">
        <v>1.3272592899738261E-2</v>
      </c>
      <c r="U161" s="49">
        <v>1.6216192098975117E-2</v>
      </c>
      <c r="V161" s="49">
        <v>1.4716836275018559E-2</v>
      </c>
      <c r="W161" s="49">
        <v>9.0062050919140595E-3</v>
      </c>
      <c r="X161" s="49">
        <v>2.8505805377512093E-2</v>
      </c>
      <c r="Y161" s="49">
        <v>2.2450982679784372E-2</v>
      </c>
      <c r="Z161" s="49">
        <v>8.7112299490241501E-3</v>
      </c>
      <c r="AA161" s="49">
        <v>1.7533624685589125E-2</v>
      </c>
      <c r="AB161" s="49">
        <v>1.2750990766267813E-2</v>
      </c>
      <c r="AC161" s="49">
        <v>9.530771091346207E-3</v>
      </c>
      <c r="AD161" s="49">
        <v>2.9570975251848974E-3</v>
      </c>
      <c r="AE161" s="49">
        <v>2.6743196353330254E-3</v>
      </c>
      <c r="AF161" s="49">
        <v>3.5042739453921444E-3</v>
      </c>
      <c r="AG161" s="49">
        <v>1.9448966435007325E-3</v>
      </c>
      <c r="AH161" s="49">
        <v>1.5771639986023962E-3</v>
      </c>
      <c r="AI161" s="49">
        <v>1.619865584145772E-3</v>
      </c>
      <c r="AJ161" s="49">
        <v>3.1449852798072554E-3</v>
      </c>
      <c r="AK161" s="49">
        <v>1.7542494407734191E-3</v>
      </c>
      <c r="AL161" s="49">
        <v>2.702698445966341E-3</v>
      </c>
      <c r="AM161" s="49">
        <v>1.7738279643014616E-3</v>
      </c>
      <c r="AN161" s="49">
        <v>2.6405074564860094E-3</v>
      </c>
      <c r="AO161" s="49">
        <v>1.7329522781329158E-3</v>
      </c>
      <c r="AP161" s="49">
        <v>4.4374054207960154E-3</v>
      </c>
      <c r="AQ161" s="49">
        <v>1.0974625757191955E-2</v>
      </c>
      <c r="AR161" s="49">
        <v>7.5357577509888871E-3</v>
      </c>
      <c r="AS161" s="49">
        <v>1.0878106598079871E-2</v>
      </c>
      <c r="AT161" s="49">
        <v>1.0450781804015376E-2</v>
      </c>
      <c r="AU161" s="49">
        <v>4.0002242533592677E-3</v>
      </c>
      <c r="AV161" s="49">
        <v>1.2781300321469936E-2</v>
      </c>
      <c r="AW161" s="49">
        <v>3.1277894994497209E-3</v>
      </c>
      <c r="AX161" s="49">
        <v>6.9558087935882376E-3</v>
      </c>
      <c r="AY161" s="49">
        <v>2.4221465860298865E-3</v>
      </c>
      <c r="AZ161" s="49">
        <v>1.1682341989507161E-2</v>
      </c>
      <c r="BA161" s="49">
        <v>3.3490508022548078E-3</v>
      </c>
      <c r="BB161" s="49">
        <v>7.0748755484980668E-3</v>
      </c>
      <c r="BC161" s="49">
        <v>1.2133071213150775E-2</v>
      </c>
      <c r="BD161" s="49">
        <v>8.1248349701534932E-3</v>
      </c>
      <c r="BE161" s="49">
        <v>5.664074946803062E-3</v>
      </c>
      <c r="BF161" s="49">
        <v>9.16817745804345E-3</v>
      </c>
      <c r="BG161" s="49">
        <v>8.4429103694388195E-3</v>
      </c>
      <c r="BH161" s="49">
        <v>2.9923061734787107E-2</v>
      </c>
      <c r="BI161" s="49">
        <v>2.3999254766687905E-2</v>
      </c>
      <c r="BJ161" s="49">
        <v>2.2143028777110246E-2</v>
      </c>
      <c r="BK161" s="49">
        <v>1.1329103010210643E-2</v>
      </c>
      <c r="BL161" s="49">
        <v>7.9792473330997232E-3</v>
      </c>
      <c r="BM161" s="49">
        <v>1.8518655454221235E-2</v>
      </c>
      <c r="BN161" s="49">
        <v>3.5713688294761924E-2</v>
      </c>
      <c r="BO161" s="49">
        <v>2.3814309353344439E-3</v>
      </c>
      <c r="BP161" s="49">
        <v>4.0487046964540951E-3</v>
      </c>
      <c r="BQ161" s="49">
        <v>3.2990706238046471E-3</v>
      </c>
      <c r="BR161" s="49">
        <v>3.4289272021207559E-2</v>
      </c>
      <c r="BS161" s="49">
        <v>5.5504135666219843E-3</v>
      </c>
      <c r="BT161" s="49">
        <v>3.5536296850135117E-2</v>
      </c>
      <c r="BU161" s="49">
        <v>5.1307528383197232E-3</v>
      </c>
      <c r="BV161" s="49">
        <v>2.1546471815409762E-3</v>
      </c>
      <c r="BW161" s="49">
        <v>2.3741813887961398E-3</v>
      </c>
      <c r="BX161" s="49">
        <v>3.5659002370006104E-3</v>
      </c>
      <c r="BY161" s="49">
        <v>1.388714285524747E-2</v>
      </c>
      <c r="BZ161" s="49">
        <v>3.4143940869488333E-2</v>
      </c>
      <c r="CA161" s="49">
        <v>3.479648244048706E-2</v>
      </c>
      <c r="CB161" s="49">
        <v>2.0190818701132544E-2</v>
      </c>
      <c r="CC161" s="49">
        <v>1.8745510657253356E-2</v>
      </c>
      <c r="CD161" s="49">
        <v>1.6628802584574946E-2</v>
      </c>
      <c r="CE161" s="49">
        <v>2.7178132568227816E-2</v>
      </c>
      <c r="CF161" s="49">
        <v>2.4912235421189692E-2</v>
      </c>
      <c r="CG161" s="49">
        <v>1.7086632921239613E-2</v>
      </c>
      <c r="CH161" s="49">
        <v>1.4429352568339862E-2</v>
      </c>
      <c r="CI161" s="49">
        <v>2.1093791118178547E-2</v>
      </c>
      <c r="CJ161" s="49">
        <v>8.6401703688057437E-3</v>
      </c>
      <c r="CK161" s="49">
        <v>1.489040890598602E-2</v>
      </c>
      <c r="CL161" s="49">
        <v>3.3600873441434619E-3</v>
      </c>
      <c r="CM161" s="49">
        <v>1.5381365054777101E-3</v>
      </c>
      <c r="CN161" s="49">
        <v>2.7193114827983767E-3</v>
      </c>
      <c r="CO161" s="49">
        <v>2.2531737156337136E-3</v>
      </c>
      <c r="CP161" s="49">
        <v>2.2531732613472848E-3</v>
      </c>
      <c r="CQ161" s="49">
        <v>5.8475119183230492E-3</v>
      </c>
      <c r="CR161" s="49">
        <v>2.1469808643511364E-3</v>
      </c>
      <c r="CS161" s="49">
        <v>5.2228502180097676E-3</v>
      </c>
      <c r="CT161" s="49">
        <v>1.5870788179875885E-3</v>
      </c>
      <c r="CU161" s="49">
        <v>1.9340534393766412E-3</v>
      </c>
      <c r="CV161" s="49">
        <v>1.8054786425578749E-3</v>
      </c>
      <c r="CW161" s="60">
        <v>1.9492522841385437E-3</v>
      </c>
    </row>
    <row r="162" spans="1:101" s="12" customFormat="1" ht="14.25" customHeight="1">
      <c r="A162" s="11" t="s">
        <v>660</v>
      </c>
      <c r="B162" s="49" t="s">
        <v>659</v>
      </c>
      <c r="C162" s="68" t="s">
        <v>1219</v>
      </c>
      <c r="D162" s="52">
        <f t="shared" si="28"/>
        <v>8.2785635175470842E-2</v>
      </c>
      <c r="E162" s="52">
        <f t="shared" si="29"/>
        <v>3.9920626656666638E-2</v>
      </c>
      <c r="F162" s="52">
        <f t="shared" si="30"/>
        <v>1.3938544701966552E-3</v>
      </c>
      <c r="G162" s="52">
        <f t="shared" si="31"/>
        <v>1.117575654107957E-3</v>
      </c>
      <c r="H162" s="52">
        <f t="shared" si="32"/>
        <v>4.1577819530547885E-2</v>
      </c>
      <c r="I162" s="52">
        <f t="shared" si="33"/>
        <v>4.1111573732507713E-2</v>
      </c>
      <c r="J162" s="52">
        <f t="shared" si="34"/>
        <v>8.7837332068059326E-2</v>
      </c>
      <c r="K162" s="52">
        <f t="shared" si="35"/>
        <v>6.5288677368246645E-2</v>
      </c>
      <c r="L162" s="52">
        <f t="shared" si="36"/>
        <v>8.4826486208574595E-2</v>
      </c>
      <c r="M162" s="52">
        <f t="shared" si="37"/>
        <v>0.12866984220797606</v>
      </c>
      <c r="N162" s="52">
        <f t="shared" si="38"/>
        <v>9.7774112921796955E-2</v>
      </c>
      <c r="O162" s="52">
        <f t="shared" si="39"/>
        <v>3.659941259084399E-2</v>
      </c>
      <c r="P162" s="52">
        <f t="shared" si="40"/>
        <v>3.0932951143037572E-3</v>
      </c>
      <c r="Q162" s="53">
        <f t="shared" si="41"/>
        <v>3.5776539096494175E-3</v>
      </c>
      <c r="R162" s="11">
        <v>0.11355520028439579</v>
      </c>
      <c r="S162" s="49">
        <v>6.6428481048058097E-2</v>
      </c>
      <c r="T162" s="49">
        <v>6.1472064280273297E-2</v>
      </c>
      <c r="U162" s="49">
        <v>6.1121774955057585E-2</v>
      </c>
      <c r="V162" s="49">
        <v>8.12277831671772E-2</v>
      </c>
      <c r="W162" s="49">
        <v>5.2350718627347761E-2</v>
      </c>
      <c r="X162" s="49">
        <v>0.16965299710526263</v>
      </c>
      <c r="Y162" s="49">
        <v>0.13703874244736008</v>
      </c>
      <c r="Z162" s="49">
        <v>3.6465752841718081E-2</v>
      </c>
      <c r="AA162" s="49">
        <v>9.9383800902131766E-2</v>
      </c>
      <c r="AB162" s="49">
        <v>6.8784989287459963E-2</v>
      </c>
      <c r="AC162" s="49">
        <v>4.5945317159407986E-2</v>
      </c>
      <c r="AD162" s="49">
        <v>1.1439836539918027E-3</v>
      </c>
      <c r="AE162" s="49">
        <v>7.9484303248393649E-4</v>
      </c>
      <c r="AF162" s="49">
        <v>1.8983507506081547E-3</v>
      </c>
      <c r="AG162" s="49">
        <v>2.5916447125641441E-4</v>
      </c>
      <c r="AH162" s="49">
        <v>2.2303697871962863E-3</v>
      </c>
      <c r="AI162" s="49">
        <v>3.9580092584975222E-3</v>
      </c>
      <c r="AJ162" s="49">
        <v>2.3984671843142753E-3</v>
      </c>
      <c r="AK162" s="49">
        <v>7.4048355604218095E-4</v>
      </c>
      <c r="AL162" s="49">
        <v>2.8916611070441053E-4</v>
      </c>
      <c r="AM162" s="49">
        <v>2.8853943098827386E-4</v>
      </c>
      <c r="AN162" s="49">
        <v>1.9194934828533374E-3</v>
      </c>
      <c r="AO162" s="49">
        <v>8.0538292342326905E-4</v>
      </c>
      <c r="AP162" s="49">
        <v>1.415899969734449E-3</v>
      </c>
      <c r="AQ162" s="49">
        <v>5.5484864111566744E-2</v>
      </c>
      <c r="AR162" s="49">
        <v>3.4428323042499084E-2</v>
      </c>
      <c r="AS162" s="49">
        <v>7.5514821774549962E-2</v>
      </c>
      <c r="AT162" s="49">
        <v>6.9561858072521007E-2</v>
      </c>
      <c r="AU162" s="49">
        <v>8.040813835832411E-3</v>
      </c>
      <c r="AV162" s="49">
        <v>0.1073207506938723</v>
      </c>
      <c r="AW162" s="49">
        <v>5.1411983170578813E-3</v>
      </c>
      <c r="AX162" s="49">
        <v>2.0777164991545839E-2</v>
      </c>
      <c r="AY162" s="49">
        <v>4.1663562552978085E-3</v>
      </c>
      <c r="AZ162" s="49">
        <v>0.1115370300792586</v>
      </c>
      <c r="BA162" s="49">
        <v>5.5447532228385579E-3</v>
      </c>
      <c r="BB162" s="49">
        <v>3.0949201596835188E-2</v>
      </c>
      <c r="BC162" s="49">
        <v>8.2247860276409637E-2</v>
      </c>
      <c r="BD162" s="49">
        <v>3.1106912991577564E-2</v>
      </c>
      <c r="BE162" s="49">
        <v>2.7114779558595998E-2</v>
      </c>
      <c r="BF162" s="49">
        <v>4.8588135645015428E-2</v>
      </c>
      <c r="BG162" s="49">
        <v>4.1526484071199035E-2</v>
      </c>
      <c r="BH162" s="49">
        <v>0.23958949032465085</v>
      </c>
      <c r="BI162" s="49">
        <v>0.14355133542224971</v>
      </c>
      <c r="BJ162" s="49">
        <v>0.14765950299776762</v>
      </c>
      <c r="BK162" s="49">
        <v>9.2661999842553147E-2</v>
      </c>
      <c r="BL162" s="49">
        <v>4.4067547341128187E-2</v>
      </c>
      <c r="BM162" s="49">
        <v>0.12498473474872959</v>
      </c>
      <c r="BN162" s="49">
        <v>0.28963419253956435</v>
      </c>
      <c r="BO162" s="49">
        <v>2.7269077670446437E-3</v>
      </c>
      <c r="BP162" s="49">
        <v>3.438420817393074E-3</v>
      </c>
      <c r="BQ162" s="49">
        <v>2.3341181037622202E-3</v>
      </c>
      <c r="BR162" s="49">
        <v>0.26309990601125077</v>
      </c>
      <c r="BS162" s="49">
        <v>7.7171216727211205E-3</v>
      </c>
      <c r="BT162" s="49">
        <v>0.32208414919160433</v>
      </c>
      <c r="BU162" s="49">
        <v>9.2346032139686441E-3</v>
      </c>
      <c r="BV162" s="49">
        <v>4.4312076744657371E-3</v>
      </c>
      <c r="BW162" s="49">
        <v>3.0985795310610373E-3</v>
      </c>
      <c r="BX162" s="49">
        <v>3.3290155893952417E-3</v>
      </c>
      <c r="BY162" s="49">
        <v>0.10678961239066394</v>
      </c>
      <c r="BZ162" s="49">
        <v>0.12928889731836044</v>
      </c>
      <c r="CA162" s="49">
        <v>9.355451024203397E-2</v>
      </c>
      <c r="CB162" s="49">
        <v>9.8198904478133467E-2</v>
      </c>
      <c r="CC162" s="49">
        <v>7.8379594671177402E-2</v>
      </c>
      <c r="CD162" s="49">
        <v>8.3202760377747029E-2</v>
      </c>
      <c r="CE162" s="49">
        <v>0.18718992132541706</v>
      </c>
      <c r="CF162" s="49">
        <v>9.686824098443074E-2</v>
      </c>
      <c r="CG162" s="49">
        <v>7.6901088061704523E-2</v>
      </c>
      <c r="CH162" s="49">
        <v>8.2150227643975296E-2</v>
      </c>
      <c r="CI162" s="49">
        <v>0.10869128560584429</v>
      </c>
      <c r="CJ162" s="49">
        <v>3.2462297537557493E-2</v>
      </c>
      <c r="CK162" s="49">
        <v>0.10640162681518195</v>
      </c>
      <c r="CL162" s="49">
        <v>3.358460893790586E-3</v>
      </c>
      <c r="CM162" s="49">
        <v>1.7754599998142631E-3</v>
      </c>
      <c r="CN162" s="49">
        <v>1.1859716610597799E-3</v>
      </c>
      <c r="CO162" s="49">
        <v>1.5141424859386142E-3</v>
      </c>
      <c r="CP162" s="49">
        <v>2.6898429521901393E-3</v>
      </c>
      <c r="CQ162" s="49">
        <v>6.1421765413144369E-3</v>
      </c>
      <c r="CR162" s="49">
        <v>7.3716479818774019E-4</v>
      </c>
      <c r="CS162" s="49">
        <v>1.3142641178489107E-2</v>
      </c>
      <c r="CT162" s="49">
        <v>4.7565330202445247E-4</v>
      </c>
      <c r="CU162" s="49">
        <v>9.5321960122862846E-4</v>
      </c>
      <c r="CV162" s="49">
        <v>4.1349802832545551E-3</v>
      </c>
      <c r="CW162" s="60">
        <v>1.0098276743527835E-3</v>
      </c>
    </row>
    <row r="163" spans="1:101" s="12" customFormat="1" ht="14.25" customHeight="1">
      <c r="A163" s="11" t="s">
        <v>664</v>
      </c>
      <c r="B163" s="49" t="s">
        <v>1305</v>
      </c>
      <c r="C163" s="68" t="s">
        <v>1220</v>
      </c>
      <c r="D163" s="52">
        <f t="shared" si="28"/>
        <v>6.6026383976431728E-3</v>
      </c>
      <c r="E163" s="52">
        <f t="shared" si="29"/>
        <v>7.5016695597114602E-4</v>
      </c>
      <c r="F163" s="52">
        <f t="shared" si="30"/>
        <v>7.3443374330597376E-3</v>
      </c>
      <c r="G163" s="52">
        <f t="shared" si="31"/>
        <v>7.9534205261048443E-4</v>
      </c>
      <c r="H163" s="52">
        <f t="shared" si="32"/>
        <v>6.3642888447012907E-3</v>
      </c>
      <c r="I163" s="52">
        <f t="shared" si="33"/>
        <v>9.9977971893215351E-4</v>
      </c>
      <c r="J163" s="52">
        <f t="shared" si="34"/>
        <v>6.0748678962737153E-3</v>
      </c>
      <c r="K163" s="52">
        <f t="shared" si="35"/>
        <v>6.0778410399279159E-4</v>
      </c>
      <c r="L163" s="52">
        <f t="shared" si="36"/>
        <v>6.8561110042565159E-3</v>
      </c>
      <c r="M163" s="52">
        <f t="shared" si="37"/>
        <v>1.1113025485943392E-3</v>
      </c>
      <c r="N163" s="52">
        <f t="shared" si="38"/>
        <v>7.2165246694991534E-3</v>
      </c>
      <c r="O163" s="52">
        <f t="shared" si="39"/>
        <v>9.5716534607838324E-4</v>
      </c>
      <c r="P163" s="52">
        <f t="shared" si="40"/>
        <v>6.8166210114691582E-3</v>
      </c>
      <c r="Q163" s="53">
        <f t="shared" si="41"/>
        <v>6.3093751720363553E-4</v>
      </c>
      <c r="R163" s="11">
        <v>7.6515662684538488E-3</v>
      </c>
      <c r="S163" s="49">
        <v>7.3834785121882629E-3</v>
      </c>
      <c r="T163" s="49">
        <v>5.6183337299966912E-3</v>
      </c>
      <c r="U163" s="49">
        <v>6.6124281678049679E-3</v>
      </c>
      <c r="V163" s="49">
        <v>6.3662961374577505E-3</v>
      </c>
      <c r="W163" s="49">
        <v>5.3844671985988496E-3</v>
      </c>
      <c r="X163" s="49">
        <v>7.5678288579556219E-3</v>
      </c>
      <c r="Y163" s="49">
        <v>5.7393432717392518E-3</v>
      </c>
      <c r="Z163" s="49">
        <v>6.4029980410303415E-3</v>
      </c>
      <c r="AA163" s="49">
        <v>6.9564695734924305E-3</v>
      </c>
      <c r="AB163" s="49">
        <v>6.5861620583194426E-3</v>
      </c>
      <c r="AC163" s="49">
        <v>6.9622889546806259E-3</v>
      </c>
      <c r="AD163" s="49">
        <v>7.0265782018344809E-3</v>
      </c>
      <c r="AE163" s="49">
        <v>6.8075307287838544E-3</v>
      </c>
      <c r="AF163" s="49">
        <v>6.979351529087823E-3</v>
      </c>
      <c r="AG163" s="49">
        <v>8.4563212921304198E-3</v>
      </c>
      <c r="AH163" s="49">
        <v>6.5986963935658885E-3</v>
      </c>
      <c r="AI163" s="49">
        <v>8.1603960864052617E-3</v>
      </c>
      <c r="AJ163" s="49">
        <v>6.7022019358490836E-3</v>
      </c>
      <c r="AK163" s="49">
        <v>8.7377066719182828E-3</v>
      </c>
      <c r="AL163" s="49">
        <v>7.964860628075875E-3</v>
      </c>
      <c r="AM163" s="49">
        <v>7.3912454395474499E-3</v>
      </c>
      <c r="AN163" s="49">
        <v>6.2780040339095863E-3</v>
      </c>
      <c r="AO163" s="49">
        <v>7.0291562556088552E-3</v>
      </c>
      <c r="AP163" s="49">
        <v>6.5180574372398136E-3</v>
      </c>
      <c r="AQ163" s="49">
        <v>5.719550909576568E-3</v>
      </c>
      <c r="AR163" s="49">
        <v>6.2258689652205674E-3</v>
      </c>
      <c r="AS163" s="49">
        <v>5.175117670301173E-3</v>
      </c>
      <c r="AT163" s="49">
        <v>8.2476653362970956E-3</v>
      </c>
      <c r="AU163" s="49">
        <v>7.2067269085927558E-3</v>
      </c>
      <c r="AV163" s="49">
        <v>5.8150969851207329E-3</v>
      </c>
      <c r="AW163" s="49">
        <v>4.6519735476796224E-3</v>
      </c>
      <c r="AX163" s="49">
        <v>7.5055472547824265E-3</v>
      </c>
      <c r="AY163" s="49">
        <v>6.3490653813191933E-3</v>
      </c>
      <c r="AZ163" s="49">
        <v>6.8678499806411478E-3</v>
      </c>
      <c r="BA163" s="49">
        <v>6.0889457596443996E-3</v>
      </c>
      <c r="BB163" s="49">
        <v>6.0614713908788472E-3</v>
      </c>
      <c r="BC163" s="49">
        <v>5.2137761493153811E-3</v>
      </c>
      <c r="BD163" s="49">
        <v>6.2393615776240932E-3</v>
      </c>
      <c r="BE163" s="49">
        <v>5.2776222308750873E-3</v>
      </c>
      <c r="BF163" s="49">
        <v>6.2305619676332538E-3</v>
      </c>
      <c r="BG163" s="49">
        <v>6.9993525189709438E-3</v>
      </c>
      <c r="BH163" s="49">
        <v>6.0178986683947127E-3</v>
      </c>
      <c r="BI163" s="49">
        <v>7.0582542255108313E-3</v>
      </c>
      <c r="BJ163" s="49">
        <v>5.6898314171091053E-3</v>
      </c>
      <c r="BK163" s="49">
        <v>5.9158099782552591E-3</v>
      </c>
      <c r="BL163" s="49">
        <v>5.5336153311421948E-3</v>
      </c>
      <c r="BM163" s="49">
        <v>6.6608592995748665E-3</v>
      </c>
      <c r="BN163" s="49">
        <v>5.4906871158950264E-3</v>
      </c>
      <c r="BO163" s="49">
        <v>6.3814802406927463E-3</v>
      </c>
      <c r="BP163" s="49">
        <v>7.4986874862034772E-3</v>
      </c>
      <c r="BQ163" s="49">
        <v>5.6226896706007851E-3</v>
      </c>
      <c r="BR163" s="49">
        <v>5.6631315732578588E-3</v>
      </c>
      <c r="BS163" s="49">
        <v>8.7734273077658999E-3</v>
      </c>
      <c r="BT163" s="49">
        <v>5.9857517879453852E-3</v>
      </c>
      <c r="BU163" s="49">
        <v>8.4285811493527707E-3</v>
      </c>
      <c r="BV163" s="49">
        <v>6.3474114727168065E-3</v>
      </c>
      <c r="BW163" s="49">
        <v>7.6943855277745053E-3</v>
      </c>
      <c r="BX163" s="49">
        <v>7.0480510928649731E-3</v>
      </c>
      <c r="BY163" s="49">
        <v>7.3390476260079352E-3</v>
      </c>
      <c r="BZ163" s="49">
        <v>8.3926514404659355E-3</v>
      </c>
      <c r="CA163" s="49">
        <v>7.2802971960264362E-3</v>
      </c>
      <c r="CB163" s="49">
        <v>6.6352483586511971E-3</v>
      </c>
      <c r="CC163" s="49">
        <v>8.024480455188214E-3</v>
      </c>
      <c r="CD163" s="49">
        <v>7.0769260141007638E-3</v>
      </c>
      <c r="CE163" s="49">
        <v>7.9259765432268536E-3</v>
      </c>
      <c r="CF163" s="49">
        <v>7.9580744999286027E-3</v>
      </c>
      <c r="CG163" s="49">
        <v>6.2968321611424297E-3</v>
      </c>
      <c r="CH163" s="49">
        <v>6.2783052863835381E-3</v>
      </c>
      <c r="CI163" s="49">
        <v>5.8735142645035456E-3</v>
      </c>
      <c r="CJ163" s="49">
        <v>6.2016400256238065E-3</v>
      </c>
      <c r="CK163" s="49">
        <v>8.6543497887485322E-3</v>
      </c>
      <c r="CL163" s="49">
        <v>6.4012594338084955E-3</v>
      </c>
      <c r="CM163" s="49">
        <v>6.7467021838466656E-3</v>
      </c>
      <c r="CN163" s="49">
        <v>6.8243292604075927E-3</v>
      </c>
      <c r="CO163" s="49">
        <v>7.5893221901792377E-3</v>
      </c>
      <c r="CP163" s="49">
        <v>6.0821185540022122E-3</v>
      </c>
      <c r="CQ163" s="49">
        <v>6.130949888509687E-3</v>
      </c>
      <c r="CR163" s="49">
        <v>6.9980776262553359E-3</v>
      </c>
      <c r="CS163" s="49">
        <v>7.6843335777583592E-3</v>
      </c>
      <c r="CT163" s="49">
        <v>7.0026472903994743E-3</v>
      </c>
      <c r="CU163" s="49">
        <v>7.5035631889677342E-3</v>
      </c>
      <c r="CV163" s="49">
        <v>7.1197506347575471E-3</v>
      </c>
      <c r="CW163" s="60">
        <v>5.7163983087375591E-3</v>
      </c>
    </row>
    <row r="164" spans="1:101" s="12" customFormat="1" ht="14.25" customHeight="1">
      <c r="A164" s="11" t="s">
        <v>667</v>
      </c>
      <c r="B164" s="49" t="s">
        <v>666</v>
      </c>
      <c r="C164" s="68" t="s">
        <v>1219</v>
      </c>
      <c r="D164" s="52">
        <f t="shared" si="28"/>
        <v>2.4309603347392908E-3</v>
      </c>
      <c r="E164" s="52">
        <f t="shared" si="29"/>
        <v>1.317437699916188E-3</v>
      </c>
      <c r="F164" s="52">
        <f t="shared" si="30"/>
        <v>3.4519329180454416E-4</v>
      </c>
      <c r="G164" s="52">
        <f t="shared" si="31"/>
        <v>2.3884718225455366E-4</v>
      </c>
      <c r="H164" s="52">
        <f t="shared" si="32"/>
        <v>1.3577354442551714E-3</v>
      </c>
      <c r="I164" s="52">
        <f t="shared" si="33"/>
        <v>1.0264922901968272E-3</v>
      </c>
      <c r="J164" s="52">
        <f t="shared" si="34"/>
        <v>2.0516902671933747E-3</v>
      </c>
      <c r="K164" s="52">
        <f t="shared" si="35"/>
        <v>1.3793108847514148E-3</v>
      </c>
      <c r="L164" s="52">
        <f t="shared" si="36"/>
        <v>1.9255219868767137E-3</v>
      </c>
      <c r="M164" s="52">
        <f t="shared" si="37"/>
        <v>2.3672870981799603E-3</v>
      </c>
      <c r="N164" s="52">
        <f t="shared" si="38"/>
        <v>2.5572317533872737E-3</v>
      </c>
      <c r="O164" s="52">
        <f t="shared" si="39"/>
        <v>1.8217621074047715E-3</v>
      </c>
      <c r="P164" s="52">
        <f t="shared" si="40"/>
        <v>3.1908380323937037E-4</v>
      </c>
      <c r="Q164" s="53">
        <f t="shared" si="41"/>
        <v>1.7944868552948173E-4</v>
      </c>
      <c r="R164" s="11">
        <v>5.3319505935532831E-3</v>
      </c>
      <c r="S164" s="49">
        <v>1.6562136368075419E-3</v>
      </c>
      <c r="T164" s="49">
        <v>1.0757340453351682E-3</v>
      </c>
      <c r="U164" s="49">
        <v>3.0652348923263829E-3</v>
      </c>
      <c r="V164" s="49">
        <v>1.9382652923968671E-3</v>
      </c>
      <c r="W164" s="49">
        <v>1.6785383171392114E-3</v>
      </c>
      <c r="X164" s="49">
        <v>4.5974143276571455E-3</v>
      </c>
      <c r="Y164" s="49">
        <v>2.7314375934013807E-3</v>
      </c>
      <c r="Z164" s="49">
        <v>2.1517620248658912E-3</v>
      </c>
      <c r="AA164" s="49">
        <v>1.9150494176135584E-3</v>
      </c>
      <c r="AB164" s="49">
        <v>1.1816265911688112E-3</v>
      </c>
      <c r="AC164" s="49">
        <v>1.8482972846062496E-3</v>
      </c>
      <c r="AD164" s="49">
        <v>2.5104412762820479E-4</v>
      </c>
      <c r="AE164" s="49">
        <v>7.0868299624438481E-4</v>
      </c>
      <c r="AF164" s="49">
        <v>5.2184570916123435E-4</v>
      </c>
      <c r="AG164" s="49">
        <v>1.9880102062508047E-4</v>
      </c>
      <c r="AH164" s="49">
        <v>9.6624860608902178E-5</v>
      </c>
      <c r="AI164" s="49">
        <v>2.5306128478903145E-4</v>
      </c>
      <c r="AJ164" s="49">
        <v>2.5507529885881085E-5</v>
      </c>
      <c r="AK164" s="49"/>
      <c r="AL164" s="49">
        <v>7.6993174549112745E-4</v>
      </c>
      <c r="AM164" s="49">
        <v>3.797711706601782E-4</v>
      </c>
      <c r="AN164" s="49">
        <v>2.012493267646686E-4</v>
      </c>
      <c r="AO164" s="49">
        <v>3.9060643799129275E-4</v>
      </c>
      <c r="AP164" s="49">
        <v>9.0594444128616277E-4</v>
      </c>
      <c r="AQ164" s="49"/>
      <c r="AR164" s="49">
        <v>1.8647813982080154E-3</v>
      </c>
      <c r="AS164" s="49">
        <v>1.4536108785731016E-3</v>
      </c>
      <c r="AT164" s="49">
        <v>2.936824647180297E-3</v>
      </c>
      <c r="AU164" s="49">
        <v>7.9772381669638746E-4</v>
      </c>
      <c r="AV164" s="49">
        <v>3.3676963681616486E-3</v>
      </c>
      <c r="AW164" s="49">
        <v>1.0964686190658227E-3</v>
      </c>
      <c r="AX164" s="49">
        <v>1.0186362675318899E-3</v>
      </c>
      <c r="AY164" s="49">
        <v>2.6765805822775269E-4</v>
      </c>
      <c r="AZ164" s="49">
        <v>1.2204187515708891E-3</v>
      </c>
      <c r="BA164" s="49">
        <v>5.3266403049172541E-6</v>
      </c>
      <c r="BB164" s="49">
        <v>1.1436612721969638E-3</v>
      </c>
      <c r="BC164" s="49">
        <v>1.9695060422488309E-3</v>
      </c>
      <c r="BD164" s="49">
        <v>1.5020539604030435E-3</v>
      </c>
      <c r="BE164" s="49">
        <v>8.6312883382027499E-4</v>
      </c>
      <c r="BF164" s="49">
        <v>1.9823111453545648E-3</v>
      </c>
      <c r="BG164" s="49">
        <v>1.8257104018943853E-3</v>
      </c>
      <c r="BH164" s="49">
        <v>2.6588535995458015E-3</v>
      </c>
      <c r="BI164" s="49">
        <v>5.6531571576908723E-3</v>
      </c>
      <c r="BJ164" s="49">
        <v>3.5780895449295464E-3</v>
      </c>
      <c r="BK164" s="49">
        <v>1.2042198256480177E-3</v>
      </c>
      <c r="BL164" s="49">
        <v>8.0247319165802653E-4</v>
      </c>
      <c r="BM164" s="49">
        <v>1.4371182309301648E-3</v>
      </c>
      <c r="BN164" s="49">
        <v>7.1261554404875365E-3</v>
      </c>
      <c r="BO164" s="49">
        <v>8.4543083654531565E-4</v>
      </c>
      <c r="BP164" s="49">
        <v>5.1501749907829149E-4</v>
      </c>
      <c r="BQ164" s="49">
        <v>2.2612692028431034E-4</v>
      </c>
      <c r="BR164" s="49">
        <v>5.2081000716479083E-3</v>
      </c>
      <c r="BS164" s="49">
        <v>7.0623313786369508E-4</v>
      </c>
      <c r="BT164" s="49">
        <v>4.6943974227893204E-3</v>
      </c>
      <c r="BU164" s="49">
        <v>1.1193977721801604E-3</v>
      </c>
      <c r="BV164" s="49">
        <v>9.390985503722223E-5</v>
      </c>
      <c r="BW164" s="49">
        <v>3.4703845415878787E-4</v>
      </c>
      <c r="BX164" s="49">
        <v>4.7737384134433379E-4</v>
      </c>
      <c r="BY164" s="49">
        <v>1.7470825911036791E-3</v>
      </c>
      <c r="BZ164" s="49">
        <v>6.3937550828518314E-3</v>
      </c>
      <c r="CA164" s="49">
        <v>5.7286632679306119E-3</v>
      </c>
      <c r="CB164" s="49">
        <v>1.468648912811797E-3</v>
      </c>
      <c r="CC164" s="49">
        <v>9.0732675957167636E-4</v>
      </c>
      <c r="CD164" s="49">
        <v>2.481028671549191E-3</v>
      </c>
      <c r="CE164" s="49">
        <v>1.8211918444938158E-3</v>
      </c>
      <c r="CF164" s="49">
        <v>2.449291066650078E-3</v>
      </c>
      <c r="CG164" s="49">
        <v>1.0856092060378421E-3</v>
      </c>
      <c r="CH164" s="49">
        <v>1.9253259921208554E-3</v>
      </c>
      <c r="CI164" s="49">
        <v>3.8115713536260869E-3</v>
      </c>
      <c r="CJ164" s="49">
        <v>1.2999153728648896E-3</v>
      </c>
      <c r="CK164" s="49">
        <v>1.3144535101386088E-3</v>
      </c>
      <c r="CL164" s="49">
        <v>1.1101408283824716E-4</v>
      </c>
      <c r="CM164" s="49">
        <v>1.8867956189071657E-4</v>
      </c>
      <c r="CN164" s="49">
        <v>4.3635727427944243E-4</v>
      </c>
      <c r="CO164" s="49">
        <v>2.9835581624676434E-4</v>
      </c>
      <c r="CP164" s="49">
        <v>4.7587016743172705E-4</v>
      </c>
      <c r="CQ164" s="49">
        <v>4.3270197944234918E-4</v>
      </c>
      <c r="CR164" s="49"/>
      <c r="CS164" s="49">
        <v>6.7826501859468704E-4</v>
      </c>
      <c r="CT164" s="49">
        <v>2.2625544526379604E-4</v>
      </c>
      <c r="CU164" s="49">
        <v>1.3846417188590859E-4</v>
      </c>
      <c r="CV164" s="49">
        <v>3.9096109696497419E-4</v>
      </c>
      <c r="CW164" s="60">
        <v>1.3299722079446096E-4</v>
      </c>
    </row>
    <row r="165" spans="1:101" s="12" customFormat="1" ht="14.25" customHeight="1">
      <c r="A165" s="11" t="s">
        <v>671</v>
      </c>
      <c r="B165" s="49" t="s">
        <v>669</v>
      </c>
      <c r="C165" s="68" t="s">
        <v>1220</v>
      </c>
      <c r="D165" s="52">
        <f t="shared" si="28"/>
        <v>8.221502314101601E-3</v>
      </c>
      <c r="E165" s="52">
        <f t="shared" si="29"/>
        <v>8.2066921594388354E-4</v>
      </c>
      <c r="F165" s="52">
        <f t="shared" si="30"/>
        <v>1.0431928720052793E-2</v>
      </c>
      <c r="G165" s="52">
        <f t="shared" si="31"/>
        <v>1.1953843685054951E-3</v>
      </c>
      <c r="H165" s="52">
        <f t="shared" si="32"/>
        <v>8.2823909292578934E-3</v>
      </c>
      <c r="I165" s="52">
        <f t="shared" si="33"/>
        <v>9.6853339166674726E-4</v>
      </c>
      <c r="J165" s="52">
        <f t="shared" si="34"/>
        <v>8.035762732613673E-3</v>
      </c>
      <c r="K165" s="52">
        <f t="shared" si="35"/>
        <v>7.9121054734659132E-4</v>
      </c>
      <c r="L165" s="52">
        <f t="shared" si="36"/>
        <v>8.9102028546236278E-3</v>
      </c>
      <c r="M165" s="52">
        <f t="shared" si="37"/>
        <v>1.0881712802733455E-3</v>
      </c>
      <c r="N165" s="52">
        <f t="shared" si="38"/>
        <v>8.4630285876996017E-3</v>
      </c>
      <c r="O165" s="52">
        <f t="shared" si="39"/>
        <v>1.931547252234878E-3</v>
      </c>
      <c r="P165" s="52">
        <f t="shared" si="40"/>
        <v>8.123287767966789E-3</v>
      </c>
      <c r="Q165" s="53">
        <f t="shared" si="41"/>
        <v>1.0626040620272837E-3</v>
      </c>
      <c r="R165" s="11">
        <v>8.210849938949015E-3</v>
      </c>
      <c r="S165" s="49">
        <v>8.0852431901055864E-3</v>
      </c>
      <c r="T165" s="49">
        <v>8.2849460295047785E-3</v>
      </c>
      <c r="U165" s="49">
        <v>8.1992976208568533E-3</v>
      </c>
      <c r="V165" s="49">
        <v>8.3508731293189774E-3</v>
      </c>
      <c r="W165" s="49">
        <v>6.535616071141369E-3</v>
      </c>
      <c r="X165" s="49">
        <v>9.4621476499165136E-3</v>
      </c>
      <c r="Y165" s="49">
        <v>8.0536063550898929E-3</v>
      </c>
      <c r="Z165" s="49">
        <v>7.2410867976458928E-3</v>
      </c>
      <c r="AA165" s="49">
        <v>9.5778895349450371E-3</v>
      </c>
      <c r="AB165" s="49">
        <v>8.5881927916231539E-3</v>
      </c>
      <c r="AC165" s="49">
        <v>8.0682786601221357E-3</v>
      </c>
      <c r="AD165" s="49">
        <v>1.2992814836897531E-2</v>
      </c>
      <c r="AE165" s="49">
        <v>8.8898477501276538E-3</v>
      </c>
      <c r="AF165" s="49">
        <v>1.1958757566413705E-2</v>
      </c>
      <c r="AG165" s="49">
        <v>9.250447603254882E-3</v>
      </c>
      <c r="AH165" s="49">
        <v>1.0177152191172135E-2</v>
      </c>
      <c r="AI165" s="49">
        <v>9.8221462043449302E-3</v>
      </c>
      <c r="AJ165" s="49">
        <v>1.0277976570035249E-2</v>
      </c>
      <c r="AK165" s="49">
        <v>9.7260969211410454E-3</v>
      </c>
      <c r="AL165" s="49">
        <v>9.8047559320884048E-3</v>
      </c>
      <c r="AM165" s="49">
        <v>1.0846734730062074E-2</v>
      </c>
      <c r="AN165" s="49">
        <v>1.1544996220623788E-2</v>
      </c>
      <c r="AO165" s="49">
        <v>9.8914181144721235E-3</v>
      </c>
      <c r="AP165" s="49">
        <v>9.2681085800988671E-3</v>
      </c>
      <c r="AQ165" s="49">
        <v>7.6975463054268917E-3</v>
      </c>
      <c r="AR165" s="49">
        <v>9.8694509155140605E-3</v>
      </c>
      <c r="AS165" s="49">
        <v>7.0882100024539747E-3</v>
      </c>
      <c r="AT165" s="49">
        <v>9.3819216805809177E-3</v>
      </c>
      <c r="AU165" s="49">
        <v>7.3165285350087657E-3</v>
      </c>
      <c r="AV165" s="49">
        <v>7.0386870200023514E-3</v>
      </c>
      <c r="AW165" s="49">
        <v>8.6986600719807326E-3</v>
      </c>
      <c r="AX165" s="49">
        <v>8.1541666883768946E-3</v>
      </c>
      <c r="AY165" s="49">
        <v>8.2861583256218906E-3</v>
      </c>
      <c r="AZ165" s="49">
        <v>7.5260486990191494E-3</v>
      </c>
      <c r="BA165" s="49">
        <v>9.0632043270102054E-3</v>
      </c>
      <c r="BB165" s="49">
        <v>7.4332661088083313E-3</v>
      </c>
      <c r="BC165" s="49">
        <v>9.1792567265197283E-3</v>
      </c>
      <c r="BD165" s="49">
        <v>8.9472126336722791E-3</v>
      </c>
      <c r="BE165" s="49">
        <v>9.3090535668697225E-3</v>
      </c>
      <c r="BF165" s="49">
        <v>8.0020372528202925E-3</v>
      </c>
      <c r="BG165" s="49">
        <v>7.6067127663493415E-3</v>
      </c>
      <c r="BH165" s="49">
        <v>7.564752052787521E-3</v>
      </c>
      <c r="BI165" s="49">
        <v>8.078585779876888E-3</v>
      </c>
      <c r="BJ165" s="49">
        <v>7.0576619182417004E-3</v>
      </c>
      <c r="BK165" s="49">
        <v>7.5895388931861985E-3</v>
      </c>
      <c r="BL165" s="49">
        <v>8.577071684083195E-3</v>
      </c>
      <c r="BM165" s="49">
        <v>7.084003408148876E-3</v>
      </c>
      <c r="BN165" s="49">
        <v>8.3890533148428051E-3</v>
      </c>
      <c r="BO165" s="49">
        <v>9.7635265058517249E-3</v>
      </c>
      <c r="BP165" s="49">
        <v>9.7304748142531036E-3</v>
      </c>
      <c r="BQ165" s="49">
        <v>9.4039728866133435E-3</v>
      </c>
      <c r="BR165" s="49">
        <v>8.505236888043605E-3</v>
      </c>
      <c r="BS165" s="49">
        <v>1.0431162903031881E-2</v>
      </c>
      <c r="BT165" s="49">
        <v>9.0178164189280846E-3</v>
      </c>
      <c r="BU165" s="49">
        <v>1.0564686539008225E-2</v>
      </c>
      <c r="BV165" s="49">
        <v>7.5217449403986048E-3</v>
      </c>
      <c r="BW165" s="49">
        <v>7.8316588220126888E-3</v>
      </c>
      <c r="BX165" s="49">
        <v>8.4626403244306338E-3</v>
      </c>
      <c r="BY165" s="49">
        <v>7.3004598980688437E-3</v>
      </c>
      <c r="BZ165" s="49">
        <v>1.0792476892639756E-2</v>
      </c>
      <c r="CA165" s="49">
        <v>1.0060440405831692E-2</v>
      </c>
      <c r="CB165" s="49">
        <v>8.2903648115189646E-3</v>
      </c>
      <c r="CC165" s="49">
        <v>8.4720537154602451E-3</v>
      </c>
      <c r="CD165" s="49">
        <v>7.8334445608452975E-3</v>
      </c>
      <c r="CE165" s="49">
        <v>8.7503735196031492E-3</v>
      </c>
      <c r="CF165" s="49">
        <v>1.0199897945562196E-2</v>
      </c>
      <c r="CG165" s="49">
        <v>5.2310843638276759E-3</v>
      </c>
      <c r="CH165" s="49">
        <v>7.474660882885161E-3</v>
      </c>
      <c r="CI165" s="49">
        <v>8.0271520523805696E-3</v>
      </c>
      <c r="CJ165" s="49">
        <v>5.2290894582289584E-3</v>
      </c>
      <c r="CK165" s="49">
        <v>1.1195304443611557E-2</v>
      </c>
      <c r="CL165" s="49">
        <v>8.8584845563961529E-3</v>
      </c>
      <c r="CM165" s="49">
        <v>8.7311573914451209E-3</v>
      </c>
      <c r="CN165" s="49">
        <v>9.2628827535120358E-3</v>
      </c>
      <c r="CO165" s="49">
        <v>9.8467810630349095E-3</v>
      </c>
      <c r="CP165" s="49">
        <v>7.8636788245065974E-3</v>
      </c>
      <c r="CQ165" s="49">
        <v>6.7055737684232584E-3</v>
      </c>
      <c r="CR165" s="49">
        <v>6.8166728374067682E-3</v>
      </c>
      <c r="CS165" s="49">
        <v>7.7142364296321642E-3</v>
      </c>
      <c r="CT165" s="49">
        <v>7.2262009197096204E-3</v>
      </c>
      <c r="CU165" s="49">
        <v>7.3350771881348963E-3</v>
      </c>
      <c r="CV165" s="49">
        <v>9.4204729240330368E-3</v>
      </c>
      <c r="CW165" s="60">
        <v>7.6982345593668931E-3</v>
      </c>
    </row>
    <row r="166" spans="1:101" s="12" customFormat="1" ht="14.25" customHeight="1">
      <c r="A166" s="11" t="s">
        <v>675</v>
      </c>
      <c r="B166" s="49" t="s">
        <v>1196</v>
      </c>
      <c r="C166" s="68" t="s">
        <v>1220</v>
      </c>
      <c r="D166" s="52">
        <f t="shared" si="28"/>
        <v>1.0110467085714872E-2</v>
      </c>
      <c r="E166" s="52">
        <f t="shared" si="29"/>
        <v>1.231823280114185E-3</v>
      </c>
      <c r="F166" s="52">
        <f t="shared" si="30"/>
        <v>1.4995807682961611E-2</v>
      </c>
      <c r="G166" s="52">
        <f t="shared" si="31"/>
        <v>2.455638205803226E-3</v>
      </c>
      <c r="H166" s="52">
        <f t="shared" si="32"/>
        <v>9.3172760321069501E-3</v>
      </c>
      <c r="I166" s="52">
        <f t="shared" si="33"/>
        <v>1.0337395161921763E-3</v>
      </c>
      <c r="J166" s="52">
        <f t="shared" si="34"/>
        <v>9.2712281865777058E-3</v>
      </c>
      <c r="K166" s="52">
        <f t="shared" si="35"/>
        <v>1.0658685279225299E-3</v>
      </c>
      <c r="L166" s="52">
        <f t="shared" si="36"/>
        <v>1.2830224441239114E-2</v>
      </c>
      <c r="M166" s="52">
        <f t="shared" si="37"/>
        <v>2.2868939521748398E-3</v>
      </c>
      <c r="N166" s="52">
        <f t="shared" si="38"/>
        <v>1.3787815627319885E-2</v>
      </c>
      <c r="O166" s="52">
        <f t="shared" si="39"/>
        <v>2.261782799341788E-3</v>
      </c>
      <c r="P166" s="52">
        <f t="shared" si="40"/>
        <v>1.4643592343858756E-2</v>
      </c>
      <c r="Q166" s="53">
        <f t="shared" si="41"/>
        <v>1.3484388686419034E-3</v>
      </c>
      <c r="R166" s="11">
        <v>1.1399503517638118E-2</v>
      </c>
      <c r="S166" s="49">
        <v>9.6421425197440683E-3</v>
      </c>
      <c r="T166" s="49">
        <v>1.0413088665651467E-2</v>
      </c>
      <c r="U166" s="49">
        <v>1.2965493475807945E-2</v>
      </c>
      <c r="V166" s="49">
        <v>8.956710439985683E-3</v>
      </c>
      <c r="W166" s="49">
        <v>8.8322141342686029E-3</v>
      </c>
      <c r="X166" s="49">
        <v>1.0512126758012932E-2</v>
      </c>
      <c r="Y166" s="49">
        <v>9.2471369846598029E-3</v>
      </c>
      <c r="Z166" s="49">
        <v>8.9379625614403636E-3</v>
      </c>
      <c r="AA166" s="49">
        <v>9.9572143351560616E-3</v>
      </c>
      <c r="AB166" s="49">
        <v>1.1027406910164171E-2</v>
      </c>
      <c r="AC166" s="49">
        <v>9.4346047260492668E-3</v>
      </c>
      <c r="AD166" s="49">
        <v>1.558195518238157E-2</v>
      </c>
      <c r="AE166" s="49">
        <v>1.5251264611215037E-2</v>
      </c>
      <c r="AF166" s="49">
        <v>1.6755692689749416E-2</v>
      </c>
      <c r="AG166" s="49">
        <v>1.2782850454668039E-2</v>
      </c>
      <c r="AH166" s="49">
        <v>1.4097234933667872E-2</v>
      </c>
      <c r="AI166" s="49">
        <v>1.4842859835482801E-2</v>
      </c>
      <c r="AJ166" s="49">
        <v>1.6897336044340201E-2</v>
      </c>
      <c r="AK166" s="49">
        <v>9.9677903509291753E-3</v>
      </c>
      <c r="AL166" s="49">
        <v>1.4945713555958673E-2</v>
      </c>
      <c r="AM166" s="49">
        <v>1.3958004449474759E-2</v>
      </c>
      <c r="AN166" s="49">
        <v>1.4675236500329708E-2</v>
      </c>
      <c r="AO166" s="49">
        <v>2.0193753587342083E-2</v>
      </c>
      <c r="AP166" s="49">
        <v>9.5723423630625637E-3</v>
      </c>
      <c r="AQ166" s="49">
        <v>8.8781713890055697E-3</v>
      </c>
      <c r="AR166" s="49">
        <v>7.8274298758250881E-3</v>
      </c>
      <c r="AS166" s="49">
        <v>1.0382211231065436E-2</v>
      </c>
      <c r="AT166" s="49">
        <v>9.5450680456782549E-3</v>
      </c>
      <c r="AU166" s="49">
        <v>1.060509006026291E-2</v>
      </c>
      <c r="AV166" s="49">
        <v>8.1078359364757571E-3</v>
      </c>
      <c r="AW166" s="49">
        <v>9.704756974434273E-3</v>
      </c>
      <c r="AX166" s="49">
        <v>9.0718071863731663E-3</v>
      </c>
      <c r="AY166" s="49">
        <v>1.0721521582939373E-2</v>
      </c>
      <c r="AZ166" s="49">
        <v>7.6918767566520607E-3</v>
      </c>
      <c r="BA166" s="49">
        <v>9.6992009835089529E-3</v>
      </c>
      <c r="BB166" s="49">
        <v>9.1024884248508617E-3</v>
      </c>
      <c r="BC166" s="49">
        <v>1.1640632352133577E-2</v>
      </c>
      <c r="BD166" s="49">
        <v>1.0059432067488373E-2</v>
      </c>
      <c r="BE166" s="49">
        <v>8.4165505378916393E-3</v>
      </c>
      <c r="BF166" s="49">
        <v>7.572219206867222E-3</v>
      </c>
      <c r="BG166" s="49">
        <v>8.1640271310601358E-3</v>
      </c>
      <c r="BH166" s="49">
        <v>9.0948636966154232E-3</v>
      </c>
      <c r="BI166" s="49">
        <v>9.4199735295231232E-3</v>
      </c>
      <c r="BJ166" s="49">
        <v>1.0397454616796968E-2</v>
      </c>
      <c r="BK166" s="49">
        <v>9.092853920800047E-3</v>
      </c>
      <c r="BL166" s="49">
        <v>9.0933589036276772E-3</v>
      </c>
      <c r="BM166" s="49">
        <v>9.2008838512774322E-3</v>
      </c>
      <c r="BN166" s="49">
        <v>8.850359934495974E-3</v>
      </c>
      <c r="BO166" s="49">
        <v>1.3073699360683472E-2</v>
      </c>
      <c r="BP166" s="49">
        <v>1.2991212719505258E-2</v>
      </c>
      <c r="BQ166" s="49">
        <v>1.611614622981861E-2</v>
      </c>
      <c r="BR166" s="49">
        <v>1.0755114237528068E-2</v>
      </c>
      <c r="BS166" s="49">
        <v>1.5136832429825204E-2</v>
      </c>
      <c r="BT166" s="49">
        <v>9.4516986936033533E-3</v>
      </c>
      <c r="BU166" s="49">
        <v>1.4720833770660212E-2</v>
      </c>
      <c r="BV166" s="49">
        <v>1.4078596963428634E-2</v>
      </c>
      <c r="BW166" s="49">
        <v>1.273352259904049E-2</v>
      </c>
      <c r="BX166" s="49">
        <v>1.4534996493727555E-2</v>
      </c>
      <c r="BY166" s="49">
        <v>1.1519679862552536E-2</v>
      </c>
      <c r="BZ166" s="49">
        <v>1.9017610931169802E-2</v>
      </c>
      <c r="CA166" s="49">
        <v>1.6552042383817332E-2</v>
      </c>
      <c r="CB166" s="49">
        <v>1.2497145421095935E-2</v>
      </c>
      <c r="CC166" s="49">
        <v>1.2570773923700585E-2</v>
      </c>
      <c r="CD166" s="49">
        <v>1.0879105747845234E-2</v>
      </c>
      <c r="CE166" s="49">
        <v>1.2099666949979859E-2</v>
      </c>
      <c r="CF166" s="49">
        <v>1.3897772501724916E-2</v>
      </c>
      <c r="CG166" s="49">
        <v>1.3520318590489131E-2</v>
      </c>
      <c r="CH166" s="49">
        <v>1.288903728168515E-2</v>
      </c>
      <c r="CI166" s="49">
        <v>1.2642542152127711E-2</v>
      </c>
      <c r="CJ166" s="49">
        <v>1.3072909376813385E-2</v>
      </c>
      <c r="CK166" s="49">
        <v>1.5814862267389606E-2</v>
      </c>
      <c r="CL166" s="49">
        <v>1.3733771822612562E-2</v>
      </c>
      <c r="CM166" s="49">
        <v>1.3892037111315918E-2</v>
      </c>
      <c r="CN166" s="49">
        <v>1.4690430985509498E-2</v>
      </c>
      <c r="CO166" s="49">
        <v>1.4904049009788759E-2</v>
      </c>
      <c r="CP166" s="49">
        <v>1.4838490760407243E-2</v>
      </c>
      <c r="CQ166" s="49">
        <v>1.6271816448062675E-2</v>
      </c>
      <c r="CR166" s="49">
        <v>1.3950925801780461E-2</v>
      </c>
      <c r="CS166" s="49">
        <v>1.157395879516291E-2</v>
      </c>
      <c r="CT166" s="49">
        <v>1.695624433653288E-2</v>
      </c>
      <c r="CU166" s="49">
        <v>1.4849865102209954E-2</v>
      </c>
      <c r="CV166" s="49">
        <v>1.5388726254678213E-2</v>
      </c>
      <c r="CW166" s="60">
        <v>1.4672791698244016E-2</v>
      </c>
    </row>
    <row r="167" spans="1:101" s="12" customFormat="1" ht="14.25" customHeight="1">
      <c r="A167" s="11" t="s">
        <v>680</v>
      </c>
      <c r="B167" s="49" t="s">
        <v>678</v>
      </c>
      <c r="C167" s="68" t="s">
        <v>1219</v>
      </c>
      <c r="D167" s="52">
        <f t="shared" si="28"/>
        <v>8.4227286406850113E-4</v>
      </c>
      <c r="E167" s="52">
        <f t="shared" si="29"/>
        <v>2.66276642834966E-4</v>
      </c>
      <c r="F167" s="52">
        <f t="shared" si="30"/>
        <v>2.8350659922487756E-4</v>
      </c>
      <c r="G167" s="52">
        <f t="shared" si="31"/>
        <v>2.1011146359309332E-4</v>
      </c>
      <c r="H167" s="52">
        <f t="shared" si="32"/>
        <v>4.1155847983009576E-4</v>
      </c>
      <c r="I167" s="52">
        <f t="shared" si="33"/>
        <v>1.4796184293763465E-4</v>
      </c>
      <c r="J167" s="52">
        <f t="shared" si="34"/>
        <v>7.2457978047468189E-4</v>
      </c>
      <c r="K167" s="52">
        <f t="shared" si="35"/>
        <v>2.90950372457057E-4</v>
      </c>
      <c r="L167" s="52">
        <f t="shared" si="36"/>
        <v>6.7361089354909132E-4</v>
      </c>
      <c r="M167" s="52">
        <f t="shared" si="37"/>
        <v>3.4079033989735136E-4</v>
      </c>
      <c r="N167" s="52">
        <f t="shared" si="38"/>
        <v>9.1836892156525187E-4</v>
      </c>
      <c r="O167" s="52">
        <f t="shared" si="39"/>
        <v>4.2585606620897896E-4</v>
      </c>
      <c r="P167" s="52">
        <f t="shared" si="40"/>
        <v>3.326236656252725E-4</v>
      </c>
      <c r="Q167" s="53">
        <f t="shared" si="41"/>
        <v>1.6074111280170767E-4</v>
      </c>
      <c r="R167" s="11">
        <v>1.3253884035102621E-3</v>
      </c>
      <c r="S167" s="49">
        <v>9.8102771515963072E-4</v>
      </c>
      <c r="T167" s="49">
        <v>8.5846448886837826E-4</v>
      </c>
      <c r="U167" s="49">
        <v>9.2650924759193594E-4</v>
      </c>
      <c r="V167" s="49">
        <v>8.3733400812780064E-4</v>
      </c>
      <c r="W167" s="49">
        <v>6.4475190415664392E-4</v>
      </c>
      <c r="X167" s="49">
        <v>1.2384362884965163E-3</v>
      </c>
      <c r="Y167" s="49">
        <v>1.0063913179022691E-3</v>
      </c>
      <c r="Z167" s="49">
        <v>5.1737135002662648E-4</v>
      </c>
      <c r="AA167" s="49">
        <v>5.6925878957722262E-4</v>
      </c>
      <c r="AB167" s="49">
        <v>6.191508274982397E-4</v>
      </c>
      <c r="AC167" s="49">
        <v>5.8319002790648824E-4</v>
      </c>
      <c r="AD167" s="49">
        <v>1.617517865739811E-4</v>
      </c>
      <c r="AE167" s="49">
        <v>6.9072064687019459E-4</v>
      </c>
      <c r="AF167" s="49">
        <v>4.4193486845574531E-4</v>
      </c>
      <c r="AG167" s="49">
        <v>9.1698042289705675E-5</v>
      </c>
      <c r="AH167" s="49">
        <v>5.132893740427073E-5</v>
      </c>
      <c r="AI167" s="49">
        <v>5.7164618169598766E-4</v>
      </c>
      <c r="AJ167" s="49">
        <v>2.7338354042034214E-4</v>
      </c>
      <c r="AK167" s="49">
        <v>5.2754757734265229E-5</v>
      </c>
      <c r="AL167" s="49">
        <v>3.5348915836957203E-4</v>
      </c>
      <c r="AM167" s="49">
        <v>4.0411815658571859E-4</v>
      </c>
      <c r="AN167" s="49">
        <v>1.6277926550233222E-4</v>
      </c>
      <c r="AO167" s="49">
        <v>1.4647384879641506E-4</v>
      </c>
      <c r="AP167" s="49">
        <v>2.2627874815962971E-4</v>
      </c>
      <c r="AQ167" s="49">
        <v>5.5345677482895915E-4</v>
      </c>
      <c r="AR167" s="49">
        <v>5.8297106390696506E-4</v>
      </c>
      <c r="AS167" s="49">
        <v>4.6980679497786405E-4</v>
      </c>
      <c r="AT167" s="49">
        <v>4.4846963866102549E-4</v>
      </c>
      <c r="AU167" s="49">
        <v>6.1106360228329996E-4</v>
      </c>
      <c r="AV167" s="49">
        <v>3.502925691582593E-4</v>
      </c>
      <c r="AW167" s="49">
        <v>2.7911182027333913E-4</v>
      </c>
      <c r="AX167" s="49">
        <v>5.5001311104019876E-4</v>
      </c>
      <c r="AY167" s="49">
        <v>3.2123853356147934E-4</v>
      </c>
      <c r="AZ167" s="49">
        <v>3.8568504873674129E-4</v>
      </c>
      <c r="BA167" s="49">
        <v>1.6031405237338752E-4</v>
      </c>
      <c r="BB167" s="49">
        <v>3.3385676735788079E-4</v>
      </c>
      <c r="BC167" s="49">
        <v>8.2371820343205189E-4</v>
      </c>
      <c r="BD167" s="49">
        <v>7.430043388908967E-4</v>
      </c>
      <c r="BE167" s="49">
        <v>4.2997907219655899E-4</v>
      </c>
      <c r="BF167" s="49">
        <v>6.914872052377688E-4</v>
      </c>
      <c r="BG167" s="49">
        <v>3.5727957445934289E-4</v>
      </c>
      <c r="BH167" s="49">
        <v>1.1335779244125584E-3</v>
      </c>
      <c r="BI167" s="49">
        <v>9.8265241583198938E-4</v>
      </c>
      <c r="BJ167" s="49">
        <v>9.4068224859735763E-4</v>
      </c>
      <c r="BK167" s="49">
        <v>1.1694765343321328E-3</v>
      </c>
      <c r="BL167" s="49">
        <v>5.1098741601730098E-4</v>
      </c>
      <c r="BM167" s="49">
        <v>5.782556649303436E-4</v>
      </c>
      <c r="BN167" s="49">
        <v>1.2207384980972855E-3</v>
      </c>
      <c r="BO167" s="49">
        <v>4.9537072002417794E-4</v>
      </c>
      <c r="BP167" s="49">
        <v>5.9889704570684525E-4</v>
      </c>
      <c r="BQ167" s="49">
        <v>6.3171649214404529E-4</v>
      </c>
      <c r="BR167" s="49">
        <v>1.4200464181206636E-3</v>
      </c>
      <c r="BS167" s="49">
        <v>3.1856500624305906E-4</v>
      </c>
      <c r="BT167" s="49">
        <v>7.9536561121321104E-4</v>
      </c>
      <c r="BU167" s="49">
        <v>7.0764222057421544E-4</v>
      </c>
      <c r="BV167" s="49">
        <v>3.9941445833188038E-4</v>
      </c>
      <c r="BW167" s="49">
        <v>3.3771418302213111E-4</v>
      </c>
      <c r="BX167" s="49">
        <v>4.4870329744018652E-4</v>
      </c>
      <c r="BY167" s="49">
        <v>7.0915677167139579E-4</v>
      </c>
      <c r="BZ167" s="49">
        <v>1.6963315393098532E-3</v>
      </c>
      <c r="CA167" s="49">
        <v>9.5242464546416823E-4</v>
      </c>
      <c r="CB167" s="49">
        <v>7.319869342198753E-4</v>
      </c>
      <c r="CC167" s="49">
        <v>1.0083172481507917E-3</v>
      </c>
      <c r="CD167" s="49">
        <v>4.4049983163252501E-4</v>
      </c>
      <c r="CE167" s="49">
        <v>1.1730499710152756E-3</v>
      </c>
      <c r="CF167" s="49">
        <v>1.3451466192664404E-3</v>
      </c>
      <c r="CG167" s="49">
        <v>4.9240332009381363E-4</v>
      </c>
      <c r="CH167" s="49">
        <v>5.6119037027620795E-4</v>
      </c>
      <c r="CI167" s="49">
        <v>9.2184845263194089E-4</v>
      </c>
      <c r="CJ167" s="49">
        <v>3.234734151921778E-4</v>
      </c>
      <c r="CK167" s="49">
        <v>1.3737547115299546E-3</v>
      </c>
      <c r="CL167" s="49">
        <v>3.9892104379584217E-4</v>
      </c>
      <c r="CM167" s="49">
        <v>3.3320041426879269E-4</v>
      </c>
      <c r="CN167" s="49">
        <v>3.1448981749858666E-4</v>
      </c>
      <c r="CO167" s="49">
        <v>5.8201643652699953E-4</v>
      </c>
      <c r="CP167" s="49">
        <v>1.998530057522555E-4</v>
      </c>
      <c r="CQ167" s="49">
        <v>3.6800255825502525E-4</v>
      </c>
      <c r="CR167" s="49">
        <v>2.4126789583007183E-4</v>
      </c>
      <c r="CS167" s="49">
        <v>5.9551463057577584E-4</v>
      </c>
      <c r="CT167" s="49">
        <v>4.5668415139460622E-4</v>
      </c>
      <c r="CU167" s="49">
        <v>2.1764324148102181E-4</v>
      </c>
      <c r="CV167" s="49">
        <v>2.4101187840515746E-4</v>
      </c>
      <c r="CW167" s="60">
        <v>4.2878913719134993E-5</v>
      </c>
    </row>
    <row r="168" spans="1:101" s="12" customFormat="1" ht="14.25" customHeight="1">
      <c r="A168" s="11" t="s">
        <v>683</v>
      </c>
      <c r="B168" s="49" t="s">
        <v>682</v>
      </c>
      <c r="C168" s="68" t="s">
        <v>1219</v>
      </c>
      <c r="D168" s="52">
        <f t="shared" si="28"/>
        <v>2.7621303903531172E-3</v>
      </c>
      <c r="E168" s="52">
        <f t="shared" si="29"/>
        <v>1.0010827782770669E-3</v>
      </c>
      <c r="F168" s="52">
        <f t="shared" si="30"/>
        <v>4.1433347714307729E-4</v>
      </c>
      <c r="G168" s="52">
        <f t="shared" si="31"/>
        <v>2.3805240887039212E-4</v>
      </c>
      <c r="H168" s="52">
        <f t="shared" si="32"/>
        <v>1.0953153198323207E-3</v>
      </c>
      <c r="I168" s="52">
        <f t="shared" si="33"/>
        <v>5.2921068728855811E-4</v>
      </c>
      <c r="J168" s="52">
        <f t="shared" si="34"/>
        <v>2.3479073893684266E-3</v>
      </c>
      <c r="K168" s="52">
        <f t="shared" si="35"/>
        <v>1.1434378648188476E-3</v>
      </c>
      <c r="L168" s="52">
        <f t="shared" si="36"/>
        <v>1.8547355230688083E-3</v>
      </c>
      <c r="M168" s="52">
        <f t="shared" si="37"/>
        <v>2.182219289005422E-3</v>
      </c>
      <c r="N168" s="52">
        <f t="shared" si="38"/>
        <v>3.1572174950930698E-3</v>
      </c>
      <c r="O168" s="52">
        <f t="shared" si="39"/>
        <v>1.1447845868989288E-3</v>
      </c>
      <c r="P168" s="52">
        <f t="shared" si="40"/>
        <v>4.3605667599634748E-4</v>
      </c>
      <c r="Q168" s="53">
        <f t="shared" si="41"/>
        <v>2.1527396389550368E-4</v>
      </c>
      <c r="R168" s="11">
        <v>4.4972219421774411E-3</v>
      </c>
      <c r="S168" s="49">
        <v>2.673714571376302E-3</v>
      </c>
      <c r="T168" s="49">
        <v>2.2587341992595764E-3</v>
      </c>
      <c r="U168" s="49">
        <v>2.713770159215569E-3</v>
      </c>
      <c r="V168" s="49">
        <v>2.3637927446178023E-3</v>
      </c>
      <c r="W168" s="49">
        <v>2.187041787584984E-3</v>
      </c>
      <c r="X168" s="49">
        <v>4.2825541246611608E-3</v>
      </c>
      <c r="Y168" s="49">
        <v>3.6043052945926813E-3</v>
      </c>
      <c r="Z168" s="49">
        <v>1.2717395203703924E-3</v>
      </c>
      <c r="AA168" s="49">
        <v>3.3535069393989597E-3</v>
      </c>
      <c r="AB168" s="49">
        <v>2.423549039348453E-3</v>
      </c>
      <c r="AC168" s="49">
        <v>1.5156343616340806E-3</v>
      </c>
      <c r="AD168" s="49">
        <v>3.2413716421663134E-4</v>
      </c>
      <c r="AE168" s="49">
        <v>3.2376226262768193E-4</v>
      </c>
      <c r="AF168" s="49">
        <v>9.483524969710732E-4</v>
      </c>
      <c r="AG168" s="49">
        <v>2.3652787973179741E-4</v>
      </c>
      <c r="AH168" s="49">
        <v>2.9677594811554207E-4</v>
      </c>
      <c r="AI168" s="49">
        <v>4.4732925161615456E-4</v>
      </c>
      <c r="AJ168" s="49">
        <v>5.7994268152108724E-4</v>
      </c>
      <c r="AK168" s="49">
        <v>2.1699935931586615E-4</v>
      </c>
      <c r="AL168" s="49">
        <v>1.5007826471023067E-4</v>
      </c>
      <c r="AM168" s="49">
        <v>2.749167731240118E-4</v>
      </c>
      <c r="AN168" s="49">
        <v>7.6028609648974219E-4</v>
      </c>
      <c r="AO168" s="49">
        <v>4.1289354727710797E-4</v>
      </c>
      <c r="AP168" s="49">
        <v>5.0558329172560622E-4</v>
      </c>
      <c r="AQ168" s="49">
        <v>1.3704534645798574E-3</v>
      </c>
      <c r="AR168" s="49">
        <v>1.4268782460649448E-3</v>
      </c>
      <c r="AS168" s="49">
        <v>1.3842516105468249E-3</v>
      </c>
      <c r="AT168" s="49">
        <v>1.8923620763828634E-3</v>
      </c>
      <c r="AU168" s="49">
        <v>9.586784117568797E-4</v>
      </c>
      <c r="AV168" s="49">
        <v>1.7203210217491523E-3</v>
      </c>
      <c r="AW168" s="49">
        <v>6.319123113629467E-4</v>
      </c>
      <c r="AX168" s="49">
        <v>8.4187721127593792E-4</v>
      </c>
      <c r="AY168" s="49">
        <v>2.2745174065131395E-4</v>
      </c>
      <c r="AZ168" s="49">
        <v>1.5319122399885274E-3</v>
      </c>
      <c r="BA168" s="49">
        <v>6.5210221190299547E-4</v>
      </c>
      <c r="BB168" s="49">
        <v>1.4998696806266241E-3</v>
      </c>
      <c r="BC168" s="49">
        <v>2.4580759550252729E-3</v>
      </c>
      <c r="BD168" s="49">
        <v>1.5414859641882954E-3</v>
      </c>
      <c r="BE168" s="49">
        <v>8.9760833314921681E-4</v>
      </c>
      <c r="BF168" s="49">
        <v>1.6287514573125096E-3</v>
      </c>
      <c r="BG168" s="49">
        <v>2.0008334472583745E-3</v>
      </c>
      <c r="BH168" s="49">
        <v>5.0760623352904318E-3</v>
      </c>
      <c r="BI168" s="49">
        <v>3.7039164228868083E-3</v>
      </c>
      <c r="BJ168" s="49">
        <v>2.6608803667620418E-3</v>
      </c>
      <c r="BK168" s="49">
        <v>2.0108156941938305E-3</v>
      </c>
      <c r="BL168" s="49">
        <v>1.7293659809528065E-3</v>
      </c>
      <c r="BM168" s="49">
        <v>2.9672230347749084E-3</v>
      </c>
      <c r="BN168" s="49">
        <v>5.6604723706000434E-3</v>
      </c>
      <c r="BO168" s="49">
        <v>8.7655153249670422E-4</v>
      </c>
      <c r="BP168" s="49">
        <v>5.3167955903489657E-4</v>
      </c>
      <c r="BQ168" s="49">
        <v>1.9149968321463307E-4</v>
      </c>
      <c r="BR168" s="49">
        <v>4.3769329044254452E-3</v>
      </c>
      <c r="BS168" s="49">
        <v>7.4370799058949815E-4</v>
      </c>
      <c r="BT168" s="49">
        <v>5.9305897237197655E-3</v>
      </c>
      <c r="BU168" s="49">
        <v>5.6291686239224865E-4</v>
      </c>
      <c r="BV168" s="49">
        <v>4.1992336126262946E-4</v>
      </c>
      <c r="BW168" s="49">
        <v>3.3029969326367042E-4</v>
      </c>
      <c r="BX168" s="49">
        <v>4.2574750094544395E-4</v>
      </c>
      <c r="BY168" s="49">
        <v>2.2065050948807197E-3</v>
      </c>
      <c r="BZ168" s="49">
        <v>5.4867555938777198E-3</v>
      </c>
      <c r="CA168" s="49">
        <v>3.7721583291620482E-3</v>
      </c>
      <c r="CB168" s="49">
        <v>3.7202533278119995E-3</v>
      </c>
      <c r="CC168" s="49">
        <v>2.4953160558848779E-3</v>
      </c>
      <c r="CD168" s="49">
        <v>2.8993537229745057E-3</v>
      </c>
      <c r="CE168" s="49">
        <v>4.4390780072322781E-3</v>
      </c>
      <c r="CF168" s="49">
        <v>3.8333713039655831E-3</v>
      </c>
      <c r="CG168" s="49">
        <v>2.4454436954103403E-3</v>
      </c>
      <c r="CH168" s="49">
        <v>2.1047689228863996E-3</v>
      </c>
      <c r="CI168" s="49">
        <v>2.8574381168656789E-3</v>
      </c>
      <c r="CJ168" s="49">
        <v>1.2435537414528298E-3</v>
      </c>
      <c r="CK168" s="49">
        <v>2.5891191235925749E-3</v>
      </c>
      <c r="CL168" s="49">
        <v>5.879330015509278E-4</v>
      </c>
      <c r="CM168" s="49">
        <v>3.2161426250509369E-4</v>
      </c>
      <c r="CN168" s="49">
        <v>5.236438508951271E-4</v>
      </c>
      <c r="CO168" s="49">
        <v>1.3717315781133798E-4</v>
      </c>
      <c r="CP168" s="49">
        <v>3.553412585625543E-4</v>
      </c>
      <c r="CQ168" s="49">
        <v>6.0151496812862158E-4</v>
      </c>
      <c r="CR168" s="49">
        <v>4.1880971664977958E-4</v>
      </c>
      <c r="CS168" s="49">
        <v>8.4107538191962878E-4</v>
      </c>
      <c r="CT168" s="49">
        <v>5.6614961301931874E-4</v>
      </c>
      <c r="CU168" s="49">
        <v>1.017924148306905E-4</v>
      </c>
      <c r="CV168" s="49">
        <v>5.3924263626483379E-4</v>
      </c>
      <c r="CW168" s="60">
        <v>2.3838984981825638E-4</v>
      </c>
    </row>
    <row r="169" spans="1:101" s="12" customFormat="1" ht="14.25" customHeight="1">
      <c r="A169" s="11" t="s">
        <v>686</v>
      </c>
      <c r="B169" s="49" t="s">
        <v>684</v>
      </c>
      <c r="C169" s="68" t="s">
        <v>1219</v>
      </c>
      <c r="D169" s="52">
        <f t="shared" si="28"/>
        <v>4.9313445036181522E-3</v>
      </c>
      <c r="E169" s="52">
        <f t="shared" si="29"/>
        <v>2.4683279378509082E-3</v>
      </c>
      <c r="F169" s="52">
        <f t="shared" si="30"/>
        <v>1.1694380298964545E-3</v>
      </c>
      <c r="G169" s="52">
        <f t="shared" si="31"/>
        <v>1.2396025656957607E-3</v>
      </c>
      <c r="H169" s="52">
        <f t="shared" si="32"/>
        <v>2.7233730014499281E-3</v>
      </c>
      <c r="I169" s="52">
        <f t="shared" si="33"/>
        <v>1.9406221416596587E-3</v>
      </c>
      <c r="J169" s="52">
        <f t="shared" si="34"/>
        <v>5.2956391552135542E-3</v>
      </c>
      <c r="K169" s="52">
        <f t="shared" si="35"/>
        <v>2.8248604390121233E-3</v>
      </c>
      <c r="L169" s="52">
        <f t="shared" si="36"/>
        <v>4.3975126487364657E-3</v>
      </c>
      <c r="M169" s="52">
        <f t="shared" si="37"/>
        <v>5.1060855926646507E-3</v>
      </c>
      <c r="N169" s="52">
        <f t="shared" si="38"/>
        <v>7.8535079954196157E-3</v>
      </c>
      <c r="O169" s="52">
        <f t="shared" si="39"/>
        <v>3.2993425675373633E-3</v>
      </c>
      <c r="P169" s="52">
        <f t="shared" si="40"/>
        <v>2.0230984073123502E-3</v>
      </c>
      <c r="Q169" s="53">
        <f t="shared" si="41"/>
        <v>7.4300286904737886E-4</v>
      </c>
      <c r="R169" s="11">
        <v>8.4550913378319444E-3</v>
      </c>
      <c r="S169" s="49">
        <v>3.8653124615808882E-3</v>
      </c>
      <c r="T169" s="49">
        <v>3.3695541245389988E-3</v>
      </c>
      <c r="U169" s="49">
        <v>4.2675124644908791E-3</v>
      </c>
      <c r="V169" s="49">
        <v>3.2531734154136421E-3</v>
      </c>
      <c r="W169" s="49">
        <v>3.8336366884858999E-3</v>
      </c>
      <c r="X169" s="49">
        <v>1.0960838111157487E-2</v>
      </c>
      <c r="Y169" s="49">
        <v>5.7300899157144425E-3</v>
      </c>
      <c r="Z169" s="49">
        <v>2.2680583770119853E-3</v>
      </c>
      <c r="AA169" s="49">
        <v>5.3113981377017018E-3</v>
      </c>
      <c r="AB169" s="49">
        <v>4.3381716924543821E-3</v>
      </c>
      <c r="AC169" s="49">
        <v>3.5232973170355808E-3</v>
      </c>
      <c r="AD169" s="49">
        <v>1.1279269494688841E-4</v>
      </c>
      <c r="AE169" s="49">
        <v>1.7758900844527005E-3</v>
      </c>
      <c r="AF169" s="49">
        <v>6.9779784015341927E-4</v>
      </c>
      <c r="AG169" s="49">
        <v>7.0985541162622834E-4</v>
      </c>
      <c r="AH169" s="49">
        <v>1.5652872054713676E-3</v>
      </c>
      <c r="AI169" s="49">
        <v>6.4294164175617637E-4</v>
      </c>
      <c r="AJ169" s="49">
        <v>2.2905020073776643E-3</v>
      </c>
      <c r="AK169" s="49">
        <v>2.1753494172680675E-4</v>
      </c>
      <c r="AL169" s="49">
        <v>2.4645603119031518E-4</v>
      </c>
      <c r="AM169" s="49">
        <v>2.2986885427732316E-4</v>
      </c>
      <c r="AN169" s="49">
        <v>4.4328671322552875E-3</v>
      </c>
      <c r="AO169" s="49">
        <v>1.1114625135232746E-3</v>
      </c>
      <c r="AP169" s="49">
        <v>6.8219572038074575E-4</v>
      </c>
      <c r="AQ169" s="49">
        <v>3.9518459427155105E-3</v>
      </c>
      <c r="AR169" s="49">
        <v>4.4944639611741478E-3</v>
      </c>
      <c r="AS169" s="49">
        <v>3.5386688661908487E-3</v>
      </c>
      <c r="AT169" s="49">
        <v>1.8896334430170683E-3</v>
      </c>
      <c r="AU169" s="49">
        <v>1.4190209154874873E-3</v>
      </c>
      <c r="AV169" s="49">
        <v>5.7789778131654311E-3</v>
      </c>
      <c r="AW169" s="49">
        <v>5.0838299092472762E-4</v>
      </c>
      <c r="AX169" s="49">
        <v>5.2463302145347472E-3</v>
      </c>
      <c r="AY169" s="49">
        <v>1.8130452453838481E-4</v>
      </c>
      <c r="AZ169" s="49">
        <v>3.5852124105651959E-3</v>
      </c>
      <c r="BA169" s="49">
        <v>1.4044392147048456E-3</v>
      </c>
      <c r="BB169" s="49">
        <v>3.3097902919972952E-3</v>
      </c>
      <c r="BC169" s="49">
        <v>6.4150941626637302E-3</v>
      </c>
      <c r="BD169" s="49">
        <v>3.3955251400206339E-3</v>
      </c>
      <c r="BE169" s="49">
        <v>1.4464295583350674E-3</v>
      </c>
      <c r="BF169" s="49">
        <v>1.4556191800067862E-3</v>
      </c>
      <c r="BG169" s="49">
        <v>6.7708235832395301E-3</v>
      </c>
      <c r="BH169" s="49">
        <v>7.1200146843726489E-3</v>
      </c>
      <c r="BI169" s="49">
        <v>1.0039214936472579E-2</v>
      </c>
      <c r="BJ169" s="49">
        <v>8.9110103043969682E-3</v>
      </c>
      <c r="BK169" s="49">
        <v>5.9864204951999306E-3</v>
      </c>
      <c r="BL169" s="49">
        <v>2.6078950638039411E-3</v>
      </c>
      <c r="BM169" s="49">
        <v>6.0898324620535316E-3</v>
      </c>
      <c r="BN169" s="49">
        <v>1.7547367556523794E-2</v>
      </c>
      <c r="BO169" s="49">
        <v>1.0656809671594084E-3</v>
      </c>
      <c r="BP169" s="49">
        <v>2.620639508995912E-3</v>
      </c>
      <c r="BQ169" s="49">
        <v>1.2454144859863287E-3</v>
      </c>
      <c r="BR169" s="49">
        <v>8.3899834206527159E-3</v>
      </c>
      <c r="BS169" s="49">
        <v>3.1623640029713809E-3</v>
      </c>
      <c r="BT169" s="49">
        <v>9.5024806420691207E-3</v>
      </c>
      <c r="BU169" s="49">
        <v>3.9756459078515152E-3</v>
      </c>
      <c r="BV169" s="49">
        <v>3.1855518769348764E-4</v>
      </c>
      <c r="BW169" s="49">
        <v>6.9466187548262157E-4</v>
      </c>
      <c r="BX169" s="49">
        <v>4.9784041689863556E-4</v>
      </c>
      <c r="BY169" s="49">
        <v>3.7495178125526649E-3</v>
      </c>
      <c r="BZ169" s="49">
        <v>1.2033970709577643E-2</v>
      </c>
      <c r="CA169" s="49">
        <v>1.1443497836658731E-2</v>
      </c>
      <c r="CB169" s="49">
        <v>7.88292998924486E-3</v>
      </c>
      <c r="CC169" s="49">
        <v>3.4451309747509013E-3</v>
      </c>
      <c r="CD169" s="49">
        <v>7.1783005465557029E-3</v>
      </c>
      <c r="CE169" s="49">
        <v>7.2316866572621676E-3</v>
      </c>
      <c r="CF169" s="49">
        <v>1.4166178060963125E-2</v>
      </c>
      <c r="CG169" s="49">
        <v>4.6933239941793266E-3</v>
      </c>
      <c r="CH169" s="49">
        <v>6.5971207854182987E-3</v>
      </c>
      <c r="CI169" s="49">
        <v>9.0011855147490039E-3</v>
      </c>
      <c r="CJ169" s="49">
        <v>4.0258666879607382E-3</v>
      </c>
      <c r="CK169" s="49">
        <v>6.5429041877149057E-3</v>
      </c>
      <c r="CL169" s="49">
        <v>1.8463749937789303E-3</v>
      </c>
      <c r="CM169" s="49">
        <v>1.9071020727240773E-3</v>
      </c>
      <c r="CN169" s="49">
        <v>1.6614927486070809E-3</v>
      </c>
      <c r="CO169" s="49"/>
      <c r="CP169" s="49">
        <v>1.5602239334369398E-3</v>
      </c>
      <c r="CQ169" s="49">
        <v>3.8635832345921628E-3</v>
      </c>
      <c r="CR169" s="49">
        <v>2.6970267899896622E-3</v>
      </c>
      <c r="CS169" s="49">
        <v>1.6569882523880845E-3</v>
      </c>
      <c r="CT169" s="49">
        <v>1.712903175874177E-3</v>
      </c>
      <c r="CU169" s="49">
        <v>1.3111434383012691E-3</v>
      </c>
      <c r="CV169" s="49"/>
      <c r="CW169" s="60">
        <v>2.0141454334311154E-3</v>
      </c>
    </row>
    <row r="170" spans="1:101" s="12" customFormat="1" ht="14.25" customHeight="1">
      <c r="A170" s="11" t="s">
        <v>689</v>
      </c>
      <c r="B170" s="49" t="s">
        <v>688</v>
      </c>
      <c r="C170" s="68" t="s">
        <v>1219</v>
      </c>
      <c r="D170" s="52">
        <f t="shared" si="28"/>
        <v>1.222455019471791E-3</v>
      </c>
      <c r="E170" s="52">
        <f t="shared" si="29"/>
        <v>3.6754809175826194E-4</v>
      </c>
      <c r="F170" s="52">
        <f t="shared" si="30"/>
        <v>4.4098151882998766E-4</v>
      </c>
      <c r="G170" s="52">
        <f t="shared" si="31"/>
        <v>1.8051574610342225E-4</v>
      </c>
      <c r="H170" s="52">
        <f t="shared" si="32"/>
        <v>8.1219589666296093E-4</v>
      </c>
      <c r="I170" s="52">
        <f t="shared" si="33"/>
        <v>4.6520029680078082E-4</v>
      </c>
      <c r="J170" s="52">
        <f t="shared" si="34"/>
        <v>1.4734367038892972E-3</v>
      </c>
      <c r="K170" s="52">
        <f t="shared" si="35"/>
        <v>7.7160196813212093E-4</v>
      </c>
      <c r="L170" s="52">
        <f t="shared" si="36"/>
        <v>1.1331802589144161E-3</v>
      </c>
      <c r="M170" s="52">
        <f t="shared" si="37"/>
        <v>9.8121736992373004E-4</v>
      </c>
      <c r="N170" s="52">
        <f t="shared" si="38"/>
        <v>1.642366373447633E-3</v>
      </c>
      <c r="O170" s="52">
        <f t="shared" si="39"/>
        <v>4.6463065387093282E-4</v>
      </c>
      <c r="P170" s="52">
        <f t="shared" si="40"/>
        <v>2.8536920060475698E-4</v>
      </c>
      <c r="Q170" s="53">
        <f t="shared" si="41"/>
        <v>1.7180402773337951E-4</v>
      </c>
      <c r="R170" s="11">
        <v>1.5197866858110874E-3</v>
      </c>
      <c r="S170" s="49">
        <v>1.0721640927187648E-3</v>
      </c>
      <c r="T170" s="49">
        <v>1.2405680341580063E-3</v>
      </c>
      <c r="U170" s="49">
        <v>1.6837328442839794E-3</v>
      </c>
      <c r="V170" s="49">
        <v>1.2049586829978914E-3</v>
      </c>
      <c r="W170" s="49">
        <v>7.1672787998544553E-4</v>
      </c>
      <c r="X170" s="49">
        <v>1.8539907964979416E-3</v>
      </c>
      <c r="Y170" s="49">
        <v>1.3002192710628629E-3</v>
      </c>
      <c r="Z170" s="49">
        <v>9.4661563443245854E-4</v>
      </c>
      <c r="AA170" s="49">
        <v>1.5077265090525844E-3</v>
      </c>
      <c r="AB170" s="49">
        <v>8.6486073322061873E-4</v>
      </c>
      <c r="AC170" s="49">
        <v>7.5810906943985206E-4</v>
      </c>
      <c r="AD170" s="49">
        <v>5.9792196226706622E-4</v>
      </c>
      <c r="AE170" s="49">
        <v>4.7841149633390077E-4</v>
      </c>
      <c r="AF170" s="49">
        <v>7.3763480764016333E-4</v>
      </c>
      <c r="AG170" s="49">
        <v>2.7587515769867028E-4</v>
      </c>
      <c r="AH170" s="49">
        <v>4.3038385572761475E-4</v>
      </c>
      <c r="AI170" s="49">
        <v>5.2313643856529335E-4</v>
      </c>
      <c r="AJ170" s="49">
        <v>3.2244103726574981E-4</v>
      </c>
      <c r="AK170" s="49">
        <v>2.5756766769360299E-4</v>
      </c>
      <c r="AL170" s="49">
        <v>6.7240912733335025E-4</v>
      </c>
      <c r="AM170" s="49">
        <v>5.2691761429111777E-4</v>
      </c>
      <c r="AN170" s="49">
        <v>3.2513788288294641E-4</v>
      </c>
      <c r="AO170" s="49">
        <v>1.4394117826037664E-4</v>
      </c>
      <c r="AP170" s="49">
        <v>2.5975570761095168E-4</v>
      </c>
      <c r="AQ170" s="49">
        <v>1.463215076020553E-3</v>
      </c>
      <c r="AR170" s="49">
        <v>8.9376496594190016E-4</v>
      </c>
      <c r="AS170" s="49">
        <v>1.0903710699615363E-3</v>
      </c>
      <c r="AT170" s="49">
        <v>1.4815155977684522E-3</v>
      </c>
      <c r="AU170" s="49">
        <v>3.2979893843998015E-4</v>
      </c>
      <c r="AV170" s="49">
        <v>1.4361964108019663E-3</v>
      </c>
      <c r="AW170" s="49">
        <v>5.7404680093148773E-4</v>
      </c>
      <c r="AX170" s="49">
        <v>6.2210041520268733E-4</v>
      </c>
      <c r="AY170" s="49">
        <v>3.811912841477095E-4</v>
      </c>
      <c r="AZ170" s="49">
        <v>8.6675063308127188E-4</v>
      </c>
      <c r="BA170" s="49">
        <v>3.4764386004703269E-4</v>
      </c>
      <c r="BB170" s="49">
        <v>6.6093675534046399E-4</v>
      </c>
      <c r="BC170" s="49">
        <v>1.2087609199421252E-3</v>
      </c>
      <c r="BD170" s="49">
        <v>9.5819354773281752E-4</v>
      </c>
      <c r="BE170" s="49">
        <v>7.8183951451744362E-4</v>
      </c>
      <c r="BF170" s="49">
        <v>1.6336660862647072E-3</v>
      </c>
      <c r="BG170" s="49">
        <v>7.0448948729543695E-4</v>
      </c>
      <c r="BH170" s="49">
        <v>2.7689992674322884E-3</v>
      </c>
      <c r="BI170" s="49">
        <v>2.519511700585308E-3</v>
      </c>
      <c r="BJ170" s="49">
        <v>2.568077337102982E-3</v>
      </c>
      <c r="BK170" s="49">
        <v>1.2358053569632116E-3</v>
      </c>
      <c r="BL170" s="49">
        <v>8.8237791769964766E-4</v>
      </c>
      <c r="BM170" s="49">
        <v>1.758582555795129E-3</v>
      </c>
      <c r="BN170" s="49">
        <v>2.8076855466429491E-3</v>
      </c>
      <c r="BO170" s="49">
        <v>7.5422499096398216E-4</v>
      </c>
      <c r="BP170" s="49">
        <v>3.3527755357954791E-4</v>
      </c>
      <c r="BQ170" s="49">
        <v>8.1374824955522652E-4</v>
      </c>
      <c r="BR170" s="49">
        <v>3.0037425892289263E-3</v>
      </c>
      <c r="BS170" s="49">
        <v>8.2711374227305247E-4</v>
      </c>
      <c r="BT170" s="49">
        <v>2.0384497075581882E-3</v>
      </c>
      <c r="BU170" s="49">
        <v>4.1217308184146042E-4</v>
      </c>
      <c r="BV170" s="49">
        <v>3.0879817045558578E-4</v>
      </c>
      <c r="BW170" s="49">
        <v>1.4379911535175938E-4</v>
      </c>
      <c r="BX170" s="49">
        <v>6.8448539750575051E-4</v>
      </c>
      <c r="BY170" s="49">
        <v>1.4686649620165625E-3</v>
      </c>
      <c r="BZ170" s="49">
        <v>2.2125760317240725E-3</v>
      </c>
      <c r="CA170" s="49">
        <v>2.2255981631797567E-3</v>
      </c>
      <c r="CB170" s="49">
        <v>1.6041354319589077E-3</v>
      </c>
      <c r="CC170" s="49">
        <v>1.4156485460961187E-3</v>
      </c>
      <c r="CD170" s="49">
        <v>1.8734997972485138E-3</v>
      </c>
      <c r="CE170" s="49">
        <v>2.0546806152012495E-3</v>
      </c>
      <c r="CF170" s="49">
        <v>2.0969490340303275E-3</v>
      </c>
      <c r="CG170" s="49">
        <v>1.6866871194250984E-3</v>
      </c>
      <c r="CH170" s="49">
        <v>1.1066481616124951E-3</v>
      </c>
      <c r="CI170" s="49">
        <v>1.3920677043357112E-3</v>
      </c>
      <c r="CJ170" s="49">
        <v>7.9627758824479973E-4</v>
      </c>
      <c r="CK170" s="49">
        <v>1.2436282883145468E-3</v>
      </c>
      <c r="CL170" s="49">
        <v>3.052615502862014E-4</v>
      </c>
      <c r="CM170" s="49">
        <v>3.0871100897050135E-4</v>
      </c>
      <c r="CN170" s="49">
        <v>3.8154096690211906E-4</v>
      </c>
      <c r="CO170" s="49">
        <v>4.8240178560030235E-4</v>
      </c>
      <c r="CP170" s="49">
        <v>1.9131093919475235E-5</v>
      </c>
      <c r="CQ170" s="49">
        <v>3.9508237974452776E-4</v>
      </c>
      <c r="CR170" s="49">
        <v>1.0357160561558753E-4</v>
      </c>
      <c r="CS170" s="49">
        <v>5.5767387756526651E-4</v>
      </c>
      <c r="CT170" s="49">
        <v>3.0607947566776186E-4</v>
      </c>
      <c r="CU170" s="49">
        <v>8.2524203855411404E-5</v>
      </c>
      <c r="CV170" s="49">
        <v>3.8278777779137611E-4</v>
      </c>
      <c r="CW170" s="60">
        <v>9.9664681338553E-5</v>
      </c>
    </row>
    <row r="171" spans="1:101" s="12" customFormat="1" ht="14.25" customHeight="1">
      <c r="A171" s="11" t="s">
        <v>692</v>
      </c>
      <c r="B171" s="49" t="s">
        <v>691</v>
      </c>
      <c r="C171" s="68" t="s">
        <v>1219</v>
      </c>
      <c r="D171" s="52">
        <f t="shared" si="28"/>
        <v>2.2790022557969869E-3</v>
      </c>
      <c r="E171" s="52">
        <f t="shared" si="29"/>
        <v>8.4693518162428196E-4</v>
      </c>
      <c r="F171" s="52">
        <f t="shared" si="30"/>
        <v>5.4069068459469433E-4</v>
      </c>
      <c r="G171" s="52">
        <f t="shared" si="31"/>
        <v>1.7106457156656419E-4</v>
      </c>
      <c r="H171" s="52">
        <f t="shared" si="32"/>
        <v>1.642297112232299E-3</v>
      </c>
      <c r="I171" s="52">
        <f t="shared" si="33"/>
        <v>1.0524368046488342E-3</v>
      </c>
      <c r="J171" s="52">
        <f t="shared" si="34"/>
        <v>2.7225527050135259E-3</v>
      </c>
      <c r="K171" s="52">
        <f t="shared" si="35"/>
        <v>1.3452149452763953E-3</v>
      </c>
      <c r="L171" s="52">
        <f t="shared" si="36"/>
        <v>1.8386795780937666E-3</v>
      </c>
      <c r="M171" s="52">
        <f t="shared" si="37"/>
        <v>1.7984233123708323E-3</v>
      </c>
      <c r="N171" s="52">
        <f t="shared" si="38"/>
        <v>3.9309306927970506E-3</v>
      </c>
      <c r="O171" s="52">
        <f t="shared" si="39"/>
        <v>1.605165764430953E-3</v>
      </c>
      <c r="P171" s="52">
        <f t="shared" si="40"/>
        <v>4.8117057069923174E-4</v>
      </c>
      <c r="Q171" s="53">
        <f t="shared" si="41"/>
        <v>2.7128343772990331E-4</v>
      </c>
      <c r="R171" s="11">
        <v>3.5087813875340208E-3</v>
      </c>
      <c r="S171" s="49">
        <v>1.7864191078251221E-3</v>
      </c>
      <c r="T171" s="49">
        <v>2.0801307838199069E-3</v>
      </c>
      <c r="U171" s="49">
        <v>1.8789261989327027E-3</v>
      </c>
      <c r="V171" s="49">
        <v>1.9831984857831388E-3</v>
      </c>
      <c r="W171" s="49">
        <v>1.4135570194222784E-3</v>
      </c>
      <c r="X171" s="49">
        <v>4.13781511416445E-3</v>
      </c>
      <c r="Y171" s="49">
        <v>2.5722464088701168E-3</v>
      </c>
      <c r="Z171" s="49">
        <v>1.3743429991191997E-3</v>
      </c>
      <c r="AA171" s="49">
        <v>2.7767002856418483E-3</v>
      </c>
      <c r="AB171" s="49">
        <v>2.2579476323212216E-3</v>
      </c>
      <c r="AC171" s="49">
        <v>1.5779616461298314E-3</v>
      </c>
      <c r="AD171" s="49">
        <v>4.1698169330153627E-4</v>
      </c>
      <c r="AE171" s="49">
        <v>8.6634483803623612E-4</v>
      </c>
      <c r="AF171" s="49">
        <v>7.7573726566224608E-4</v>
      </c>
      <c r="AG171" s="49">
        <v>5.1360623315109446E-4</v>
      </c>
      <c r="AH171" s="49">
        <v>4.5212035620469934E-4</v>
      </c>
      <c r="AI171" s="49">
        <v>5.0587333381166483E-4</v>
      </c>
      <c r="AJ171" s="49">
        <v>4.3136573464266817E-4</v>
      </c>
      <c r="AK171" s="49">
        <v>5.1004808381594033E-4</v>
      </c>
      <c r="AL171" s="49">
        <v>6.647096308792465E-4</v>
      </c>
      <c r="AM171" s="49">
        <v>2.2104183118047991E-4</v>
      </c>
      <c r="AN171" s="49">
        <v>5.2135086231225823E-4</v>
      </c>
      <c r="AO171" s="49">
        <v>6.0910835213826117E-4</v>
      </c>
      <c r="AP171" s="49">
        <v>3.315051671528121E-4</v>
      </c>
      <c r="AQ171" s="49">
        <v>1.838145921652824E-3</v>
      </c>
      <c r="AR171" s="49">
        <v>1.8037591462627871E-3</v>
      </c>
      <c r="AS171" s="49">
        <v>2.8227425773988163E-3</v>
      </c>
      <c r="AT171" s="49">
        <v>2.5765189305269119E-3</v>
      </c>
      <c r="AU171" s="49">
        <v>1.055073642385712E-3</v>
      </c>
      <c r="AV171" s="49">
        <v>3.2749931470803335E-3</v>
      </c>
      <c r="AW171" s="49">
        <v>5.2047016003786185E-4</v>
      </c>
      <c r="AX171" s="49">
        <v>1.9299660795270921E-3</v>
      </c>
      <c r="AY171" s="49">
        <v>3.8021056328279098E-4</v>
      </c>
      <c r="AZ171" s="49">
        <v>2.6321489366807503E-3</v>
      </c>
      <c r="BA171" s="49">
        <v>5.4203107479889505E-4</v>
      </c>
      <c r="BB171" s="49">
        <v>1.5155294989960336E-3</v>
      </c>
      <c r="BC171" s="49">
        <v>2.3572090254920766E-3</v>
      </c>
      <c r="BD171" s="49">
        <v>1.5543882714178295E-3</v>
      </c>
      <c r="BE171" s="49">
        <v>1.170952201525666E-3</v>
      </c>
      <c r="BF171" s="49">
        <v>2.176281307592347E-3</v>
      </c>
      <c r="BG171" s="49">
        <v>2.0154113225453619E-3</v>
      </c>
      <c r="BH171" s="49">
        <v>5.24128060326146E-3</v>
      </c>
      <c r="BI171" s="49">
        <v>4.2058029908258968E-3</v>
      </c>
      <c r="BJ171" s="49">
        <v>4.7181746909791085E-3</v>
      </c>
      <c r="BK171" s="49">
        <v>2.5581432699828474E-3</v>
      </c>
      <c r="BL171" s="49">
        <v>1.8205107665472942E-3</v>
      </c>
      <c r="BM171" s="49">
        <v>3.336948510996386E-3</v>
      </c>
      <c r="BN171" s="49">
        <v>5.3919748192738119E-3</v>
      </c>
      <c r="BO171" s="49">
        <v>4.0056100067459787E-4</v>
      </c>
      <c r="BP171" s="49">
        <v>6.7766831002720798E-4</v>
      </c>
      <c r="BQ171" s="49">
        <v>7.2964802799814683E-4</v>
      </c>
      <c r="BR171" s="49">
        <v>3.5895752581762831E-3</v>
      </c>
      <c r="BS171" s="49">
        <v>8.5686484165076204E-4</v>
      </c>
      <c r="BT171" s="49">
        <v>4.5336970090381198E-3</v>
      </c>
      <c r="BU171" s="49">
        <v>9.7724637389237233E-4</v>
      </c>
      <c r="BV171" s="49">
        <v>3.9288139904011148E-4</v>
      </c>
      <c r="BW171" s="49">
        <v>4.6860093280734976E-4</v>
      </c>
      <c r="BX171" s="49">
        <v>9.6545083051209006E-4</v>
      </c>
      <c r="BY171" s="49">
        <v>3.0799861340343512E-3</v>
      </c>
      <c r="BZ171" s="49">
        <v>6.9325567224577155E-3</v>
      </c>
      <c r="CA171" s="49">
        <v>5.9125536581658266E-3</v>
      </c>
      <c r="CB171" s="49">
        <v>3.6422916055504433E-3</v>
      </c>
      <c r="CC171" s="49">
        <v>3.1252422486389019E-3</v>
      </c>
      <c r="CD171" s="49">
        <v>2.6723407876951201E-3</v>
      </c>
      <c r="CE171" s="49">
        <v>4.7168604939512929E-3</v>
      </c>
      <c r="CF171" s="49">
        <v>5.4737531018931298E-3</v>
      </c>
      <c r="CG171" s="49">
        <v>2.4426177261647856E-3</v>
      </c>
      <c r="CH171" s="49">
        <v>3.0510065033664559E-3</v>
      </c>
      <c r="CI171" s="49">
        <v>4.0868134323864868E-3</v>
      </c>
      <c r="CJ171" s="49">
        <v>1.272039683874825E-3</v>
      </c>
      <c r="CK171" s="49">
        <v>3.8430923494196271E-3</v>
      </c>
      <c r="CL171" s="49">
        <v>3.0214133769309161E-4</v>
      </c>
      <c r="CM171" s="49">
        <v>3.4446245801551508E-4</v>
      </c>
      <c r="CN171" s="49">
        <v>4.9045096798170859E-4</v>
      </c>
      <c r="CO171" s="49">
        <v>5.071822293029666E-4</v>
      </c>
      <c r="CP171" s="49">
        <v>2.9046294098525793E-4</v>
      </c>
      <c r="CQ171" s="49">
        <v>1.0470664978283286E-3</v>
      </c>
      <c r="CR171" s="49">
        <v>2.6234892730129606E-4</v>
      </c>
      <c r="CS171" s="49">
        <v>1.0119218924357616E-3</v>
      </c>
      <c r="CT171" s="49">
        <v>3.9359079106867338E-4</v>
      </c>
      <c r="CU171" s="49">
        <v>3.0994464141570813E-4</v>
      </c>
      <c r="CV171" s="49">
        <v>5.1662194705260635E-4</v>
      </c>
      <c r="CW171" s="60">
        <v>2.9785221730986697E-4</v>
      </c>
    </row>
    <row r="172" spans="1:101" s="12" customFormat="1" ht="14.25" customHeight="1">
      <c r="A172" s="11" t="s">
        <v>695</v>
      </c>
      <c r="B172" s="49" t="s">
        <v>694</v>
      </c>
      <c r="C172" s="68" t="s">
        <v>1219</v>
      </c>
      <c r="D172" s="52">
        <f t="shared" si="28"/>
        <v>1.2313885499976376E-3</v>
      </c>
      <c r="E172" s="52">
        <f t="shared" si="29"/>
        <v>5.3254578478154947E-4</v>
      </c>
      <c r="F172" s="52">
        <f t="shared" si="30"/>
        <v>3.3098911319634586E-4</v>
      </c>
      <c r="G172" s="52">
        <f t="shared" si="31"/>
        <v>1.7318807624480632E-4</v>
      </c>
      <c r="H172" s="52">
        <f t="shared" si="32"/>
        <v>8.5709594780402308E-4</v>
      </c>
      <c r="I172" s="52">
        <f t="shared" si="33"/>
        <v>4.6794451211888547E-4</v>
      </c>
      <c r="J172" s="52">
        <f t="shared" si="34"/>
        <v>1.2662600101695212E-3</v>
      </c>
      <c r="K172" s="52">
        <f t="shared" si="35"/>
        <v>5.7313192462071327E-4</v>
      </c>
      <c r="L172" s="52">
        <f t="shared" si="36"/>
        <v>1.0485378932008926E-3</v>
      </c>
      <c r="M172" s="52">
        <f t="shared" si="37"/>
        <v>7.5079831246858725E-4</v>
      </c>
      <c r="N172" s="52">
        <f t="shared" si="38"/>
        <v>1.6376489781768564E-3</v>
      </c>
      <c r="O172" s="52">
        <f t="shared" si="39"/>
        <v>4.382864171402495E-4</v>
      </c>
      <c r="P172" s="52">
        <f t="shared" si="40"/>
        <v>3.9650120811371181E-4</v>
      </c>
      <c r="Q172" s="53">
        <f t="shared" si="41"/>
        <v>2.1074991778540034E-4</v>
      </c>
      <c r="R172" s="11">
        <v>1.607333834885212E-3</v>
      </c>
      <c r="S172" s="49">
        <v>8.7338544078417518E-4</v>
      </c>
      <c r="T172" s="49">
        <v>9.2481630450279284E-4</v>
      </c>
      <c r="U172" s="49">
        <v>1.8065671249861152E-3</v>
      </c>
      <c r="V172" s="49">
        <v>4.9896350723829331E-4</v>
      </c>
      <c r="W172" s="49">
        <v>1.0539420823705995E-3</v>
      </c>
      <c r="X172" s="49">
        <v>2.2558230658223373E-3</v>
      </c>
      <c r="Y172" s="49">
        <v>1.5481879330935533E-3</v>
      </c>
      <c r="Z172" s="49">
        <v>7.4622792993587106E-4</v>
      </c>
      <c r="AA172" s="49">
        <v>1.6616114547965519E-3</v>
      </c>
      <c r="AB172" s="49">
        <v>1.0833906692738222E-3</v>
      </c>
      <c r="AC172" s="49">
        <v>7.1641325228232714E-4</v>
      </c>
      <c r="AD172" s="49">
        <v>8.5844634395861161E-5</v>
      </c>
      <c r="AE172" s="49">
        <v>3.8334779415866881E-4</v>
      </c>
      <c r="AF172" s="49">
        <v>7.4651588786027402E-4</v>
      </c>
      <c r="AG172" s="49">
        <v>2.5758275217034854E-4</v>
      </c>
      <c r="AH172" s="49">
        <v>1.5036984979808078E-4</v>
      </c>
      <c r="AI172" s="49">
        <v>3.2063187863394754E-4</v>
      </c>
      <c r="AJ172" s="49">
        <v>5.159181284657249E-4</v>
      </c>
      <c r="AK172" s="49">
        <v>2.4075668561374935E-4</v>
      </c>
      <c r="AL172" s="49">
        <v>3.9906232384923459E-4</v>
      </c>
      <c r="AM172" s="49">
        <v>2.4210806647455873E-4</v>
      </c>
      <c r="AN172" s="49">
        <v>3.3633671666910531E-4</v>
      </c>
      <c r="AO172" s="49">
        <v>2.9339464026659711E-4</v>
      </c>
      <c r="AP172" s="49">
        <v>5.479727500345659E-4</v>
      </c>
      <c r="AQ172" s="49">
        <v>7.8165556926100229E-4</v>
      </c>
      <c r="AR172" s="49">
        <v>8.7348751579007552E-4</v>
      </c>
      <c r="AS172" s="49">
        <v>1.491518268379504E-3</v>
      </c>
      <c r="AT172" s="49">
        <v>1.032836169785948E-3</v>
      </c>
      <c r="AU172" s="49">
        <v>6.0275858087711128E-4</v>
      </c>
      <c r="AV172" s="49">
        <v>1.2381457445472836E-3</v>
      </c>
      <c r="AW172" s="49">
        <v>3.9201444162213788E-4</v>
      </c>
      <c r="AX172" s="49">
        <v>6.5480629334089418E-4</v>
      </c>
      <c r="AY172" s="49">
        <v>1.921957274656209E-4</v>
      </c>
      <c r="AZ172" s="49">
        <v>1.8190009697137926E-3</v>
      </c>
      <c r="BA172" s="49">
        <v>6.5875934283034037E-4</v>
      </c>
      <c r="BB172" s="49">
        <v>9.2370928456994399E-4</v>
      </c>
      <c r="BC172" s="49">
        <v>1.4436899516671071E-3</v>
      </c>
      <c r="BD172" s="49">
        <v>8.2480910435121161E-4</v>
      </c>
      <c r="BE172" s="49">
        <v>7.5523796374111953E-4</v>
      </c>
      <c r="BF172" s="49">
        <v>8.378623906132223E-4</v>
      </c>
      <c r="BG172" s="49">
        <v>8.9799793791238869E-4</v>
      </c>
      <c r="BH172" s="49">
        <v>1.7833888553181693E-3</v>
      </c>
      <c r="BI172" s="49">
        <v>2.2289787799380633E-3</v>
      </c>
      <c r="BJ172" s="49">
        <v>2.2799106906517615E-3</v>
      </c>
      <c r="BK172" s="49">
        <v>1.0467236939259604E-3</v>
      </c>
      <c r="BL172" s="49">
        <v>6.6529574203023076E-4</v>
      </c>
      <c r="BM172" s="49">
        <v>1.5075157273150759E-3</v>
      </c>
      <c r="BN172" s="49">
        <v>1.853437613946999E-3</v>
      </c>
      <c r="BO172" s="49">
        <v>7.4106440167695856E-4</v>
      </c>
      <c r="BP172" s="49">
        <v>5.1726065647441646E-4</v>
      </c>
      <c r="BQ172" s="49">
        <v>2.3175204546475216E-4</v>
      </c>
      <c r="BR172" s="49">
        <v>2.4691447502715649E-3</v>
      </c>
      <c r="BS172" s="49">
        <v>7.7095831287912015E-4</v>
      </c>
      <c r="BT172" s="49">
        <v>2.0438863493942088E-3</v>
      </c>
      <c r="BU172" s="49">
        <v>8.0218244400082615E-4</v>
      </c>
      <c r="BV172" s="49">
        <v>3.8912278398896825E-4</v>
      </c>
      <c r="BW172" s="49">
        <v>4.7795630359321402E-4</v>
      </c>
      <c r="BX172" s="49">
        <v>6.0241965273021177E-4</v>
      </c>
      <c r="BY172" s="49">
        <v>1.6832694039894708E-3</v>
      </c>
      <c r="BZ172" s="49">
        <v>2.3106822751032706E-3</v>
      </c>
      <c r="CA172" s="49">
        <v>2.400877879238498E-3</v>
      </c>
      <c r="CB172" s="49">
        <v>1.3063000065980941E-3</v>
      </c>
      <c r="CC172" s="49">
        <v>1.8706901870133462E-3</v>
      </c>
      <c r="CD172" s="49">
        <v>1.3388384155684765E-3</v>
      </c>
      <c r="CE172" s="49">
        <v>2.101416553382938E-3</v>
      </c>
      <c r="CF172" s="49">
        <v>1.3634163586711439E-3</v>
      </c>
      <c r="CG172" s="49">
        <v>1.280652773107095E-3</v>
      </c>
      <c r="CH172" s="49">
        <v>1.1555019748035369E-3</v>
      </c>
      <c r="CI172" s="49">
        <v>1.2854078886833679E-3</v>
      </c>
      <c r="CJ172" s="49">
        <v>1.4621587937641747E-3</v>
      </c>
      <c r="CK172" s="49">
        <v>1.7758446321883322E-3</v>
      </c>
      <c r="CL172" s="49">
        <v>2.1648399008361417E-4</v>
      </c>
      <c r="CM172" s="49">
        <v>2.9376032418040112E-4</v>
      </c>
      <c r="CN172" s="49">
        <v>4.4016506402657832E-4</v>
      </c>
      <c r="CO172" s="49">
        <v>3.5039086985609298E-4</v>
      </c>
      <c r="CP172" s="49">
        <v>3.4281312951051725E-4</v>
      </c>
      <c r="CQ172" s="49">
        <v>6.2599942457683389E-4</v>
      </c>
      <c r="CR172" s="49">
        <v>1.8603622660589932E-4</v>
      </c>
      <c r="CS172" s="49">
        <v>9.3281303123253403E-4</v>
      </c>
      <c r="CT172" s="49">
        <v>1.8243327896552447E-4</v>
      </c>
      <c r="CU172" s="49">
        <v>3.5319925969242523E-4</v>
      </c>
      <c r="CV172" s="49">
        <v>4.6969155404267849E-4</v>
      </c>
      <c r="CW172" s="60">
        <v>3.6422834459144248E-4</v>
      </c>
    </row>
    <row r="173" spans="1:101" s="12" customFormat="1" ht="14.25" customHeight="1">
      <c r="A173" s="49" t="s">
        <v>698</v>
      </c>
      <c r="B173" s="49" t="s">
        <v>697</v>
      </c>
      <c r="C173" s="68" t="s">
        <v>1219</v>
      </c>
      <c r="D173" s="52">
        <f t="shared" si="28"/>
        <v>1.5967655387302668E-3</v>
      </c>
      <c r="E173" s="52">
        <f t="shared" si="29"/>
        <v>7.566070770110377E-4</v>
      </c>
      <c r="F173" s="52">
        <f t="shared" si="30"/>
        <v>4.3066913042750084E-4</v>
      </c>
      <c r="G173" s="52">
        <f t="shared" si="31"/>
        <v>2.3920959454549348E-4</v>
      </c>
      <c r="H173" s="52">
        <f t="shared" si="32"/>
        <v>6.2580354235692735E-4</v>
      </c>
      <c r="I173" s="52">
        <f t="shared" si="33"/>
        <v>3.4191240422276912E-4</v>
      </c>
      <c r="J173" s="52">
        <f t="shared" si="34"/>
        <v>1.3549275697423407E-3</v>
      </c>
      <c r="K173" s="52">
        <f t="shared" si="35"/>
        <v>7.5688205338218014E-4</v>
      </c>
      <c r="L173" s="52">
        <f t="shared" si="36"/>
        <v>1.0854078736314977E-3</v>
      </c>
      <c r="M173" s="52">
        <f t="shared" si="37"/>
        <v>1.1301712640209695E-3</v>
      </c>
      <c r="N173" s="52">
        <f t="shared" si="38"/>
        <v>1.4455227058160906E-3</v>
      </c>
      <c r="O173" s="52">
        <f t="shared" si="39"/>
        <v>6.2067447072757572E-4</v>
      </c>
      <c r="P173" s="52">
        <f t="shared" si="40"/>
        <v>3.0452734307888032E-4</v>
      </c>
      <c r="Q173" s="53">
        <f t="shared" si="41"/>
        <v>1.910714614059889E-4</v>
      </c>
      <c r="R173" s="11">
        <v>2.6857801502467205E-3</v>
      </c>
      <c r="S173" s="49">
        <v>1.5502457738683995E-3</v>
      </c>
      <c r="T173" s="49">
        <v>9.8498269967611687E-4</v>
      </c>
      <c r="U173" s="49">
        <v>1.5648261360198051E-3</v>
      </c>
      <c r="V173" s="49">
        <v>1.2968554108564092E-3</v>
      </c>
      <c r="W173" s="49">
        <v>8.4526650147040839E-4</v>
      </c>
      <c r="X173" s="49">
        <v>2.8201682706245801E-3</v>
      </c>
      <c r="Y173" s="49">
        <v>2.8619278174919554E-3</v>
      </c>
      <c r="Z173" s="49">
        <v>1.435776854329844E-3</v>
      </c>
      <c r="AA173" s="49">
        <v>1.1475818921249394E-3</v>
      </c>
      <c r="AB173" s="49">
        <v>1.020030374342837E-3</v>
      </c>
      <c r="AC173" s="49">
        <v>9.4774458371118826E-4</v>
      </c>
      <c r="AD173" s="49">
        <v>6.4266066572724024E-4</v>
      </c>
      <c r="AE173" s="49">
        <v>1.476957136473562E-4</v>
      </c>
      <c r="AF173" s="49">
        <v>9.3045710369895165E-4</v>
      </c>
      <c r="AG173" s="49">
        <v>4.0511828504440067E-4</v>
      </c>
      <c r="AH173" s="49">
        <v>2.8079881807449076E-4</v>
      </c>
      <c r="AI173" s="49">
        <v>1.3910108277689131E-4</v>
      </c>
      <c r="AJ173" s="49">
        <v>1.7361101974049903E-4</v>
      </c>
      <c r="AK173" s="49">
        <v>3.4563361031276498E-4</v>
      </c>
      <c r="AL173" s="49">
        <v>5.8904473336083955E-4</v>
      </c>
      <c r="AM173" s="49">
        <v>6.464050821732057E-4</v>
      </c>
      <c r="AN173" s="49">
        <v>4.0589929603643201E-4</v>
      </c>
      <c r="AO173" s="49">
        <v>4.6160415453693859E-4</v>
      </c>
      <c r="AP173" s="49">
        <v>2.1900572732529172E-4</v>
      </c>
      <c r="AQ173" s="49">
        <v>3.7711937629454308E-4</v>
      </c>
      <c r="AR173" s="49">
        <v>7.0694291693364014E-4</v>
      </c>
      <c r="AS173" s="49">
        <v>9.5964919371472192E-4</v>
      </c>
      <c r="AT173" s="49">
        <v>9.1989632601142393E-4</v>
      </c>
      <c r="AU173" s="49">
        <v>5.8959829017592245E-4</v>
      </c>
      <c r="AV173" s="49">
        <v>8.6640345728645097E-4</v>
      </c>
      <c r="AW173" s="49">
        <v>3.562681122059015E-4</v>
      </c>
      <c r="AX173" s="49">
        <v>5.3184389108616053E-4</v>
      </c>
      <c r="AY173" s="49">
        <v>1.7018944596233681E-4</v>
      </c>
      <c r="AZ173" s="49">
        <v>1.323736492863875E-3</v>
      </c>
      <c r="BA173" s="49">
        <v>4.8898927842286062E-4</v>
      </c>
      <c r="BB173" s="49">
        <v>6.4724777481551881E-4</v>
      </c>
      <c r="BC173" s="49">
        <v>1.3248163791040228E-3</v>
      </c>
      <c r="BD173" s="49">
        <v>6.4862191653681123E-4</v>
      </c>
      <c r="BE173" s="49">
        <v>9.7680914307513803E-4</v>
      </c>
      <c r="BF173" s="49">
        <v>9.5892364889435088E-4</v>
      </c>
      <c r="BG173" s="49">
        <v>1.2753000370370915E-3</v>
      </c>
      <c r="BH173" s="49">
        <v>2.7792557981030546E-3</v>
      </c>
      <c r="BI173" s="49">
        <v>2.6396437877328825E-3</v>
      </c>
      <c r="BJ173" s="49">
        <v>1.9133862201660458E-3</v>
      </c>
      <c r="BK173" s="49">
        <v>1.52851654817042E-3</v>
      </c>
      <c r="BL173" s="49">
        <v>3.832200737085025E-4</v>
      </c>
      <c r="BM173" s="49">
        <v>1.1833895095642491E-3</v>
      </c>
      <c r="BN173" s="49">
        <v>3.080776515760243E-3</v>
      </c>
      <c r="BO173" s="49">
        <v>2.0850702761131035E-4</v>
      </c>
      <c r="BP173" s="49">
        <v>3.7864575130624079E-4</v>
      </c>
      <c r="BQ173" s="49">
        <v>2.9611489763404277E-4</v>
      </c>
      <c r="BR173" s="49">
        <v>2.6253519385928646E-3</v>
      </c>
      <c r="BS173" s="49">
        <v>4.7975810463959917E-4</v>
      </c>
      <c r="BT173" s="49">
        <v>2.9630837299543058E-3</v>
      </c>
      <c r="BU173" s="49">
        <v>5.3918802371626876E-4</v>
      </c>
      <c r="BV173" s="49">
        <v>3.4838586049158125E-4</v>
      </c>
      <c r="BW173" s="49">
        <v>2.419969334625721E-4</v>
      </c>
      <c r="BX173" s="49">
        <v>5.3590648276238958E-4</v>
      </c>
      <c r="BY173" s="49">
        <v>1.3271792176465529E-3</v>
      </c>
      <c r="BZ173" s="49">
        <v>2.5398832024007964E-3</v>
      </c>
      <c r="CA173" s="49">
        <v>1.9181961584988543E-3</v>
      </c>
      <c r="CB173" s="49">
        <v>1.1222321116503391E-3</v>
      </c>
      <c r="CC173" s="49">
        <v>1.2685992886428096E-3</v>
      </c>
      <c r="CD173" s="49">
        <v>1.0280177222708254E-3</v>
      </c>
      <c r="CE173" s="49">
        <v>2.201957069334912E-3</v>
      </c>
      <c r="CF173" s="49">
        <v>1.9228488698579231E-3</v>
      </c>
      <c r="CG173" s="49">
        <v>9.7297442312846937E-4</v>
      </c>
      <c r="CH173" s="49">
        <v>9.2798056467751125E-4</v>
      </c>
      <c r="CI173" s="49">
        <v>1.5949111037087604E-3</v>
      </c>
      <c r="CJ173" s="49">
        <v>3.5439847446421566E-4</v>
      </c>
      <c r="CK173" s="49">
        <v>1.4942734811576675E-3</v>
      </c>
      <c r="CL173" s="49">
        <v>3.2174273854333399E-4</v>
      </c>
      <c r="CM173" s="49">
        <v>3.2905303402199659E-4</v>
      </c>
      <c r="CN173" s="49">
        <v>4.8742599549779823E-4</v>
      </c>
      <c r="CO173" s="49">
        <v>4.3205291129837621E-4</v>
      </c>
      <c r="CP173" s="49">
        <v>2.4545107599347301E-4</v>
      </c>
      <c r="CQ173" s="49">
        <v>7.5152555969300967E-4</v>
      </c>
      <c r="CR173" s="49">
        <v>1.6174791254634069E-4</v>
      </c>
      <c r="CS173" s="49">
        <v>3.1066216962219944E-4</v>
      </c>
      <c r="CT173" s="49">
        <v>2.461564805163185E-4</v>
      </c>
      <c r="CU173" s="49">
        <v>1.2534889271297264E-4</v>
      </c>
      <c r="CV173" s="49">
        <v>1.0210312527584003E-5</v>
      </c>
      <c r="CW173" s="60">
        <v>2.3295103397316102E-4</v>
      </c>
    </row>
    <row r="174" spans="1:101" s="12" customFormat="1" ht="14.25" customHeight="1">
      <c r="A174" s="49" t="s">
        <v>701</v>
      </c>
      <c r="B174" s="49" t="s">
        <v>700</v>
      </c>
      <c r="C174" s="68" t="s">
        <v>1222</v>
      </c>
      <c r="D174" s="52">
        <f t="shared" si="28"/>
        <v>1.6107349612953663E-2</v>
      </c>
      <c r="E174" s="52">
        <f t="shared" si="29"/>
        <v>3.149864566604895E-3</v>
      </c>
      <c r="F174" s="52">
        <f t="shared" si="30"/>
        <v>3.5427123020130853E-2</v>
      </c>
      <c r="G174" s="52">
        <f t="shared" si="31"/>
        <v>5.8075173976209534E-3</v>
      </c>
      <c r="H174" s="52">
        <f t="shared" si="32"/>
        <v>2.2594784919520546E-2</v>
      </c>
      <c r="I174" s="52">
        <f t="shared" si="33"/>
        <v>3.9429060700156933E-3</v>
      </c>
      <c r="J174" s="52">
        <f t="shared" si="34"/>
        <v>2.2058187019503517E-2</v>
      </c>
      <c r="K174" s="52">
        <f t="shared" si="35"/>
        <v>1.8713512925894035E-3</v>
      </c>
      <c r="L174" s="52">
        <f t="shared" si="36"/>
        <v>2.0337341716684068E-2</v>
      </c>
      <c r="M174" s="52">
        <f t="shared" si="37"/>
        <v>5.762529040300118E-3</v>
      </c>
      <c r="N174" s="52">
        <f t="shared" si="38"/>
        <v>2.3645971872696823E-2</v>
      </c>
      <c r="O174" s="52">
        <f t="shared" si="39"/>
        <v>6.7541598170692985E-3</v>
      </c>
      <c r="P174" s="52">
        <f t="shared" si="40"/>
        <v>2.413725404323537E-2</v>
      </c>
      <c r="Q174" s="53">
        <f t="shared" si="41"/>
        <v>3.2699659345525761E-3</v>
      </c>
      <c r="R174" s="11">
        <v>1.4667739130015889E-2</v>
      </c>
      <c r="S174" s="49">
        <v>1.802330565551773E-2</v>
      </c>
      <c r="T174" s="49">
        <v>1.3566665952681129E-2</v>
      </c>
      <c r="U174" s="49">
        <v>2.2586597137534224E-2</v>
      </c>
      <c r="V174" s="49">
        <v>2.180266564627378E-2</v>
      </c>
      <c r="W174" s="49">
        <v>1.3887158506358318E-2</v>
      </c>
      <c r="X174" s="49">
        <v>1.3963963737832487E-2</v>
      </c>
      <c r="Y174" s="49">
        <v>1.3705069750572896E-2</v>
      </c>
      <c r="Z174" s="49">
        <v>1.3755444529968592E-2</v>
      </c>
      <c r="AA174" s="49">
        <v>1.5764708359287762E-2</v>
      </c>
      <c r="AB174" s="49">
        <v>1.4955363217596284E-2</v>
      </c>
      <c r="AC174" s="49">
        <v>1.6609513731804852E-2</v>
      </c>
      <c r="AD174" s="49">
        <v>3.8354758201691819E-2</v>
      </c>
      <c r="AE174" s="49">
        <v>3.3271416801004969E-2</v>
      </c>
      <c r="AF174" s="49">
        <v>3.6442213650938984E-2</v>
      </c>
      <c r="AG174" s="49">
        <v>3.1104521521440231E-2</v>
      </c>
      <c r="AH174" s="49">
        <v>3.2487229209394376E-2</v>
      </c>
      <c r="AI174" s="49">
        <v>3.5023947090948949E-2</v>
      </c>
      <c r="AJ174" s="49">
        <v>3.3137684817427161E-2</v>
      </c>
      <c r="AK174" s="49">
        <v>2.5293412395934741E-2</v>
      </c>
      <c r="AL174" s="49">
        <v>3.7398176014589987E-2</v>
      </c>
      <c r="AM174" s="49">
        <v>4.418872493342197E-2</v>
      </c>
      <c r="AN174" s="49">
        <v>3.1727359266460503E-2</v>
      </c>
      <c r="AO174" s="49">
        <v>4.6696032338316609E-2</v>
      </c>
      <c r="AP174" s="49">
        <v>2.5713558757457521E-2</v>
      </c>
      <c r="AQ174" s="49">
        <v>2.369272816715608E-2</v>
      </c>
      <c r="AR174" s="49">
        <v>2.316006055014868E-2</v>
      </c>
      <c r="AS174" s="49">
        <v>2.1555273798890526E-2</v>
      </c>
      <c r="AT174" s="49">
        <v>3.1525076248433932E-2</v>
      </c>
      <c r="AU174" s="49">
        <v>2.1397529837471008E-2</v>
      </c>
      <c r="AV174" s="49">
        <v>1.8800041465087694E-2</v>
      </c>
      <c r="AW174" s="49">
        <v>2.3682573353766733E-2</v>
      </c>
      <c r="AX174" s="49">
        <v>2.1442954999466916E-2</v>
      </c>
      <c r="AY174" s="49">
        <v>2.235285360018251E-2</v>
      </c>
      <c r="AZ174" s="49">
        <v>1.4824905415578927E-2</v>
      </c>
      <c r="BA174" s="49">
        <v>2.2989862840606008E-2</v>
      </c>
      <c r="BB174" s="49">
        <v>2.6038273898276069E-2</v>
      </c>
      <c r="BC174" s="49">
        <v>2.0375992351951963E-2</v>
      </c>
      <c r="BD174" s="49">
        <v>2.044829121830985E-2</v>
      </c>
      <c r="BE174" s="49">
        <v>2.013992796122327E-2</v>
      </c>
      <c r="BF174" s="49">
        <v>2.3416184508916055E-2</v>
      </c>
      <c r="BG174" s="49">
        <v>2.0697536683611271E-2</v>
      </c>
      <c r="BH174" s="49">
        <v>2.3726271409677074E-2</v>
      </c>
      <c r="BI174" s="49">
        <v>2.36230747676963E-2</v>
      </c>
      <c r="BJ174" s="49">
        <v>2.2850983153063099E-2</v>
      </c>
      <c r="BK174" s="49">
        <v>2.2039548923382137E-2</v>
      </c>
      <c r="BL174" s="49">
        <v>2.0967092469395907E-2</v>
      </c>
      <c r="BM174" s="49">
        <v>2.0375066888539232E-2</v>
      </c>
      <c r="BN174" s="49">
        <v>2.0153586844100999E-2</v>
      </c>
      <c r="BO174" s="49">
        <v>1.5177211123812366E-2</v>
      </c>
      <c r="BP174" s="49">
        <v>1.6032386866551545E-2</v>
      </c>
      <c r="BQ174" s="49">
        <v>2.6575019552757734E-2</v>
      </c>
      <c r="BR174" s="49">
        <v>1.795847814227592E-2</v>
      </c>
      <c r="BS174" s="49">
        <v>2.3971195917726611E-2</v>
      </c>
      <c r="BT174" s="49">
        <v>1.6104181039642233E-2</v>
      </c>
      <c r="BU174" s="49">
        <v>2.5378870316441142E-2</v>
      </c>
      <c r="BV174" s="49">
        <v>1.7037308858038884E-2</v>
      </c>
      <c r="BW174" s="49">
        <v>1.6853671458052923E-2</v>
      </c>
      <c r="BX174" s="49">
        <v>3.342763813010545E-2</v>
      </c>
      <c r="BY174" s="49">
        <v>1.5378552350703026E-2</v>
      </c>
      <c r="BZ174" s="49">
        <v>2.9520331840246831E-2</v>
      </c>
      <c r="CA174" s="49">
        <v>4.0610555957260548E-2</v>
      </c>
      <c r="CB174" s="49">
        <v>1.9688380118973194E-2</v>
      </c>
      <c r="CC174" s="49">
        <v>2.5369611216569176E-2</v>
      </c>
      <c r="CD174" s="49">
        <v>2.6020482928516577E-2</v>
      </c>
      <c r="CE174" s="49">
        <v>2.1387119229663357E-2</v>
      </c>
      <c r="CF174" s="49">
        <v>2.5347479926526448E-2</v>
      </c>
      <c r="CG174" s="49">
        <v>1.7454024490171093E-2</v>
      </c>
      <c r="CH174" s="49">
        <v>2.4025203148175509E-2</v>
      </c>
      <c r="CI174" s="49">
        <v>2.0779602397477975E-2</v>
      </c>
      <c r="CJ174" s="49">
        <v>1.5028759768179098E-2</v>
      </c>
      <c r="CK174" s="49">
        <v>1.8520111450602117E-2</v>
      </c>
      <c r="CL174" s="49">
        <v>2.8719471523304001E-2</v>
      </c>
      <c r="CM174" s="49">
        <v>2.7815549516009341E-2</v>
      </c>
      <c r="CN174" s="49">
        <v>2.4641608531024907E-2</v>
      </c>
      <c r="CO174" s="49">
        <v>2.2425052555462989E-2</v>
      </c>
      <c r="CP174" s="49">
        <v>2.3550240773671096E-2</v>
      </c>
      <c r="CQ174" s="49">
        <v>2.3818509563167726E-2</v>
      </c>
      <c r="CR174" s="49">
        <v>2.4396209588301621E-2</v>
      </c>
      <c r="CS174" s="49">
        <v>1.8292222715463834E-2</v>
      </c>
      <c r="CT174" s="49">
        <v>2.7980104618994032E-2</v>
      </c>
      <c r="CU174" s="49">
        <v>2.1567085414843836E-2</v>
      </c>
      <c r="CV174" s="49">
        <v>2.6550292703403436E-2</v>
      </c>
      <c r="CW174" s="60">
        <v>1.9890701015177654E-2</v>
      </c>
    </row>
    <row r="175" spans="1:101" s="12" customFormat="1" ht="14.25" customHeight="1">
      <c r="A175" s="49" t="s">
        <v>709</v>
      </c>
      <c r="B175" s="49" t="s">
        <v>708</v>
      </c>
      <c r="C175" s="68" t="s">
        <v>1222</v>
      </c>
      <c r="D175" s="52">
        <f t="shared" si="28"/>
        <v>2.3473643201869478E-2</v>
      </c>
      <c r="E175" s="52">
        <f t="shared" si="29"/>
        <v>4.6505462532151383E-3</v>
      </c>
      <c r="F175" s="52">
        <f t="shared" si="30"/>
        <v>5.191239059844463E-2</v>
      </c>
      <c r="G175" s="52">
        <f t="shared" si="31"/>
        <v>6.4273219772623975E-3</v>
      </c>
      <c r="H175" s="52">
        <f t="shared" si="32"/>
        <v>3.8023588424063989E-2</v>
      </c>
      <c r="I175" s="52">
        <f t="shared" si="33"/>
        <v>6.1793589990585462E-3</v>
      </c>
      <c r="J175" s="52">
        <f t="shared" si="34"/>
        <v>3.5875007115740883E-2</v>
      </c>
      <c r="K175" s="52">
        <f t="shared" si="35"/>
        <v>3.6370191089362888E-3</v>
      </c>
      <c r="L175" s="52">
        <f t="shared" si="36"/>
        <v>2.9352002854821754E-2</v>
      </c>
      <c r="M175" s="52">
        <f t="shared" si="37"/>
        <v>3.623859965585805E-3</v>
      </c>
      <c r="N175" s="52">
        <f t="shared" si="38"/>
        <v>3.1899793298298625E-2</v>
      </c>
      <c r="O175" s="52">
        <f t="shared" si="39"/>
        <v>3.9029536328606339E-3</v>
      </c>
      <c r="P175" s="52">
        <f t="shared" si="40"/>
        <v>3.4316916162832965E-2</v>
      </c>
      <c r="Q175" s="53">
        <f t="shared" si="41"/>
        <v>3.1174842732499233E-3</v>
      </c>
      <c r="R175" s="11">
        <v>2.2645015125208494E-2</v>
      </c>
      <c r="S175" s="49">
        <v>2.6363226314419369E-2</v>
      </c>
      <c r="T175" s="49">
        <v>2.2437640613913162E-2</v>
      </c>
      <c r="U175" s="49">
        <v>2.2515154620039515E-2</v>
      </c>
      <c r="V175" s="49">
        <v>1.8354867505925614E-2</v>
      </c>
      <c r="W175" s="49">
        <v>1.6829694728772063E-2</v>
      </c>
      <c r="X175" s="49">
        <v>3.0307104982599226E-2</v>
      </c>
      <c r="Y175" s="49">
        <v>2.3480571460571937E-2</v>
      </c>
      <c r="Z175" s="49">
        <v>3.0875165708623857E-2</v>
      </c>
      <c r="AA175" s="49">
        <v>2.7726118882841346E-2</v>
      </c>
      <c r="AB175" s="49">
        <v>1.7441942929099407E-2</v>
      </c>
      <c r="AC175" s="49">
        <v>2.270721555041973E-2</v>
      </c>
      <c r="AD175" s="49">
        <v>3.931628979980064E-2</v>
      </c>
      <c r="AE175" s="49">
        <v>5.7154236384208607E-2</v>
      </c>
      <c r="AF175" s="49">
        <v>5.8489691330309693E-2</v>
      </c>
      <c r="AG175" s="49">
        <v>5.5989043526945344E-2</v>
      </c>
      <c r="AH175" s="49">
        <v>5.2042356134344006E-2</v>
      </c>
      <c r="AI175" s="49">
        <v>4.5660230532675504E-2</v>
      </c>
      <c r="AJ175" s="49">
        <v>5.9120303231007129E-2</v>
      </c>
      <c r="AK175" s="49">
        <v>5.6304263628087318E-2</v>
      </c>
      <c r="AL175" s="49">
        <v>5.3731016717725809E-2</v>
      </c>
      <c r="AM175" s="49">
        <v>4.2809860172608682E-2</v>
      </c>
      <c r="AN175" s="49">
        <v>5.3486144828310093E-2</v>
      </c>
      <c r="AO175" s="49">
        <v>4.8845250895312768E-2</v>
      </c>
      <c r="AP175" s="49">
        <v>4.0401994763185595E-2</v>
      </c>
      <c r="AQ175" s="49">
        <v>3.5948849004281878E-2</v>
      </c>
      <c r="AR175" s="49">
        <v>4.0762014809192962E-2</v>
      </c>
      <c r="AS175" s="49">
        <v>3.7396807478310506E-2</v>
      </c>
      <c r="AT175" s="49">
        <v>5.3762320816771188E-2</v>
      </c>
      <c r="AU175" s="49">
        <v>3.0412137107163003E-2</v>
      </c>
      <c r="AV175" s="49">
        <v>3.1961451931339278E-2</v>
      </c>
      <c r="AW175" s="49">
        <v>4.0365287983267363E-2</v>
      </c>
      <c r="AX175" s="49">
        <v>3.9134566359054365E-2</v>
      </c>
      <c r="AY175" s="49">
        <v>3.3645356715043505E-2</v>
      </c>
      <c r="AZ175" s="49">
        <v>3.2532697650329852E-2</v>
      </c>
      <c r="BA175" s="49">
        <v>3.9959576470828394E-2</v>
      </c>
      <c r="BB175" s="49">
        <v>3.6397244880972471E-2</v>
      </c>
      <c r="BC175" s="49">
        <v>3.5676779624415011E-2</v>
      </c>
      <c r="BD175" s="49">
        <v>3.7099835003687805E-2</v>
      </c>
      <c r="BE175" s="49">
        <v>3.803293428235361E-2</v>
      </c>
      <c r="BF175" s="49">
        <v>3.2327102422914811E-2</v>
      </c>
      <c r="BG175" s="49">
        <v>3.6737790643337612E-2</v>
      </c>
      <c r="BH175" s="49">
        <v>3.4147735643967426E-2</v>
      </c>
      <c r="BI175" s="49">
        <v>4.1506553645485923E-2</v>
      </c>
      <c r="BJ175" s="49">
        <v>2.8106608108564194E-2</v>
      </c>
      <c r="BK175" s="49">
        <v>3.9017967156599651E-2</v>
      </c>
      <c r="BL175" s="49">
        <v>3.8944777642743636E-2</v>
      </c>
      <c r="BM175" s="49">
        <v>3.2504756333848403E-2</v>
      </c>
      <c r="BN175" s="49">
        <v>3.274586772385317E-2</v>
      </c>
      <c r="BO175" s="49">
        <v>2.7049600973007213E-2</v>
      </c>
      <c r="BP175" s="49">
        <v>2.2909724226559843E-2</v>
      </c>
      <c r="BQ175" s="49">
        <v>3.0804356202232562E-2</v>
      </c>
      <c r="BR175" s="49">
        <v>2.3913699525721047E-2</v>
      </c>
      <c r="BS175" s="49">
        <v>3.2537325040935663E-2</v>
      </c>
      <c r="BT175" s="49">
        <v>3.0215803750054955E-2</v>
      </c>
      <c r="BU175" s="49">
        <v>3.472275091655417E-2</v>
      </c>
      <c r="BV175" s="49">
        <v>2.9955195119382782E-2</v>
      </c>
      <c r="BW175" s="49">
        <v>2.6681907418351119E-2</v>
      </c>
      <c r="BX175" s="49">
        <v>3.1964214897312104E-2</v>
      </c>
      <c r="BY175" s="49">
        <v>2.8723588463896402E-2</v>
      </c>
      <c r="BZ175" s="49">
        <v>2.9747275992082815E-2</v>
      </c>
      <c r="CA175" s="49">
        <v>4.048022975209762E-2</v>
      </c>
      <c r="CB175" s="49">
        <v>2.8908261457092552E-2</v>
      </c>
      <c r="CC175" s="49">
        <v>3.4535476260317846E-2</v>
      </c>
      <c r="CD175" s="49">
        <v>3.2650571318098974E-2</v>
      </c>
      <c r="CE175" s="49">
        <v>2.853147925439049E-2</v>
      </c>
      <c r="CF175" s="49">
        <v>3.2544045123947783E-2</v>
      </c>
      <c r="CG175" s="49">
        <v>2.7134233902158494E-2</v>
      </c>
      <c r="CH175" s="49">
        <v>3.2953789848680221E-2</v>
      </c>
      <c r="CI175" s="49">
        <v>3.5831334389154652E-2</v>
      </c>
      <c r="CJ175" s="49">
        <v>2.7242251903434607E-2</v>
      </c>
      <c r="CK175" s="49">
        <v>3.2238570378127426E-2</v>
      </c>
      <c r="CL175" s="49">
        <v>3.6044857881145871E-2</v>
      </c>
      <c r="CM175" s="49">
        <v>3.7225229229190575E-2</v>
      </c>
      <c r="CN175" s="49">
        <v>3.2731476320186262E-2</v>
      </c>
      <c r="CO175" s="49">
        <v>4.0234438948665734E-2</v>
      </c>
      <c r="CP175" s="49">
        <v>3.8375478637467861E-2</v>
      </c>
      <c r="CQ175" s="49">
        <v>3.2298242467650708E-2</v>
      </c>
      <c r="CR175" s="49">
        <v>3.4438251785726341E-2</v>
      </c>
      <c r="CS175" s="49">
        <v>3.0340126182588537E-2</v>
      </c>
      <c r="CT175" s="49">
        <v>3.3220486260646741E-2</v>
      </c>
      <c r="CU175" s="49">
        <v>3.4608880775021347E-2</v>
      </c>
      <c r="CV175" s="49">
        <v>3.1384187313679021E-2</v>
      </c>
      <c r="CW175" s="60">
        <v>3.0901338152026669E-2</v>
      </c>
    </row>
    <row r="176" spans="1:101" s="12" customFormat="1" ht="14.25" customHeight="1">
      <c r="A176" s="11" t="s">
        <v>722</v>
      </c>
      <c r="B176" s="49" t="s">
        <v>721</v>
      </c>
      <c r="C176" s="68" t="s">
        <v>1223</v>
      </c>
      <c r="D176" s="52">
        <f t="shared" si="28"/>
        <v>6.9631120004247501E-3</v>
      </c>
      <c r="E176" s="52">
        <f t="shared" si="29"/>
        <v>4.6056986150893754E-3</v>
      </c>
      <c r="F176" s="52">
        <f t="shared" si="30"/>
        <v>1.6142803489035889E-2</v>
      </c>
      <c r="G176" s="52">
        <f t="shared" si="31"/>
        <v>6.1679761397869593E-3</v>
      </c>
      <c r="H176" s="52">
        <f t="shared" si="32"/>
        <v>4.754937684395188E-3</v>
      </c>
      <c r="I176" s="52">
        <f t="shared" si="33"/>
        <v>1.4815079246305166E-3</v>
      </c>
      <c r="J176" s="52">
        <f t="shared" si="34"/>
        <v>7.6697370606955027E-3</v>
      </c>
      <c r="K176" s="52">
        <f t="shared" si="35"/>
        <v>4.5427814636500195E-3</v>
      </c>
      <c r="L176" s="52">
        <f t="shared" si="36"/>
        <v>1.4225501301485187E-2</v>
      </c>
      <c r="M176" s="52">
        <f t="shared" si="37"/>
        <v>6.8017322119251905E-3</v>
      </c>
      <c r="N176" s="52">
        <f t="shared" si="38"/>
        <v>1.4725366253271402E-2</v>
      </c>
      <c r="O176" s="52">
        <f t="shared" si="39"/>
        <v>6.2018948171458609E-3</v>
      </c>
      <c r="P176" s="52">
        <f t="shared" si="40"/>
        <v>1.7652381563229163E-2</v>
      </c>
      <c r="Q176" s="53">
        <f t="shared" si="41"/>
        <v>8.2038030847422991E-3</v>
      </c>
      <c r="R176" s="11">
        <v>9.4299672284130741E-3</v>
      </c>
      <c r="S176" s="49">
        <v>6.9711761751313651E-3</v>
      </c>
      <c r="T176" s="49">
        <v>3.7440983813889278E-3</v>
      </c>
      <c r="U176" s="49">
        <v>7.2271553263459267E-3</v>
      </c>
      <c r="V176" s="49">
        <v>4.841310284553162E-3</v>
      </c>
      <c r="W176" s="49">
        <v>2.8183043749305274E-3</v>
      </c>
      <c r="X176" s="49">
        <v>1.5173672352456667E-2</v>
      </c>
      <c r="Y176" s="49">
        <v>1.5103682459680249E-2</v>
      </c>
      <c r="Z176" s="49">
        <v>2.1719598226685654E-3</v>
      </c>
      <c r="AA176" s="49">
        <v>9.8752808505696531E-3</v>
      </c>
      <c r="AB176" s="49">
        <v>2.8014159977514841E-3</v>
      </c>
      <c r="AC176" s="49">
        <v>3.3993207512074005E-3</v>
      </c>
      <c r="AD176" s="49">
        <v>8.3240016615947852E-3</v>
      </c>
      <c r="AE176" s="49">
        <v>1.9738986446005018E-2</v>
      </c>
      <c r="AF176" s="49">
        <v>1.9917935092894603E-2</v>
      </c>
      <c r="AG176" s="49">
        <v>1.5375336749478503E-2</v>
      </c>
      <c r="AH176" s="49">
        <v>1.4952628201099801E-2</v>
      </c>
      <c r="AI176" s="49">
        <v>1.1363674336963142E-2</v>
      </c>
      <c r="AJ176" s="49">
        <v>1.8779169834482527E-2</v>
      </c>
      <c r="AK176" s="49">
        <v>3.4955404182628359E-3</v>
      </c>
      <c r="AL176" s="49">
        <v>2.1089242398031404E-2</v>
      </c>
      <c r="AM176" s="49">
        <v>2.2269286380060607E-2</v>
      </c>
      <c r="AN176" s="49">
        <v>1.3833901366973536E-2</v>
      </c>
      <c r="AO176" s="49">
        <v>2.4573938982583924E-2</v>
      </c>
      <c r="AP176" s="49">
        <v>3.595863978672544E-3</v>
      </c>
      <c r="AQ176" s="49">
        <v>1.9956511166877911E-3</v>
      </c>
      <c r="AR176" s="49">
        <v>4.2402683118546083E-3</v>
      </c>
      <c r="AS176" s="49">
        <v>3.9456205902991615E-3</v>
      </c>
      <c r="AT176" s="49">
        <v>3.6686995013704704E-3</v>
      </c>
      <c r="AU176" s="49">
        <v>6.2742003479922155E-3</v>
      </c>
      <c r="AV176" s="49">
        <v>4.8657735701895894E-3</v>
      </c>
      <c r="AW176" s="49">
        <v>4.5033582769768189E-3</v>
      </c>
      <c r="AX176" s="49">
        <v>6.1762870920719351E-3</v>
      </c>
      <c r="AY176" s="49">
        <v>5.4830757667995037E-3</v>
      </c>
      <c r="AZ176" s="49">
        <v>7.6096755721139584E-3</v>
      </c>
      <c r="BA176" s="49">
        <v>4.7007780877136593E-3</v>
      </c>
      <c r="BB176" s="49">
        <v>6.0773148414587632E-3</v>
      </c>
      <c r="BC176" s="49">
        <v>8.813841889904514E-3</v>
      </c>
      <c r="BD176" s="49">
        <v>3.093257029806971E-3</v>
      </c>
      <c r="BE176" s="49">
        <v>3.184536103442665E-3</v>
      </c>
      <c r="BF176" s="49">
        <v>5.5795394049045184E-3</v>
      </c>
      <c r="BG176" s="49">
        <v>1.0222053180185851E-2</v>
      </c>
      <c r="BH176" s="49">
        <v>1.6100351863582295E-2</v>
      </c>
      <c r="BI176" s="49">
        <v>1.4334524686170084E-2</v>
      </c>
      <c r="BJ176" s="49">
        <v>1.2043363446867817E-2</v>
      </c>
      <c r="BK176" s="49">
        <v>4.3132068725497946E-3</v>
      </c>
      <c r="BL176" s="49">
        <v>3.7059819357592367E-3</v>
      </c>
      <c r="BM176" s="49">
        <v>4.5688734737135096E-3</v>
      </c>
      <c r="BN176" s="49">
        <v>1.3140052928189063E-2</v>
      </c>
      <c r="BO176" s="49">
        <v>1.8333582009273288E-2</v>
      </c>
      <c r="BP176" s="49">
        <v>2.3135185064027897E-2</v>
      </c>
      <c r="BQ176" s="49">
        <v>2.0756068272173106E-2</v>
      </c>
      <c r="BR176" s="49">
        <v>1.7883082705138376E-2</v>
      </c>
      <c r="BS176" s="49">
        <v>1.6597275982966744E-2</v>
      </c>
      <c r="BT176" s="49">
        <v>1.1135187089457132E-2</v>
      </c>
      <c r="BU176" s="49">
        <v>1.8888938859479676E-2</v>
      </c>
      <c r="BV176" s="49">
        <v>5.9406395704903157E-3</v>
      </c>
      <c r="BW176" s="49">
        <v>2.4121269494274651E-3</v>
      </c>
      <c r="BX176" s="49">
        <v>1.8043221868200558E-2</v>
      </c>
      <c r="BY176" s="49">
        <v>4.4406543189986223E-3</v>
      </c>
      <c r="BZ176" s="49">
        <v>1.7680617202676763E-2</v>
      </c>
      <c r="CA176" s="49">
        <v>2.7662062199476738E-2</v>
      </c>
      <c r="CB176" s="49">
        <v>2.0666646506806108E-2</v>
      </c>
      <c r="CC176" s="49">
        <v>1.3860676611104895E-2</v>
      </c>
      <c r="CD176" s="49">
        <v>8.0223642927801982E-3</v>
      </c>
      <c r="CE176" s="49">
        <v>1.1446341417522229E-2</v>
      </c>
      <c r="CF176" s="49">
        <v>1.9737110229107045E-2</v>
      </c>
      <c r="CG176" s="49">
        <v>1.3968439259044263E-2</v>
      </c>
      <c r="CH176" s="49">
        <v>1.1217468070218386E-2</v>
      </c>
      <c r="CI176" s="49">
        <v>1.3358939791613435E-2</v>
      </c>
      <c r="CJ176" s="49">
        <v>3.9885872826139123E-3</v>
      </c>
      <c r="CK176" s="49">
        <v>1.5095142176292884E-2</v>
      </c>
      <c r="CL176" s="49">
        <v>6.081722941859118E-3</v>
      </c>
      <c r="CM176" s="49">
        <v>1.5081423243019396E-2</v>
      </c>
      <c r="CN176" s="49">
        <v>1.3148469930065292E-2</v>
      </c>
      <c r="CO176" s="49">
        <v>7.0081699642067403E-3</v>
      </c>
      <c r="CP176" s="49">
        <v>2.1571741616265728E-2</v>
      </c>
      <c r="CQ176" s="49">
        <v>2.693137532151655E-2</v>
      </c>
      <c r="CR176" s="49">
        <v>1.8519232554771781E-2</v>
      </c>
      <c r="CS176" s="49">
        <v>3.6354907443661474E-2</v>
      </c>
      <c r="CT176" s="49">
        <v>1.4249754764646353E-2</v>
      </c>
      <c r="CU176" s="49">
        <v>1.6807073015674783E-2</v>
      </c>
      <c r="CV176" s="49">
        <v>1.7124673624921542E-2</v>
      </c>
      <c r="CW176" s="60">
        <v>1.8950034338141207E-2</v>
      </c>
    </row>
    <row r="177" spans="1:101" s="12" customFormat="1" ht="14.25" customHeight="1">
      <c r="A177" s="11" t="s">
        <v>725</v>
      </c>
      <c r="B177" s="49" t="s">
        <v>724</v>
      </c>
      <c r="C177" s="68" t="s">
        <v>1223</v>
      </c>
      <c r="D177" s="52">
        <f t="shared" si="28"/>
        <v>1.4975464983346723E-2</v>
      </c>
      <c r="E177" s="52">
        <f t="shared" si="29"/>
        <v>2.1717549984165202E-3</v>
      </c>
      <c r="F177" s="52">
        <f t="shared" si="30"/>
        <v>1.8589166445260593E-2</v>
      </c>
      <c r="G177" s="52">
        <f t="shared" si="31"/>
        <v>3.4532865370494798E-3</v>
      </c>
      <c r="H177" s="52">
        <f t="shared" si="32"/>
        <v>1.4320224156506431E-2</v>
      </c>
      <c r="I177" s="52">
        <f t="shared" si="33"/>
        <v>3.5583724259865253E-3</v>
      </c>
      <c r="J177" s="52">
        <f t="shared" si="34"/>
        <v>1.3235237509836321E-2</v>
      </c>
      <c r="K177" s="52">
        <f t="shared" si="35"/>
        <v>1.7416264167688864E-3</v>
      </c>
      <c r="L177" s="52">
        <f t="shared" si="36"/>
        <v>1.4960333894927513E-2</v>
      </c>
      <c r="M177" s="52">
        <f t="shared" si="37"/>
        <v>3.4990825250149149E-3</v>
      </c>
      <c r="N177" s="52">
        <f t="shared" si="38"/>
        <v>1.3301266590418484E-2</v>
      </c>
      <c r="O177" s="52">
        <f t="shared" si="39"/>
        <v>2.7920455111083448E-3</v>
      </c>
      <c r="P177" s="52">
        <f t="shared" si="40"/>
        <v>1.5285741360065762E-2</v>
      </c>
      <c r="Q177" s="53">
        <f t="shared" si="41"/>
        <v>3.3067694561239951E-3</v>
      </c>
      <c r="R177" s="11">
        <v>1.4031389931379173E-2</v>
      </c>
      <c r="S177" s="49">
        <v>1.5562192110694465E-2</v>
      </c>
      <c r="T177" s="49">
        <v>1.6234247580219619E-2</v>
      </c>
      <c r="U177" s="49">
        <v>1.7869059913599505E-2</v>
      </c>
      <c r="V177" s="49">
        <v>1.7693403619261364E-2</v>
      </c>
      <c r="W177" s="49">
        <v>1.6625394104025738E-2</v>
      </c>
      <c r="X177" s="49">
        <v>1.2150496061525747E-2</v>
      </c>
      <c r="Y177" s="49">
        <v>1.2202579650896743E-2</v>
      </c>
      <c r="Z177" s="49">
        <v>1.5170866822162109E-2</v>
      </c>
      <c r="AA177" s="49">
        <v>1.1237665377396447E-2</v>
      </c>
      <c r="AB177" s="49">
        <v>1.5004235811242179E-2</v>
      </c>
      <c r="AC177" s="49">
        <v>1.5924048817757556E-2</v>
      </c>
      <c r="AD177" s="49">
        <v>2.0772309017542449E-2</v>
      </c>
      <c r="AE177" s="49">
        <v>1.7240741646024366E-2</v>
      </c>
      <c r="AF177" s="49">
        <v>1.8829430882370816E-2</v>
      </c>
      <c r="AG177" s="49">
        <v>1.8297752205418967E-2</v>
      </c>
      <c r="AH177" s="49">
        <v>1.7766892961201486E-2</v>
      </c>
      <c r="AI177" s="49">
        <v>1.986094262264609E-2</v>
      </c>
      <c r="AJ177" s="49">
        <v>1.4731411885599737E-2</v>
      </c>
      <c r="AK177" s="49">
        <v>1.4692819816838912E-2</v>
      </c>
      <c r="AL177" s="49">
        <v>1.3809500519401895E-2</v>
      </c>
      <c r="AM177" s="49">
        <v>1.9949137235698376E-2</v>
      </c>
      <c r="AN177" s="49">
        <v>2.056044767141087E-2</v>
      </c>
      <c r="AO177" s="49">
        <v>2.655861087897313E-2</v>
      </c>
      <c r="AP177" s="49">
        <v>1.5953561755338377E-2</v>
      </c>
      <c r="AQ177" s="49">
        <v>1.3658085730785394E-2</v>
      </c>
      <c r="AR177" s="49">
        <v>1.0827645355003329E-2</v>
      </c>
      <c r="AS177" s="49">
        <v>8.4865131435672703E-3</v>
      </c>
      <c r="AT177" s="49">
        <v>1.4894634625919109E-2</v>
      </c>
      <c r="AU177" s="49">
        <v>1.5991229088101949E-2</v>
      </c>
      <c r="AV177" s="49">
        <v>1.0726146697859217E-2</v>
      </c>
      <c r="AW177" s="49">
        <v>1.9951015630812256E-2</v>
      </c>
      <c r="AX177" s="49">
        <v>1.970750098982444E-2</v>
      </c>
      <c r="AY177" s="49">
        <v>1.5702410699741307E-2</v>
      </c>
      <c r="AZ177" s="49">
        <v>1.1018580628041478E-2</v>
      </c>
      <c r="BA177" s="49">
        <v>1.4925365533083015E-2</v>
      </c>
      <c r="BB177" s="49">
        <v>1.4491805285090878E-2</v>
      </c>
      <c r="BC177" s="49">
        <v>1.0183759986772137E-2</v>
      </c>
      <c r="BD177" s="49">
        <v>1.3100337644136843E-2</v>
      </c>
      <c r="BE177" s="49">
        <v>1.6131564230461522E-2</v>
      </c>
      <c r="BF177" s="49">
        <v>1.3670291808675426E-2</v>
      </c>
      <c r="BG177" s="49">
        <v>1.5014801000315627E-2</v>
      </c>
      <c r="BH177" s="49">
        <v>1.2303953810793316E-2</v>
      </c>
      <c r="BI177" s="49">
        <v>1.1792737083400107E-2</v>
      </c>
      <c r="BJ177" s="49">
        <v>1.0856851764874016E-2</v>
      </c>
      <c r="BK177" s="49">
        <v>1.304149005571213E-2</v>
      </c>
      <c r="BL177" s="49">
        <v>1.3611267374461066E-2</v>
      </c>
      <c r="BM177" s="49">
        <v>1.4623990073342788E-2</v>
      </c>
      <c r="BN177" s="49">
        <v>8.8567027353892956E-3</v>
      </c>
      <c r="BO177" s="49">
        <v>1.5877742709931537E-2</v>
      </c>
      <c r="BP177" s="49">
        <v>1.8152937195078923E-2</v>
      </c>
      <c r="BQ177" s="49">
        <v>1.9880273538281461E-2</v>
      </c>
      <c r="BR177" s="49">
        <v>1.5901823620118501E-2</v>
      </c>
      <c r="BS177" s="49">
        <v>1.6896572160419711E-2</v>
      </c>
      <c r="BT177" s="49">
        <v>9.5916224062262377E-3</v>
      </c>
      <c r="BU177" s="49">
        <v>1.6429253334229788E-2</v>
      </c>
      <c r="BV177" s="49">
        <v>1.4508973941727227E-2</v>
      </c>
      <c r="BW177" s="49">
        <v>1.8162772021700187E-2</v>
      </c>
      <c r="BX177" s="49">
        <v>1.4256439026708007E-2</v>
      </c>
      <c r="BY177" s="49">
        <v>1.1008894049319297E-2</v>
      </c>
      <c r="BZ177" s="49">
        <v>1.2281599288285755E-2</v>
      </c>
      <c r="CA177" s="49">
        <v>1.7098170681924745E-2</v>
      </c>
      <c r="CB177" s="49">
        <v>1.3376624536991897E-2</v>
      </c>
      <c r="CC177" s="49">
        <v>1.3863950232168352E-2</v>
      </c>
      <c r="CD177" s="49">
        <v>1.3916282647598682E-2</v>
      </c>
      <c r="CE177" s="49">
        <v>8.3521048697418384E-3</v>
      </c>
      <c r="CF177" s="49">
        <v>1.9021145309978487E-2</v>
      </c>
      <c r="CG177" s="49">
        <v>1.3933983554278355E-2</v>
      </c>
      <c r="CH177" s="49">
        <v>1.0766167574270279E-2</v>
      </c>
      <c r="CI177" s="49">
        <v>1.099039185173898E-2</v>
      </c>
      <c r="CJ177" s="49">
        <v>1.2861069313572056E-2</v>
      </c>
      <c r="CK177" s="49">
        <v>1.3153709224472362E-2</v>
      </c>
      <c r="CL177" s="49">
        <v>1.4173481457367224E-2</v>
      </c>
      <c r="CM177" s="49">
        <v>1.3037582480145761E-2</v>
      </c>
      <c r="CN177" s="49">
        <v>1.8614937366491353E-2</v>
      </c>
      <c r="CO177" s="49">
        <v>1.625218502447541E-2</v>
      </c>
      <c r="CP177" s="49">
        <v>1.6154659825375509E-2</v>
      </c>
      <c r="CQ177" s="49">
        <v>1.705486333685859E-2</v>
      </c>
      <c r="CR177" s="49">
        <v>1.1891159261532801E-2</v>
      </c>
      <c r="CS177" s="49">
        <v>2.3263002212153636E-2</v>
      </c>
      <c r="CT177" s="49">
        <v>1.1188958078208806E-2</v>
      </c>
      <c r="CU177" s="49">
        <v>1.4305007607087687E-2</v>
      </c>
      <c r="CV177" s="49">
        <v>1.4217995830123691E-2</v>
      </c>
      <c r="CW177" s="60">
        <v>1.3275063840968675E-2</v>
      </c>
    </row>
    <row r="178" spans="1:101" s="12" customFormat="1" ht="14.25" customHeight="1">
      <c r="A178" s="11" t="s">
        <v>728</v>
      </c>
      <c r="B178" s="49" t="s">
        <v>727</v>
      </c>
      <c r="C178" s="68" t="s">
        <v>1223</v>
      </c>
      <c r="D178" s="52">
        <f t="shared" si="28"/>
        <v>0.35628463750755851</v>
      </c>
      <c r="E178" s="52">
        <f t="shared" si="29"/>
        <v>6.8030805157260246E-2</v>
      </c>
      <c r="F178" s="52">
        <f t="shared" si="30"/>
        <v>0.35844228027317321</v>
      </c>
      <c r="G178" s="52">
        <f t="shared" si="31"/>
        <v>7.985516340825527E-2</v>
      </c>
      <c r="H178" s="52">
        <f t="shared" si="32"/>
        <v>0.36196646797341109</v>
      </c>
      <c r="I178" s="52">
        <f t="shared" si="33"/>
        <v>5.8552682056498412E-2</v>
      </c>
      <c r="J178" s="52">
        <f t="shared" si="34"/>
        <v>0.334587757102907</v>
      </c>
      <c r="K178" s="52">
        <f t="shared" si="35"/>
        <v>5.0052838097784262E-2</v>
      </c>
      <c r="L178" s="52">
        <f t="shared" si="36"/>
        <v>0.34270522183489388</v>
      </c>
      <c r="M178" s="52">
        <f t="shared" si="37"/>
        <v>4.5248042107966562E-2</v>
      </c>
      <c r="N178" s="52">
        <f t="shared" si="38"/>
        <v>0.3194218824015273</v>
      </c>
      <c r="O178" s="52">
        <f t="shared" si="39"/>
        <v>6.9489325063589402E-2</v>
      </c>
      <c r="P178" s="52">
        <f t="shared" si="40"/>
        <v>0.38681357400638156</v>
      </c>
      <c r="Q178" s="53">
        <f t="shared" si="41"/>
        <v>5.7686996862570429E-2</v>
      </c>
      <c r="R178" s="11">
        <v>0.2781315726312012</v>
      </c>
      <c r="S178" s="49">
        <v>0.35088510161483327</v>
      </c>
      <c r="T178" s="49">
        <v>0.45443811618607544</v>
      </c>
      <c r="U178" s="49">
        <v>0.41729696326785637</v>
      </c>
      <c r="V178" s="49">
        <v>0.45581415429541572</v>
      </c>
      <c r="W178" s="49">
        <v>0.39410987577888079</v>
      </c>
      <c r="X178" s="49">
        <v>0.28447557534601847</v>
      </c>
      <c r="Y178" s="49">
        <v>0.31622040984776267</v>
      </c>
      <c r="Z178" s="49">
        <v>0.3131115743346532</v>
      </c>
      <c r="AA178" s="49">
        <v>0.25489697221050778</v>
      </c>
      <c r="AB178" s="49">
        <v>0.38873799403599041</v>
      </c>
      <c r="AC178" s="49">
        <v>0.36729734054150653</v>
      </c>
      <c r="AD178" s="49">
        <v>0.53802302722253215</v>
      </c>
      <c r="AE178" s="49">
        <v>0.39713800611687688</v>
      </c>
      <c r="AF178" s="49">
        <v>0.36591577638122968</v>
      </c>
      <c r="AG178" s="49">
        <v>0.34756435708483802</v>
      </c>
      <c r="AH178" s="49">
        <v>0.40346431182981923</v>
      </c>
      <c r="AI178" s="49">
        <v>0.37509883634514191</v>
      </c>
      <c r="AJ178" s="49">
        <v>0.25048273565547918</v>
      </c>
      <c r="AK178" s="49">
        <v>0.2479448342158721</v>
      </c>
      <c r="AL178" s="49">
        <v>0.28675731573107133</v>
      </c>
      <c r="AM178" s="49">
        <v>0.31585949686667258</v>
      </c>
      <c r="AN178" s="49">
        <v>0.41414605285920958</v>
      </c>
      <c r="AO178" s="49">
        <v>0.35891261296933524</v>
      </c>
      <c r="AP178" s="49">
        <v>0.38873768119411878</v>
      </c>
      <c r="AQ178" s="49">
        <v>0.38461886086204539</v>
      </c>
      <c r="AR178" s="49">
        <v>0.34987338886091568</v>
      </c>
      <c r="AS178" s="49">
        <v>0.30503276014258135</v>
      </c>
      <c r="AT178" s="49">
        <v>0.41721517315512691</v>
      </c>
      <c r="AU178" s="49">
        <v>0.31813817185015636</v>
      </c>
      <c r="AV178" s="49">
        <v>0.30371906860527437</v>
      </c>
      <c r="AW178" s="49">
        <v>0.36250478778014639</v>
      </c>
      <c r="AX178" s="49">
        <v>0.4852507449215066</v>
      </c>
      <c r="AY178" s="49">
        <v>0.27286988872360957</v>
      </c>
      <c r="AZ178" s="49">
        <v>0.40115184270724369</v>
      </c>
      <c r="BA178" s="49">
        <v>0.35448524687820809</v>
      </c>
      <c r="BB178" s="49">
        <v>0.34840547972379421</v>
      </c>
      <c r="BC178" s="49">
        <v>0.31118769760929865</v>
      </c>
      <c r="BD178" s="49">
        <v>0.35399528705481048</v>
      </c>
      <c r="BE178" s="49">
        <v>0.31348583587026918</v>
      </c>
      <c r="BF178" s="49">
        <v>0.45380021077160776</v>
      </c>
      <c r="BG178" s="49">
        <v>0.31327190526612858</v>
      </c>
      <c r="BH178" s="49">
        <v>0.26657719446596451</v>
      </c>
      <c r="BI178" s="49">
        <v>0.27827911731895294</v>
      </c>
      <c r="BJ178" s="49">
        <v>0.31611091307069084</v>
      </c>
      <c r="BK178" s="49">
        <v>0.38450173705802243</v>
      </c>
      <c r="BL178" s="49">
        <v>0.35620176715258683</v>
      </c>
      <c r="BM178" s="49">
        <v>0.31923593987275761</v>
      </c>
      <c r="BN178" s="49">
        <v>0.30947759642412853</v>
      </c>
      <c r="BO178" s="49">
        <v>0.33833443275203229</v>
      </c>
      <c r="BP178" s="49">
        <v>0.31138676834468559</v>
      </c>
      <c r="BQ178" s="49">
        <v>0.40186165036318228</v>
      </c>
      <c r="BR178" s="49">
        <v>0.41620082505848133</v>
      </c>
      <c r="BS178" s="49">
        <v>0.29281912007192568</v>
      </c>
      <c r="BT178" s="49">
        <v>0.33704851881946696</v>
      </c>
      <c r="BU178" s="49">
        <v>0.27762647183343536</v>
      </c>
      <c r="BV178" s="49">
        <v>0.33206773369711068</v>
      </c>
      <c r="BW178" s="49">
        <v>0.36802380936847601</v>
      </c>
      <c r="BX178" s="49">
        <v>0.32433995772910784</v>
      </c>
      <c r="BY178" s="49">
        <v>0.40327577755669436</v>
      </c>
      <c r="BZ178" s="49">
        <v>0.26627327145327662</v>
      </c>
      <c r="CA178" s="49">
        <v>0.33394509689818053</v>
      </c>
      <c r="CB178" s="49">
        <v>0.29421589987365265</v>
      </c>
      <c r="CC178" s="49">
        <v>0.31036517873061936</v>
      </c>
      <c r="CD178" s="49">
        <v>0.40035872066736322</v>
      </c>
      <c r="CE178" s="49">
        <v>0.2183820256259994</v>
      </c>
      <c r="CF178" s="49">
        <v>0.28733565656809112</v>
      </c>
      <c r="CG178" s="49">
        <v>0.43839259103082734</v>
      </c>
      <c r="CH178" s="49">
        <v>0.32530248005478013</v>
      </c>
      <c r="CI178" s="49">
        <v>0.21196225876967545</v>
      </c>
      <c r="CJ178" s="49">
        <v>0.36880744926278158</v>
      </c>
      <c r="CK178" s="49">
        <v>0.37772195988308088</v>
      </c>
      <c r="CL178" s="49">
        <v>0.30874791930470336</v>
      </c>
      <c r="CM178" s="49">
        <v>0.41103604017088602</v>
      </c>
      <c r="CN178" s="49">
        <v>0.36170792166401022</v>
      </c>
      <c r="CO178" s="49">
        <v>0.40881640741605779</v>
      </c>
      <c r="CP178" s="49">
        <v>0.43065180856199281</v>
      </c>
      <c r="CQ178" s="49">
        <v>0.40259568973266613</v>
      </c>
      <c r="CR178" s="49">
        <v>0.29536146630825733</v>
      </c>
      <c r="CS178" s="49">
        <v>0.50858123394523613</v>
      </c>
      <c r="CT178" s="49">
        <v>0.33312097702192228</v>
      </c>
      <c r="CU178" s="49">
        <v>0.39984529924069545</v>
      </c>
      <c r="CV178" s="49">
        <v>0.37711331084041916</v>
      </c>
      <c r="CW178" s="60">
        <v>0.40418481386973226</v>
      </c>
    </row>
    <row r="179" spans="1:101" s="12" customFormat="1" ht="14.25" customHeight="1">
      <c r="A179" s="11" t="s">
        <v>731</v>
      </c>
      <c r="B179" s="49" t="s">
        <v>730</v>
      </c>
      <c r="C179" s="68" t="s">
        <v>1223</v>
      </c>
      <c r="D179" s="52">
        <f t="shared" si="28"/>
        <v>0.52158435900547317</v>
      </c>
      <c r="E179" s="52">
        <f t="shared" si="29"/>
        <v>9.7891645543108821E-2</v>
      </c>
      <c r="F179" s="52">
        <f t="shared" si="30"/>
        <v>0.52655202905832799</v>
      </c>
      <c r="G179" s="52">
        <f t="shared" si="31"/>
        <v>0.10250076575168174</v>
      </c>
      <c r="H179" s="52">
        <f t="shared" si="32"/>
        <v>0.54914396970918833</v>
      </c>
      <c r="I179" s="52">
        <f t="shared" si="33"/>
        <v>8.4543589224621393E-2</v>
      </c>
      <c r="J179" s="52">
        <f t="shared" si="34"/>
        <v>0.48744111080274649</v>
      </c>
      <c r="K179" s="52">
        <f t="shared" si="35"/>
        <v>6.6050295286828029E-2</v>
      </c>
      <c r="L179" s="52">
        <f t="shared" si="36"/>
        <v>0.5195301303574914</v>
      </c>
      <c r="M179" s="52">
        <f t="shared" si="37"/>
        <v>7.5453867310390957E-2</v>
      </c>
      <c r="N179" s="52">
        <f t="shared" si="38"/>
        <v>0.50363947293891287</v>
      </c>
      <c r="O179" s="52">
        <f t="shared" si="39"/>
        <v>9.5127464639862103E-2</v>
      </c>
      <c r="P179" s="52">
        <f t="shared" si="40"/>
        <v>0.54261527990931124</v>
      </c>
      <c r="Q179" s="53">
        <f t="shared" si="41"/>
        <v>8.1835412440630695E-2</v>
      </c>
      <c r="R179" s="11">
        <v>0.37126770248340141</v>
      </c>
      <c r="S179" s="49">
        <v>0.56193792040417612</v>
      </c>
      <c r="T179" s="49">
        <v>0.60953224452403643</v>
      </c>
      <c r="U179" s="49">
        <v>0.63990426131093958</v>
      </c>
      <c r="V179" s="49">
        <v>0.61782574811704716</v>
      </c>
      <c r="W179" s="49">
        <v>0.65377220317535856</v>
      </c>
      <c r="X179" s="49">
        <v>0.44203413490992099</v>
      </c>
      <c r="Y179" s="49">
        <v>0.46414375332087937</v>
      </c>
      <c r="Z179" s="49">
        <v>0.49590103429208165</v>
      </c>
      <c r="AA179" s="49">
        <v>0.37768063296930465</v>
      </c>
      <c r="AB179" s="49">
        <v>0.54040034061787823</v>
      </c>
      <c r="AC179" s="49">
        <v>0.48461233194065417</v>
      </c>
      <c r="AD179" s="49">
        <v>0.71384184711038634</v>
      </c>
      <c r="AE179" s="49">
        <v>0.62327806398956243</v>
      </c>
      <c r="AF179" s="49">
        <v>0.49254641487248935</v>
      </c>
      <c r="AG179" s="49">
        <v>0.51853023170004298</v>
      </c>
      <c r="AH179" s="49">
        <v>0.56710560500885676</v>
      </c>
      <c r="AI179" s="49">
        <v>0.56888970788831439</v>
      </c>
      <c r="AJ179" s="49">
        <v>0.3454573380555549</v>
      </c>
      <c r="AK179" s="49">
        <v>0.40452577284006991</v>
      </c>
      <c r="AL179" s="49">
        <v>0.46015160814583017</v>
      </c>
      <c r="AM179" s="49">
        <v>0.44582387153423769</v>
      </c>
      <c r="AN179" s="49">
        <v>0.5871477214783476</v>
      </c>
      <c r="AO179" s="49">
        <v>0.59132616607624178</v>
      </c>
      <c r="AP179" s="49">
        <v>0.55646173103120256</v>
      </c>
      <c r="AQ179" s="49">
        <v>0.48349587207394407</v>
      </c>
      <c r="AR179" s="49">
        <v>0.46763428948248054</v>
      </c>
      <c r="AS179" s="49">
        <v>0.46641904714352089</v>
      </c>
      <c r="AT179" s="49">
        <v>0.60878525653019766</v>
      </c>
      <c r="AU179" s="49">
        <v>0.54180316827526875</v>
      </c>
      <c r="AV179" s="49">
        <v>0.59860320067096962</v>
      </c>
      <c r="AW179" s="49">
        <v>0.57606128239444954</v>
      </c>
      <c r="AX179" s="49">
        <v>0.70415217628211502</v>
      </c>
      <c r="AY179" s="49">
        <v>0.41544572098912524</v>
      </c>
      <c r="AZ179" s="49">
        <v>0.65419000739027322</v>
      </c>
      <c r="BA179" s="49">
        <v>0.51667588424671351</v>
      </c>
      <c r="BB179" s="49">
        <v>0.51388456276203831</v>
      </c>
      <c r="BC179" s="49">
        <v>0.44060843698058622</v>
      </c>
      <c r="BD179" s="49">
        <v>0.51500931434726749</v>
      </c>
      <c r="BE179" s="49">
        <v>0.48956146058282318</v>
      </c>
      <c r="BF179" s="49">
        <v>0.5963970968404827</v>
      </c>
      <c r="BG179" s="49">
        <v>0.49505375808999547</v>
      </c>
      <c r="BH179" s="49">
        <v>0.38065557111167897</v>
      </c>
      <c r="BI179" s="49">
        <v>0.44208228410422118</v>
      </c>
      <c r="BJ179" s="49">
        <v>0.46959485144772845</v>
      </c>
      <c r="BK179" s="49">
        <v>0.61076521020762253</v>
      </c>
      <c r="BL179" s="49">
        <v>0.43604401434405582</v>
      </c>
      <c r="BM179" s="49">
        <v>0.45963676881445698</v>
      </c>
      <c r="BN179" s="49">
        <v>0.41017044601471064</v>
      </c>
      <c r="BO179" s="49">
        <v>0.4651246422323338</v>
      </c>
      <c r="BP179" s="49">
        <v>0.53125807732944674</v>
      </c>
      <c r="BQ179" s="49">
        <v>0.59830365246940409</v>
      </c>
      <c r="BR179" s="49">
        <v>0.57407511365453545</v>
      </c>
      <c r="BS179" s="49">
        <v>0.48115985320042531</v>
      </c>
      <c r="BT179" s="49">
        <v>0.4554733524416204</v>
      </c>
      <c r="BU179" s="49">
        <v>0.46736001318943443</v>
      </c>
      <c r="BV179" s="49">
        <v>0.48774815563409157</v>
      </c>
      <c r="BW179" s="49">
        <v>0.60895722186058654</v>
      </c>
      <c r="BX179" s="49">
        <v>0.49252965093806322</v>
      </c>
      <c r="BY179" s="49">
        <v>0.66220138532524531</v>
      </c>
      <c r="BZ179" s="49">
        <v>0.46274959923735248</v>
      </c>
      <c r="CA179" s="49">
        <v>0.56067376737713059</v>
      </c>
      <c r="CB179" s="49">
        <v>0.45554686001825001</v>
      </c>
      <c r="CC179" s="49">
        <v>0.53614542228008144</v>
      </c>
      <c r="CD179" s="49">
        <v>0.55598197409407901</v>
      </c>
      <c r="CE179" s="49">
        <v>0.36887885862710035</v>
      </c>
      <c r="CF179" s="49">
        <v>0.53862143318940581</v>
      </c>
      <c r="CG179" s="49">
        <v>0.61030907854309979</v>
      </c>
      <c r="CH179" s="49">
        <v>0.56590588433989863</v>
      </c>
      <c r="CI179" s="49">
        <v>0.2915571901071492</v>
      </c>
      <c r="CJ179" s="49">
        <v>0.59782815840049097</v>
      </c>
      <c r="CK179" s="49">
        <v>0.4994754490529168</v>
      </c>
      <c r="CL179" s="49">
        <v>0.52464052333972377</v>
      </c>
      <c r="CM179" s="49">
        <v>0.49251628378391882</v>
      </c>
      <c r="CN179" s="49">
        <v>0.51537383521265678</v>
      </c>
      <c r="CO179" s="49">
        <v>0.63494044694087615</v>
      </c>
      <c r="CP179" s="49">
        <v>0.54151386620768882</v>
      </c>
      <c r="CQ179" s="49">
        <v>0.62337877288915589</v>
      </c>
      <c r="CR179" s="49">
        <v>0.41914447649654912</v>
      </c>
      <c r="CS179" s="49">
        <v>0.68126497704403233</v>
      </c>
      <c r="CT179" s="49">
        <v>0.46031651888729808</v>
      </c>
      <c r="CU179" s="49">
        <v>0.63450054515710785</v>
      </c>
      <c r="CV179" s="49">
        <v>0.48153196798013753</v>
      </c>
      <c r="CW179" s="60">
        <v>0.50226114497258889</v>
      </c>
    </row>
    <row r="180" spans="1:101" s="12" customFormat="1" ht="14.25" customHeight="1">
      <c r="A180" s="11" t="s">
        <v>734</v>
      </c>
      <c r="B180" s="49" t="s">
        <v>733</v>
      </c>
      <c r="C180" s="68" t="s">
        <v>1223</v>
      </c>
      <c r="D180" s="52">
        <f t="shared" si="28"/>
        <v>6.1214879005614307E-2</v>
      </c>
      <c r="E180" s="52">
        <f t="shared" si="29"/>
        <v>1.2930665360523719E-2</v>
      </c>
      <c r="F180" s="52">
        <f t="shared" si="30"/>
        <v>6.2275624690830339E-2</v>
      </c>
      <c r="G180" s="52">
        <f t="shared" si="31"/>
        <v>1.6471570399263596E-2</v>
      </c>
      <c r="H180" s="52">
        <f t="shared" si="32"/>
        <v>6.5613671370428783E-2</v>
      </c>
      <c r="I180" s="52">
        <f t="shared" si="33"/>
        <v>1.6129423215079802E-2</v>
      </c>
      <c r="J180" s="52">
        <f t="shared" si="34"/>
        <v>5.4680710535032477E-2</v>
      </c>
      <c r="K180" s="52">
        <f t="shared" si="35"/>
        <v>1.0557319219991836E-2</v>
      </c>
      <c r="L180" s="52">
        <f t="shared" si="36"/>
        <v>5.4354030141922492E-2</v>
      </c>
      <c r="M180" s="52">
        <f t="shared" si="37"/>
        <v>1.5539548454045649E-2</v>
      </c>
      <c r="N180" s="52">
        <f t="shared" si="38"/>
        <v>6.0060686183305727E-2</v>
      </c>
      <c r="O180" s="52">
        <f t="shared" si="39"/>
        <v>2.0324081640882605E-2</v>
      </c>
      <c r="P180" s="52">
        <f t="shared" si="40"/>
        <v>6.304529101547296E-2</v>
      </c>
      <c r="Q180" s="53">
        <f t="shared" si="41"/>
        <v>2.0677829718770947E-2</v>
      </c>
      <c r="R180" s="11">
        <v>5.1731307580809516E-2</v>
      </c>
      <c r="S180" s="49">
        <v>4.9950526692248795E-2</v>
      </c>
      <c r="T180" s="49">
        <v>7.5739382562626009E-2</v>
      </c>
      <c r="U180" s="49">
        <v>7.1679545430938199E-2</v>
      </c>
      <c r="V180" s="49">
        <v>6.5913326302722619E-2</v>
      </c>
      <c r="W180" s="49">
        <v>8.7610667947260218E-2</v>
      </c>
      <c r="X180" s="49">
        <v>4.7118738540370006E-2</v>
      </c>
      <c r="Y180" s="49">
        <v>4.6170422845801938E-2</v>
      </c>
      <c r="Z180" s="49">
        <v>6.8801278345560241E-2</v>
      </c>
      <c r="AA180" s="49">
        <v>5.4821084623407686E-2</v>
      </c>
      <c r="AB180" s="49">
        <v>6.1543413828353023E-2</v>
      </c>
      <c r="AC180" s="49">
        <v>5.349885336727335E-2</v>
      </c>
      <c r="AD180" s="49">
        <v>8.1755894656688588E-2</v>
      </c>
      <c r="AE180" s="49">
        <v>8.7741747759610411E-2</v>
      </c>
      <c r="AF180" s="49">
        <v>5.0463635978432272E-2</v>
      </c>
      <c r="AG180" s="49">
        <v>5.9612846310856921E-2</v>
      </c>
      <c r="AH180" s="49">
        <v>6.9666666059507235E-2</v>
      </c>
      <c r="AI180" s="49">
        <v>6.6262569036900615E-2</v>
      </c>
      <c r="AJ180" s="49">
        <v>3.4567100744595201E-2</v>
      </c>
      <c r="AK180" s="49">
        <v>4.9098096674167743E-2</v>
      </c>
      <c r="AL180" s="49">
        <v>4.9540373990601648E-2</v>
      </c>
      <c r="AM180" s="49">
        <v>4.6756924368203577E-2</v>
      </c>
      <c r="AN180" s="49">
        <v>7.9274100560985911E-2</v>
      </c>
      <c r="AO180" s="49">
        <v>7.2567540149413884E-2</v>
      </c>
      <c r="AP180" s="49">
        <v>7.0605854787077885E-2</v>
      </c>
      <c r="AQ180" s="49">
        <v>7.8271591217442982E-2</v>
      </c>
      <c r="AR180" s="49">
        <v>3.3703440277674676E-2</v>
      </c>
      <c r="AS180" s="49">
        <v>7.1884838127131798E-2</v>
      </c>
      <c r="AT180" s="49">
        <v>6.2229948872773874E-2</v>
      </c>
      <c r="AU180" s="49">
        <v>5.9769934340561173E-2</v>
      </c>
      <c r="AV180" s="49">
        <v>7.9201330567213332E-2</v>
      </c>
      <c r="AW180" s="49">
        <v>7.2256450254578539E-2</v>
      </c>
      <c r="AX180" s="49">
        <v>7.7617615041289917E-2</v>
      </c>
      <c r="AY180" s="49">
        <v>4.8732914796725549E-2</v>
      </c>
      <c r="AZ180" s="49">
        <v>8.7921066965036848E-2</v>
      </c>
      <c r="BA180" s="49">
        <v>4.5169071197638647E-2</v>
      </c>
      <c r="BB180" s="49">
        <v>5.9798541520317113E-2</v>
      </c>
      <c r="BC180" s="49">
        <v>6.0845023010491266E-2</v>
      </c>
      <c r="BD180" s="49">
        <v>6.3929310114845511E-2</v>
      </c>
      <c r="BE180" s="49">
        <v>7.3013624843262667E-2</v>
      </c>
      <c r="BF180" s="49">
        <v>6.0654346365315873E-2</v>
      </c>
      <c r="BG180" s="49">
        <v>4.1781176657391637E-2</v>
      </c>
      <c r="BH180" s="49">
        <v>5.5497234170391999E-2</v>
      </c>
      <c r="BI180" s="49">
        <v>3.6416098595262063E-2</v>
      </c>
      <c r="BJ180" s="49">
        <v>5.4719238970720514E-2</v>
      </c>
      <c r="BK180" s="49">
        <v>4.0916085029489811E-2</v>
      </c>
      <c r="BL180" s="49">
        <v>5.1643682060667516E-2</v>
      </c>
      <c r="BM180" s="49">
        <v>5.6954165082233742E-2</v>
      </c>
      <c r="BN180" s="49">
        <v>4.9264548607342681E-2</v>
      </c>
      <c r="BO180" s="49">
        <v>5.4539826767374101E-2</v>
      </c>
      <c r="BP180" s="49">
        <v>5.5639844379395072E-2</v>
      </c>
      <c r="BQ180" s="49">
        <v>6.0571829239291344E-2</v>
      </c>
      <c r="BR180" s="49">
        <v>8.4272031926886329E-2</v>
      </c>
      <c r="BS180" s="49">
        <v>3.1979048883653688E-2</v>
      </c>
      <c r="BT180" s="49">
        <v>5.7737537605307872E-2</v>
      </c>
      <c r="BU180" s="49">
        <v>2.9400148712218039E-2</v>
      </c>
      <c r="BV180" s="49">
        <v>5.3151828980858767E-2</v>
      </c>
      <c r="BW180" s="49">
        <v>7.6523106617792311E-2</v>
      </c>
      <c r="BX180" s="49">
        <v>5.2879514199158761E-2</v>
      </c>
      <c r="BY180" s="49">
        <v>4.6289095783790882E-2</v>
      </c>
      <c r="BZ180" s="49">
        <v>8.8136761007614042E-2</v>
      </c>
      <c r="CA180" s="49">
        <v>5.8102687900834331E-2</v>
      </c>
      <c r="CB180" s="49">
        <v>3.4889146688208937E-2</v>
      </c>
      <c r="CC180" s="49">
        <v>0.10210275598458989</v>
      </c>
      <c r="CD180" s="49">
        <v>7.475101683419659E-2</v>
      </c>
      <c r="CE180" s="49">
        <v>4.9006622762874881E-2</v>
      </c>
      <c r="CF180" s="49">
        <v>5.7682685913268625E-2</v>
      </c>
      <c r="CG180" s="49">
        <v>5.6378714087412608E-2</v>
      </c>
      <c r="CH180" s="49">
        <v>5.9442551503377558E-2</v>
      </c>
      <c r="CI180" s="49">
        <v>3.0233707672802118E-2</v>
      </c>
      <c r="CJ180" s="49">
        <v>6.0102935467109417E-2</v>
      </c>
      <c r="CK180" s="49">
        <v>4.9898648377379812E-2</v>
      </c>
      <c r="CL180" s="49">
        <v>3.7081446899311192E-2</v>
      </c>
      <c r="CM180" s="49">
        <v>7.1890045591980575E-2</v>
      </c>
      <c r="CN180" s="49">
        <v>6.1945511024449666E-2</v>
      </c>
      <c r="CO180" s="49">
        <v>9.4625933200437079E-2</v>
      </c>
      <c r="CP180" s="49">
        <v>7.2271777985743746E-2</v>
      </c>
      <c r="CQ180" s="49">
        <v>9.1397114453218256E-2</v>
      </c>
      <c r="CR180" s="49">
        <v>5.626579958185033E-2</v>
      </c>
      <c r="CS180" s="49">
        <v>6.5801732947029942E-2</v>
      </c>
      <c r="CT180" s="49">
        <v>2.7254369577664184E-2</v>
      </c>
      <c r="CU180" s="49">
        <v>8.0577569069016822E-2</v>
      </c>
      <c r="CV180" s="49">
        <v>4.6385240517836428E-2</v>
      </c>
      <c r="CW180" s="60">
        <v>5.1046951337137332E-2</v>
      </c>
    </row>
    <row r="181" spans="1:101" s="12" customFormat="1" ht="14.25" customHeight="1">
      <c r="A181" s="11" t="s">
        <v>737</v>
      </c>
      <c r="B181" s="49" t="s">
        <v>736</v>
      </c>
      <c r="C181" s="68" t="s">
        <v>1223</v>
      </c>
      <c r="D181" s="52">
        <f t="shared" si="28"/>
        <v>0.13586192996377253</v>
      </c>
      <c r="E181" s="52">
        <f t="shared" si="29"/>
        <v>2.979241484281454E-2</v>
      </c>
      <c r="F181" s="52">
        <f t="shared" si="30"/>
        <v>0.14306598229568745</v>
      </c>
      <c r="G181" s="52">
        <f t="shared" si="31"/>
        <v>3.8110950783895953E-2</v>
      </c>
      <c r="H181" s="52">
        <f t="shared" si="32"/>
        <v>0.13881199940987257</v>
      </c>
      <c r="I181" s="52">
        <f t="shared" si="33"/>
        <v>1.5263838759617844E-2</v>
      </c>
      <c r="J181" s="52">
        <f t="shared" si="34"/>
        <v>0.1303107538384827</v>
      </c>
      <c r="K181" s="52">
        <f t="shared" si="35"/>
        <v>1.7937112617739819E-2</v>
      </c>
      <c r="L181" s="52">
        <f t="shared" si="36"/>
        <v>0.13271793076380278</v>
      </c>
      <c r="M181" s="52">
        <f t="shared" si="37"/>
        <v>2.2142076200039332E-2</v>
      </c>
      <c r="N181" s="52">
        <f t="shared" si="38"/>
        <v>0.12902778161313616</v>
      </c>
      <c r="O181" s="52">
        <f t="shared" si="39"/>
        <v>2.6058089778715855E-2</v>
      </c>
      <c r="P181" s="52">
        <f t="shared" si="40"/>
        <v>0.13914967802865286</v>
      </c>
      <c r="Q181" s="53">
        <f t="shared" si="41"/>
        <v>2.8720418961312E-2</v>
      </c>
      <c r="R181" s="11">
        <v>9.99670232908665E-2</v>
      </c>
      <c r="S181" s="49">
        <v>0.12936743459753935</v>
      </c>
      <c r="T181" s="49">
        <v>0.1433988385092963</v>
      </c>
      <c r="U181" s="49">
        <v>0.17430404224544715</v>
      </c>
      <c r="V181" s="49">
        <v>0.19088434033239476</v>
      </c>
      <c r="W181" s="49">
        <v>0.15259618665905689</v>
      </c>
      <c r="X181" s="49">
        <v>0.13035433490147455</v>
      </c>
      <c r="Y181" s="49">
        <v>0.12053783591953926</v>
      </c>
      <c r="Z181" s="49">
        <v>0.10921325970381182</v>
      </c>
      <c r="AA181" s="49">
        <v>9.7382691273252123E-2</v>
      </c>
      <c r="AB181" s="49">
        <v>0.1643898794760113</v>
      </c>
      <c r="AC181" s="49">
        <v>0.11794729265658044</v>
      </c>
      <c r="AD181" s="49">
        <v>0.21401553652447389</v>
      </c>
      <c r="AE181" s="49">
        <v>0.18184733606760661</v>
      </c>
      <c r="AF181" s="49">
        <v>0.16436849463797784</v>
      </c>
      <c r="AG181" s="49">
        <v>0.1248638019728187</v>
      </c>
      <c r="AH181" s="49">
        <v>0.14520334710563343</v>
      </c>
      <c r="AI181" s="49">
        <v>0.16723004701094588</v>
      </c>
      <c r="AJ181" s="49">
        <v>9.3409002005020711E-2</v>
      </c>
      <c r="AK181" s="49">
        <v>7.6549759148426794E-2</v>
      </c>
      <c r="AL181" s="49">
        <v>0.12396607209286703</v>
      </c>
      <c r="AM181" s="49">
        <v>0.14611237720817905</v>
      </c>
      <c r="AN181" s="49">
        <v>0.15932739331700929</v>
      </c>
      <c r="AO181" s="49">
        <v>0.11989862045729006</v>
      </c>
      <c r="AP181" s="49">
        <v>0.15473928481550633</v>
      </c>
      <c r="AQ181" s="49">
        <v>0.13966521960721887</v>
      </c>
      <c r="AR181" s="49">
        <v>0.13627879310707311</v>
      </c>
      <c r="AS181" s="49">
        <v>0.10695210411244133</v>
      </c>
      <c r="AT181" s="49">
        <v>0.15065266357833834</v>
      </c>
      <c r="AU181" s="49">
        <v>0.13838609796770479</v>
      </c>
      <c r="AV181" s="49">
        <v>0.13306914773662085</v>
      </c>
      <c r="AW181" s="49">
        <v>0.16088450059600101</v>
      </c>
      <c r="AX181" s="49">
        <v>0.15135253646067259</v>
      </c>
      <c r="AY181" s="49">
        <v>0.13368566640002733</v>
      </c>
      <c r="AZ181" s="49">
        <v>0.11801979846025308</v>
      </c>
      <c r="BA181" s="49">
        <v>0.14205818007661317</v>
      </c>
      <c r="BB181" s="49">
        <v>0.14708656643026183</v>
      </c>
      <c r="BC181" s="49">
        <v>0.1215103339188853</v>
      </c>
      <c r="BD181" s="49">
        <v>0.13118206829173867</v>
      </c>
      <c r="BE181" s="49">
        <v>0.1612668284954015</v>
      </c>
      <c r="BF181" s="49">
        <v>0.1507268804127293</v>
      </c>
      <c r="BG181" s="49">
        <v>0.1029512606836932</v>
      </c>
      <c r="BH181" s="49">
        <v>0.11012428766145133</v>
      </c>
      <c r="BI181" s="49">
        <v>0.11587971156677238</v>
      </c>
      <c r="BJ181" s="49">
        <v>0.1178637759270547</v>
      </c>
      <c r="BK181" s="49">
        <v>0.14518484873540963</v>
      </c>
      <c r="BL181" s="49">
        <v>0.13562109942978134</v>
      </c>
      <c r="BM181" s="49">
        <v>0.12433138450861332</v>
      </c>
      <c r="BN181" s="49">
        <v>0.11762053044534936</v>
      </c>
      <c r="BO181" s="49">
        <v>0.15838076461814732</v>
      </c>
      <c r="BP181" s="49">
        <v>0.10665392125523425</v>
      </c>
      <c r="BQ181" s="49">
        <v>0.1648667870074681</v>
      </c>
      <c r="BR181" s="49">
        <v>0.14796419557364301</v>
      </c>
      <c r="BS181" s="49">
        <v>0.13854945989306952</v>
      </c>
      <c r="BT181" s="49">
        <v>0.1111014480805239</v>
      </c>
      <c r="BU181" s="49">
        <v>0.12926054675896562</v>
      </c>
      <c r="BV181" s="49">
        <v>0.10920510564947092</v>
      </c>
      <c r="BW181" s="49">
        <v>0.16614846160456254</v>
      </c>
      <c r="BX181" s="49">
        <v>0.12926500402248337</v>
      </c>
      <c r="BY181" s="49">
        <v>0.11359894425671539</v>
      </c>
      <c r="BZ181" s="49">
        <v>0.15983234099298305</v>
      </c>
      <c r="CA181" s="49">
        <v>0.13699100848052498</v>
      </c>
      <c r="CB181" s="49">
        <v>0.11053558041740075</v>
      </c>
      <c r="CC181" s="49">
        <v>0.15160664312890609</v>
      </c>
      <c r="CD181" s="49">
        <v>0.11566356845146343</v>
      </c>
      <c r="CE181" s="49">
        <v>0.11327392808329047</v>
      </c>
      <c r="CF181" s="49">
        <v>0.12746124880379189</v>
      </c>
      <c r="CG181" s="49">
        <v>0.15583536050172078</v>
      </c>
      <c r="CH181" s="49">
        <v>0.13553037047187452</v>
      </c>
      <c r="CI181" s="49">
        <v>6.4977537646797617E-2</v>
      </c>
      <c r="CJ181" s="49">
        <v>0.1299423049872736</v>
      </c>
      <c r="CK181" s="49">
        <v>0.14668348739160667</v>
      </c>
      <c r="CL181" s="49">
        <v>0.12582737730298363</v>
      </c>
      <c r="CM181" s="49">
        <v>0.11728010815985704</v>
      </c>
      <c r="CN181" s="49">
        <v>0.10146780113710113</v>
      </c>
      <c r="CO181" s="49">
        <v>0.1267124938290593</v>
      </c>
      <c r="CP181" s="49">
        <v>0.16555452432281964</v>
      </c>
      <c r="CQ181" s="49">
        <v>0.14857800668323964</v>
      </c>
      <c r="CR181" s="49">
        <v>0.13586778778664457</v>
      </c>
      <c r="CS181" s="49">
        <v>0.21348638565361361</v>
      </c>
      <c r="CT181" s="49">
        <v>0.12673381987125684</v>
      </c>
      <c r="CU181" s="49">
        <v>0.1448007565977186</v>
      </c>
      <c r="CV181" s="49">
        <v>0.14233838737430335</v>
      </c>
      <c r="CW181" s="60">
        <v>0.12114868762523692</v>
      </c>
    </row>
    <row r="182" spans="1:101" s="12" customFormat="1" ht="14.25" customHeight="1">
      <c r="A182" s="11" t="s">
        <v>740</v>
      </c>
      <c r="B182" s="49" t="s">
        <v>739</v>
      </c>
      <c r="C182" s="68" t="s">
        <v>1223</v>
      </c>
      <c r="D182" s="52">
        <f t="shared" si="28"/>
        <v>0.20824673632889237</v>
      </c>
      <c r="E182" s="52">
        <f t="shared" si="29"/>
        <v>3.5376179723133241E-2</v>
      </c>
      <c r="F182" s="52">
        <f t="shared" si="30"/>
        <v>0.23466381893700164</v>
      </c>
      <c r="G182" s="52">
        <f t="shared" si="31"/>
        <v>5.7443704050958624E-2</v>
      </c>
      <c r="H182" s="52">
        <f t="shared" si="32"/>
        <v>0.21974787888512412</v>
      </c>
      <c r="I182" s="52">
        <f t="shared" si="33"/>
        <v>4.1249633093061067E-2</v>
      </c>
      <c r="J182" s="52">
        <f t="shared" si="34"/>
        <v>0.18882491633947585</v>
      </c>
      <c r="K182" s="52">
        <f t="shared" si="35"/>
        <v>3.1011161225959712E-2</v>
      </c>
      <c r="L182" s="52">
        <f t="shared" si="36"/>
        <v>0.20507338849514958</v>
      </c>
      <c r="M182" s="52">
        <f t="shared" si="37"/>
        <v>4.5029426546268903E-2</v>
      </c>
      <c r="N182" s="52">
        <f t="shared" si="38"/>
        <v>0.20805543710679908</v>
      </c>
      <c r="O182" s="52">
        <f t="shared" si="39"/>
        <v>3.6113180885713789E-2</v>
      </c>
      <c r="P182" s="52">
        <f t="shared" si="40"/>
        <v>0.22168410109357073</v>
      </c>
      <c r="Q182" s="53">
        <f t="shared" si="41"/>
        <v>4.0611405558799669E-2</v>
      </c>
      <c r="R182" s="11">
        <v>0.15201145554730372</v>
      </c>
      <c r="S182" s="49">
        <v>0.20419248976575277</v>
      </c>
      <c r="T182" s="49">
        <v>0.22884791449606021</v>
      </c>
      <c r="U182" s="49">
        <v>0.24078976056560561</v>
      </c>
      <c r="V182" s="49">
        <v>0.25891167745551513</v>
      </c>
      <c r="W182" s="49">
        <v>0.25098065147774412</v>
      </c>
      <c r="X182" s="49">
        <v>0.17509214870049872</v>
      </c>
      <c r="Y182" s="49">
        <v>0.20054926739453746</v>
      </c>
      <c r="Z182" s="49">
        <v>0.19956102195679182</v>
      </c>
      <c r="AA182" s="49">
        <v>0.15399362111277784</v>
      </c>
      <c r="AB182" s="49">
        <v>0.23079386244892053</v>
      </c>
      <c r="AC182" s="49">
        <v>0.20323696502520081</v>
      </c>
      <c r="AD182" s="49">
        <v>0.35023416538959146</v>
      </c>
      <c r="AE182" s="49">
        <v>0.30191834437914794</v>
      </c>
      <c r="AF182" s="49">
        <v>0.25678404481260675</v>
      </c>
      <c r="AG182" s="49">
        <v>0.26638672855994711</v>
      </c>
      <c r="AH182" s="49">
        <v>0.21723065196583335</v>
      </c>
      <c r="AI182" s="49">
        <v>0.21707703450035004</v>
      </c>
      <c r="AJ182" s="49">
        <v>0.17720152644204928</v>
      </c>
      <c r="AK182" s="49">
        <v>0.18506769791335326</v>
      </c>
      <c r="AL182" s="49">
        <v>0.178050371159266</v>
      </c>
      <c r="AM182" s="49">
        <v>0.17273137673659703</v>
      </c>
      <c r="AN182" s="49">
        <v>0.20651909641867106</v>
      </c>
      <c r="AO182" s="49">
        <v>0.2867647889666064</v>
      </c>
      <c r="AP182" s="49">
        <v>0.21879594417205406</v>
      </c>
      <c r="AQ182" s="49">
        <v>0.19127870460411089</v>
      </c>
      <c r="AR182" s="49">
        <v>0.16951129788569919</v>
      </c>
      <c r="AS182" s="49">
        <v>0.16019936350614133</v>
      </c>
      <c r="AT182" s="49">
        <v>0.25345456388338655</v>
      </c>
      <c r="AU182" s="49">
        <v>0.24227159430580605</v>
      </c>
      <c r="AV182" s="49">
        <v>0.23571086175199718</v>
      </c>
      <c r="AW182" s="49">
        <v>0.26120523384154826</v>
      </c>
      <c r="AX182" s="49">
        <v>0.28674448997951696</v>
      </c>
      <c r="AY182" s="49">
        <v>0.16256510828220402</v>
      </c>
      <c r="AZ182" s="49">
        <v>0.21464925338379437</v>
      </c>
      <c r="BA182" s="49">
        <v>0.24058813102523033</v>
      </c>
      <c r="BB182" s="49">
        <v>0.19974603420349354</v>
      </c>
      <c r="BC182" s="49">
        <v>0.15878068055611175</v>
      </c>
      <c r="BD182" s="49">
        <v>0.24167615455764629</v>
      </c>
      <c r="BE182" s="49">
        <v>0.21386644844915578</v>
      </c>
      <c r="BF182" s="49">
        <v>0.23183759243685528</v>
      </c>
      <c r="BG182" s="49">
        <v>0.14437644279449968</v>
      </c>
      <c r="BH182" s="49">
        <v>0.16112195909220933</v>
      </c>
      <c r="BI182" s="49">
        <v>0.19261693567598884</v>
      </c>
      <c r="BJ182" s="49">
        <v>0.17404426207507873</v>
      </c>
      <c r="BK182" s="49">
        <v>0.20471886867226893</v>
      </c>
      <c r="BL182" s="49">
        <v>0.18674403697662081</v>
      </c>
      <c r="BM182" s="49">
        <v>0.15636958058378062</v>
      </c>
      <c r="BN182" s="49">
        <v>0.1417815139070924</v>
      </c>
      <c r="BO182" s="49">
        <v>0.18679994825410981</v>
      </c>
      <c r="BP182" s="49">
        <v>0.23668324710439903</v>
      </c>
      <c r="BQ182" s="49">
        <v>0.28548547815854403</v>
      </c>
      <c r="BR182" s="49">
        <v>0.18789470871935574</v>
      </c>
      <c r="BS182" s="49">
        <v>0.16759303761978675</v>
      </c>
      <c r="BT182" s="49">
        <v>0.15235314993075585</v>
      </c>
      <c r="BU182" s="49">
        <v>0.19921389361310912</v>
      </c>
      <c r="BV182" s="49">
        <v>0.18386262660801159</v>
      </c>
      <c r="BW182" s="49">
        <v>0.27555849514139175</v>
      </c>
      <c r="BX182" s="49">
        <v>0.22355947106933124</v>
      </c>
      <c r="BY182" s="49">
        <v>0.22009509181590806</v>
      </c>
      <c r="BZ182" s="49">
        <v>0.20729325532413256</v>
      </c>
      <c r="CA182" s="49">
        <v>0.23175796908716484</v>
      </c>
      <c r="CB182" s="49">
        <v>0.19573590047902348</v>
      </c>
      <c r="CC182" s="49">
        <v>0.25086238047158915</v>
      </c>
      <c r="CD182" s="49">
        <v>0.23055430944683955</v>
      </c>
      <c r="CE182" s="49">
        <v>0.15429722845215693</v>
      </c>
      <c r="CF182" s="49">
        <v>0.2365847818779574</v>
      </c>
      <c r="CG182" s="49">
        <v>0.21345789229175871</v>
      </c>
      <c r="CH182" s="49">
        <v>0.23123657290873789</v>
      </c>
      <c r="CI182" s="49">
        <v>0.12572963463546982</v>
      </c>
      <c r="CJ182" s="49">
        <v>0.22054106334690651</v>
      </c>
      <c r="CK182" s="49">
        <v>0.19861425695985196</v>
      </c>
      <c r="CL182" s="49">
        <v>0.20079527452994145</v>
      </c>
      <c r="CM182" s="49">
        <v>0.20334772552904351</v>
      </c>
      <c r="CN182" s="49">
        <v>0.21325427977060488</v>
      </c>
      <c r="CO182" s="49">
        <v>0.21297326221868496</v>
      </c>
      <c r="CP182" s="49">
        <v>0.21930716661668648</v>
      </c>
      <c r="CQ182" s="49">
        <v>0.25942080552149599</v>
      </c>
      <c r="CR182" s="49">
        <v>0.15897342698950773</v>
      </c>
      <c r="CS182" s="49">
        <v>0.32672443898522491</v>
      </c>
      <c r="CT182" s="49">
        <v>0.19773534343785784</v>
      </c>
      <c r="CU182" s="49">
        <v>0.23537208989388897</v>
      </c>
      <c r="CV182" s="49">
        <v>0.21769149644829908</v>
      </c>
      <c r="CW182" s="60">
        <v>0.2146139031816125</v>
      </c>
    </row>
    <row r="183" spans="1:101" s="12" customFormat="1" ht="14.25" customHeight="1">
      <c r="A183" s="11" t="s">
        <v>743</v>
      </c>
      <c r="B183" s="49" t="s">
        <v>742</v>
      </c>
      <c r="C183" s="68" t="s">
        <v>1223</v>
      </c>
      <c r="D183" s="52">
        <f t="shared" si="28"/>
        <v>3.7482238503191816E-2</v>
      </c>
      <c r="E183" s="52">
        <f t="shared" si="29"/>
        <v>1.1867603243748876E-2</v>
      </c>
      <c r="F183" s="52">
        <f t="shared" si="30"/>
        <v>3.6849686877613676E-2</v>
      </c>
      <c r="G183" s="52">
        <f t="shared" si="31"/>
        <v>1.3428285883911437E-2</v>
      </c>
      <c r="H183" s="52">
        <f t="shared" si="32"/>
        <v>4.0664970752999248E-2</v>
      </c>
      <c r="I183" s="52">
        <f t="shared" si="33"/>
        <v>1.1138933222591404E-2</v>
      </c>
      <c r="J183" s="52">
        <f t="shared" si="34"/>
        <v>2.9067610273382987E-2</v>
      </c>
      <c r="K183" s="52">
        <f t="shared" si="35"/>
        <v>7.6791851963454736E-3</v>
      </c>
      <c r="L183" s="52">
        <f t="shared" si="36"/>
        <v>3.040801330058961E-2</v>
      </c>
      <c r="M183" s="52">
        <f t="shared" si="37"/>
        <v>1.0372441395704328E-2</v>
      </c>
      <c r="N183" s="52">
        <f t="shared" si="38"/>
        <v>3.5796145602340505E-2</v>
      </c>
      <c r="O183" s="52">
        <f t="shared" si="39"/>
        <v>1.0104768398962285E-2</v>
      </c>
      <c r="P183" s="52">
        <f t="shared" si="40"/>
        <v>4.313964525742451E-2</v>
      </c>
      <c r="Q183" s="53">
        <f t="shared" si="41"/>
        <v>1.073863478056067E-2</v>
      </c>
      <c r="R183" s="11">
        <v>1.8056493507674885E-2</v>
      </c>
      <c r="S183" s="49">
        <v>4.1985702550833004E-2</v>
      </c>
      <c r="T183" s="49">
        <v>4.198027882452398E-2</v>
      </c>
      <c r="U183" s="49">
        <v>5.8018166517052536E-2</v>
      </c>
      <c r="V183" s="49">
        <v>4.3968280898913005E-2</v>
      </c>
      <c r="W183" s="49">
        <v>4.9835774468084945E-2</v>
      </c>
      <c r="X183" s="49">
        <v>2.8925718738545374E-2</v>
      </c>
      <c r="Y183" s="49">
        <v>2.0129170941020565E-2</v>
      </c>
      <c r="Z183" s="49">
        <v>3.1107748412485613E-2</v>
      </c>
      <c r="AA183" s="49">
        <v>4.6244596084176255E-2</v>
      </c>
      <c r="AB183" s="49">
        <v>3.682513550266471E-2</v>
      </c>
      <c r="AC183" s="49">
        <v>3.2709795592327E-2</v>
      </c>
      <c r="AD183" s="49">
        <v>4.596184510806034E-2</v>
      </c>
      <c r="AE183" s="49">
        <v>5.697450395901435E-2</v>
      </c>
      <c r="AF183" s="49">
        <v>2.2784227648934757E-2</v>
      </c>
      <c r="AG183" s="49">
        <v>1.822526285813398E-2</v>
      </c>
      <c r="AH183" s="49">
        <v>3.644852314756597E-2</v>
      </c>
      <c r="AI183" s="49">
        <v>4.4882071837063685E-2</v>
      </c>
      <c r="AJ183" s="49">
        <v>3.053548229599987E-2</v>
      </c>
      <c r="AK183" s="49">
        <v>2.839969959380954E-2</v>
      </c>
      <c r="AL183" s="49">
        <v>3.6678356121815428E-2</v>
      </c>
      <c r="AM183" s="49">
        <v>2.2031671780095279E-2</v>
      </c>
      <c r="AN183" s="49">
        <v>3.8956454248058353E-2</v>
      </c>
      <c r="AO183" s="49">
        <v>6.0318143932812492E-2</v>
      </c>
      <c r="AP183" s="49">
        <v>6.1223286521991591E-2</v>
      </c>
      <c r="AQ183" s="49">
        <v>3.9190068842533898E-2</v>
      </c>
      <c r="AR183" s="49">
        <v>2.1281408699844222E-2</v>
      </c>
      <c r="AS183" s="49">
        <v>4.9389116522981204E-2</v>
      </c>
      <c r="AT183" s="49">
        <v>3.7963795249925728E-2</v>
      </c>
      <c r="AU183" s="49">
        <v>3.224140732499655E-2</v>
      </c>
      <c r="AV183" s="49">
        <v>3.5874179794346595E-2</v>
      </c>
      <c r="AW183" s="49">
        <v>3.9314274195974476E-2</v>
      </c>
      <c r="AX183" s="49">
        <v>5.9117868271726361E-2</v>
      </c>
      <c r="AY183" s="49">
        <v>4.0389778759605893E-2</v>
      </c>
      <c r="AZ183" s="49">
        <v>3.5293052849234757E-2</v>
      </c>
      <c r="BA183" s="49">
        <v>3.6701412002829698E-2</v>
      </c>
      <c r="BB183" s="49">
        <v>2.8176520712720272E-2</v>
      </c>
      <c r="BC183" s="49">
        <v>2.9878412768665239E-2</v>
      </c>
      <c r="BD183" s="49">
        <v>3.8703736654705591E-2</v>
      </c>
      <c r="BE183" s="49">
        <v>2.8457732372747738E-2</v>
      </c>
      <c r="BF183" s="49">
        <v>4.4328008527019826E-2</v>
      </c>
      <c r="BG183" s="49">
        <v>1.9566676044503444E-2</v>
      </c>
      <c r="BH183" s="49">
        <v>1.6817920832520407E-2</v>
      </c>
      <c r="BI183" s="49">
        <v>2.6895175232116167E-2</v>
      </c>
      <c r="BJ183" s="49">
        <v>2.3559500424540792E-2</v>
      </c>
      <c r="BK183" s="49">
        <v>2.753761134736539E-2</v>
      </c>
      <c r="BL183" s="49">
        <v>2.9237627592582142E-2</v>
      </c>
      <c r="BM183" s="49">
        <v>3.56524007711089E-2</v>
      </c>
      <c r="BN183" s="49">
        <v>3.332309037441325E-2</v>
      </c>
      <c r="BO183" s="49">
        <v>4.8305118473629879E-2</v>
      </c>
      <c r="BP183" s="49">
        <v>3.3117250175355113E-2</v>
      </c>
      <c r="BQ183" s="49">
        <v>4.6760275904611334E-2</v>
      </c>
      <c r="BR183" s="49">
        <v>3.0916711112979889E-2</v>
      </c>
      <c r="BS183" s="49">
        <v>3.0212882853888633E-2</v>
      </c>
      <c r="BT183" s="49">
        <v>1.7749721944874782E-2</v>
      </c>
      <c r="BU183" s="49">
        <v>2.3837278756362112E-2</v>
      </c>
      <c r="BV183" s="49">
        <v>2.4258790539782988E-2</v>
      </c>
      <c r="BW183" s="49">
        <v>3.4297545727911737E-2</v>
      </c>
      <c r="BX183" s="49">
        <v>2.9674422425760055E-2</v>
      </c>
      <c r="BY183" s="49">
        <v>1.2443071317505593E-2</v>
      </c>
      <c r="BZ183" s="49">
        <v>2.8804905435282666E-2</v>
      </c>
      <c r="CA183" s="49">
        <v>5.3234915101106187E-2</v>
      </c>
      <c r="CB183" s="49">
        <v>2.2584331736200988E-2</v>
      </c>
      <c r="CC183" s="49">
        <v>5.0857359714327116E-2</v>
      </c>
      <c r="CD183" s="49">
        <v>3.8931809107240666E-2</v>
      </c>
      <c r="CE183" s="49">
        <v>3.0900102689315815E-2</v>
      </c>
      <c r="CF183" s="49">
        <v>3.9490608060341589E-2</v>
      </c>
      <c r="CG183" s="49">
        <v>3.3948344643236941E-2</v>
      </c>
      <c r="CH183" s="49">
        <v>2.9047715757334676E-2</v>
      </c>
      <c r="CI183" s="49">
        <v>2.0767741750666608E-2</v>
      </c>
      <c r="CJ183" s="49">
        <v>4.1590256331776931E-2</v>
      </c>
      <c r="CK183" s="49">
        <v>3.9395656901255967E-2</v>
      </c>
      <c r="CL183" s="49">
        <v>3.3670304490964004E-2</v>
      </c>
      <c r="CM183" s="49">
        <v>4.9016454539261893E-2</v>
      </c>
      <c r="CN183" s="49">
        <v>4.4029362524846745E-2</v>
      </c>
      <c r="CO183" s="49">
        <v>4.2506410846799625E-2</v>
      </c>
      <c r="CP183" s="49">
        <v>7.053950981553371E-2</v>
      </c>
      <c r="CQ183" s="49">
        <v>4.4846223815922896E-2</v>
      </c>
      <c r="CR183" s="49">
        <v>3.3386059075976839E-2</v>
      </c>
      <c r="CS183" s="49">
        <v>5.0922292962093677E-2</v>
      </c>
      <c r="CT183" s="49">
        <v>3.6701289187858394E-2</v>
      </c>
      <c r="CU183" s="49">
        <v>4.3588862514500171E-2</v>
      </c>
      <c r="CV183" s="49">
        <v>3.8325831220435702E-2</v>
      </c>
      <c r="CW183" s="60">
        <v>3.0143142094900439E-2</v>
      </c>
    </row>
    <row r="184" spans="1:101" s="12" customFormat="1" ht="14.25" customHeight="1">
      <c r="A184" s="11" t="s">
        <v>745</v>
      </c>
      <c r="B184" s="49" t="s">
        <v>744</v>
      </c>
      <c r="C184" s="68" t="s">
        <v>1223</v>
      </c>
      <c r="D184" s="52">
        <f t="shared" si="28"/>
        <v>0.42952414877341755</v>
      </c>
      <c r="E184" s="52">
        <f t="shared" si="29"/>
        <v>8.00964540494397E-2</v>
      </c>
      <c r="F184" s="52">
        <f t="shared" si="30"/>
        <v>0.47803483935190894</v>
      </c>
      <c r="G184" s="52">
        <f t="shared" si="31"/>
        <v>0.124261980205799</v>
      </c>
      <c r="H184" s="52">
        <f t="shared" si="32"/>
        <v>0.4571818067259889</v>
      </c>
      <c r="I184" s="52">
        <f t="shared" si="33"/>
        <v>8.0388224065903402E-2</v>
      </c>
      <c r="J184" s="52">
        <f t="shared" si="34"/>
        <v>0.39568950664406016</v>
      </c>
      <c r="K184" s="52">
        <f t="shared" si="35"/>
        <v>5.1737612669662141E-2</v>
      </c>
      <c r="L184" s="52">
        <f t="shared" si="36"/>
        <v>0.41906120276388953</v>
      </c>
      <c r="M184" s="52">
        <f t="shared" si="37"/>
        <v>8.6951636054252116E-2</v>
      </c>
      <c r="N184" s="52">
        <f t="shared" si="38"/>
        <v>0.41177309204590379</v>
      </c>
      <c r="O184" s="52">
        <f t="shared" si="39"/>
        <v>8.250460380369945E-2</v>
      </c>
      <c r="P184" s="52">
        <f t="shared" si="40"/>
        <v>0.44658454469947567</v>
      </c>
      <c r="Q184" s="53">
        <f t="shared" si="41"/>
        <v>8.1836584735159354E-2</v>
      </c>
      <c r="R184" s="11">
        <v>0.33722440349199773</v>
      </c>
      <c r="S184" s="49">
        <v>0.4560116169516954</v>
      </c>
      <c r="T184" s="49">
        <v>0.54388731617428776</v>
      </c>
      <c r="U184" s="49">
        <v>0.48370864369397065</v>
      </c>
      <c r="V184" s="49">
        <v>0.55902150577475407</v>
      </c>
      <c r="W184" s="49">
        <v>0.50691138582612372</v>
      </c>
      <c r="X184" s="49">
        <v>0.3862251707816749</v>
      </c>
      <c r="Y184" s="49">
        <v>0.36927130409112996</v>
      </c>
      <c r="Z184" s="49">
        <v>0.41210403084357383</v>
      </c>
      <c r="AA184" s="49">
        <v>0.31269373364593017</v>
      </c>
      <c r="AB184" s="49">
        <v>0.3772005522425087</v>
      </c>
      <c r="AC184" s="49">
        <v>0.41003012176336273</v>
      </c>
      <c r="AD184" s="49">
        <v>0.76593373492462757</v>
      </c>
      <c r="AE184" s="49">
        <v>0.56717502639805295</v>
      </c>
      <c r="AF184" s="49">
        <v>0.49224197794636254</v>
      </c>
      <c r="AG184" s="49">
        <v>0.44363479073369105</v>
      </c>
      <c r="AH184" s="49">
        <v>0.44993544755670045</v>
      </c>
      <c r="AI184" s="49">
        <v>0.54984376272617952</v>
      </c>
      <c r="AJ184" s="49">
        <v>0.33627171589432919</v>
      </c>
      <c r="AK184" s="49">
        <v>0.34247679050258756</v>
      </c>
      <c r="AL184" s="49">
        <v>0.34256426801030454</v>
      </c>
      <c r="AM184" s="49">
        <v>0.38351105574850958</v>
      </c>
      <c r="AN184" s="49">
        <v>0.54213313385892392</v>
      </c>
      <c r="AO184" s="49">
        <v>0.5206963679226394</v>
      </c>
      <c r="AP184" s="49">
        <v>0.45729522672793893</v>
      </c>
      <c r="AQ184" s="49">
        <v>0.39105472734079461</v>
      </c>
      <c r="AR184" s="49">
        <v>0.41222719770017135</v>
      </c>
      <c r="AS184" s="49">
        <v>0.32706652364306399</v>
      </c>
      <c r="AT184" s="49">
        <v>0.48088430762275364</v>
      </c>
      <c r="AU184" s="49">
        <v>0.5103131211603309</v>
      </c>
      <c r="AV184" s="49">
        <v>0.52562518936705771</v>
      </c>
      <c r="AW184" s="49">
        <v>0.49361392531978626</v>
      </c>
      <c r="AX184" s="49">
        <v>0.63949799938903584</v>
      </c>
      <c r="AY184" s="49">
        <v>0.41817161092493355</v>
      </c>
      <c r="AZ184" s="49">
        <v>0.42159652789852875</v>
      </c>
      <c r="BA184" s="49">
        <v>0.40883532361747127</v>
      </c>
      <c r="BB184" s="49">
        <v>0.44868914310610764</v>
      </c>
      <c r="BC184" s="49">
        <v>0.34963368511525778</v>
      </c>
      <c r="BD184" s="49">
        <v>0.41828911415089637</v>
      </c>
      <c r="BE184" s="49">
        <v>0.41668881735191771</v>
      </c>
      <c r="BF184" s="49">
        <v>0.47965109062845662</v>
      </c>
      <c r="BG184" s="49">
        <v>0.36704093932804605</v>
      </c>
      <c r="BH184" s="49">
        <v>0.35100958485581674</v>
      </c>
      <c r="BI184" s="49">
        <v>0.38709408939825052</v>
      </c>
      <c r="BJ184" s="49">
        <v>0.34455898153315367</v>
      </c>
      <c r="BK184" s="49">
        <v>0.47216939435496846</v>
      </c>
      <c r="BL184" s="49">
        <v>0.32414947969469338</v>
      </c>
      <c r="BM184" s="49">
        <v>0.38929976021115725</v>
      </c>
      <c r="BN184" s="49">
        <v>0.28621943452219178</v>
      </c>
      <c r="BO184" s="49">
        <v>0.43377239148819785</v>
      </c>
      <c r="BP184" s="49">
        <v>0.42635235297171192</v>
      </c>
      <c r="BQ184" s="49">
        <v>0.57460972932951604</v>
      </c>
      <c r="BR184" s="49">
        <v>0.41033808659499899</v>
      </c>
      <c r="BS184" s="49">
        <v>0.32621109417978522</v>
      </c>
      <c r="BT184" s="49">
        <v>0.33531007372551147</v>
      </c>
      <c r="BU184" s="49">
        <v>0.37969970249373808</v>
      </c>
      <c r="BV184" s="49">
        <v>0.36978052046074994</v>
      </c>
      <c r="BW184" s="49">
        <v>0.52114819418007219</v>
      </c>
      <c r="BX184" s="49">
        <v>0.44484905831575644</v>
      </c>
      <c r="BY184" s="49">
        <v>0.52044379490444381</v>
      </c>
      <c r="BZ184" s="49">
        <v>0.42823300337845882</v>
      </c>
      <c r="CA184" s="49">
        <v>0.46046481720711735</v>
      </c>
      <c r="CB184" s="49">
        <v>0.38770528817212807</v>
      </c>
      <c r="CC184" s="49">
        <v>0.50407023016672325</v>
      </c>
      <c r="CD184" s="49">
        <v>0.4681442864981844</v>
      </c>
      <c r="CE184" s="49">
        <v>0.32743613814423389</v>
      </c>
      <c r="CF184" s="49">
        <v>0.41511802342903642</v>
      </c>
      <c r="CG184" s="49">
        <v>0.4375850531225936</v>
      </c>
      <c r="CH184" s="49">
        <v>0.47862639254877676</v>
      </c>
      <c r="CI184" s="49">
        <v>0.19851980506066197</v>
      </c>
      <c r="CJ184" s="49">
        <v>0.45049797371305861</v>
      </c>
      <c r="CK184" s="49">
        <v>0.38487609310987236</v>
      </c>
      <c r="CL184" s="49">
        <v>0.46808758949592399</v>
      </c>
      <c r="CM184" s="49">
        <v>0.3807108524392776</v>
      </c>
      <c r="CN184" s="49">
        <v>0.41760048771867281</v>
      </c>
      <c r="CO184" s="49">
        <v>0.55286346594133418</v>
      </c>
      <c r="CP184" s="49">
        <v>0.47097378556436637</v>
      </c>
      <c r="CQ184" s="49">
        <v>0.50570930292337557</v>
      </c>
      <c r="CR184" s="49">
        <v>0.34697736586581263</v>
      </c>
      <c r="CS184" s="49">
        <v>0.61380075916916355</v>
      </c>
      <c r="CT184" s="49">
        <v>0.38564459465856504</v>
      </c>
      <c r="CU184" s="49">
        <v>0.46715285492094316</v>
      </c>
      <c r="CV184" s="49">
        <v>0.3624791896194528</v>
      </c>
      <c r="CW184" s="60">
        <v>0.38701428807682003</v>
      </c>
    </row>
    <row r="185" spans="1:101" s="12" customFormat="1" ht="14.25" customHeight="1">
      <c r="A185" s="11" t="s">
        <v>751</v>
      </c>
      <c r="B185" s="49" t="s">
        <v>750</v>
      </c>
      <c r="C185" s="68" t="s">
        <v>1223</v>
      </c>
      <c r="D185" s="52">
        <f t="shared" si="28"/>
        <v>1.8380873753758482E-2</v>
      </c>
      <c r="E185" s="52">
        <f t="shared" si="29"/>
        <v>3.5950782737528162E-3</v>
      </c>
      <c r="F185" s="52">
        <f t="shared" si="30"/>
        <v>1.9296715850109978E-2</v>
      </c>
      <c r="G185" s="52">
        <f t="shared" si="31"/>
        <v>3.0046396689909606E-3</v>
      </c>
      <c r="H185" s="52">
        <f t="shared" si="32"/>
        <v>2.027600969054413E-2</v>
      </c>
      <c r="I185" s="52">
        <f t="shared" si="33"/>
        <v>4.349464115738744E-3</v>
      </c>
      <c r="J185" s="52">
        <f t="shared" si="34"/>
        <v>1.8276324369734531E-2</v>
      </c>
      <c r="K185" s="52">
        <f t="shared" si="35"/>
        <v>2.4540825877473952E-3</v>
      </c>
      <c r="L185" s="52">
        <f t="shared" si="36"/>
        <v>1.848431269636068E-2</v>
      </c>
      <c r="M185" s="52">
        <f t="shared" si="37"/>
        <v>4.4073564659118797E-3</v>
      </c>
      <c r="N185" s="52">
        <f t="shared" si="38"/>
        <v>1.9741795309895158E-2</v>
      </c>
      <c r="O185" s="52">
        <f t="shared" si="39"/>
        <v>3.5589666277692994E-3</v>
      </c>
      <c r="P185" s="52">
        <f t="shared" si="40"/>
        <v>2.1380765106829302E-2</v>
      </c>
      <c r="Q185" s="53">
        <f t="shared" si="41"/>
        <v>4.2427524685187349E-3</v>
      </c>
      <c r="R185" s="11">
        <v>1.4970925377008224E-2</v>
      </c>
      <c r="S185" s="49">
        <v>1.7621427644261146E-2</v>
      </c>
      <c r="T185" s="49">
        <v>2.4967251540422244E-2</v>
      </c>
      <c r="U185" s="49">
        <v>1.9535130074301684E-2</v>
      </c>
      <c r="V185" s="49">
        <v>2.1681115899233269E-2</v>
      </c>
      <c r="W185" s="49">
        <v>2.028096307977411E-2</v>
      </c>
      <c r="X185" s="49">
        <v>1.61806167583439E-2</v>
      </c>
      <c r="Y185" s="49">
        <v>1.5946031990109057E-2</v>
      </c>
      <c r="Z185" s="49">
        <v>1.7528776891745784E-2</v>
      </c>
      <c r="AA185" s="49">
        <v>1.1689803745286154E-2</v>
      </c>
      <c r="AB185" s="49">
        <v>2.2167785963752362E-2</v>
      </c>
      <c r="AC185" s="49">
        <v>1.8000656080863844E-2</v>
      </c>
      <c r="AD185" s="49">
        <v>2.4547347239103103E-2</v>
      </c>
      <c r="AE185" s="49">
        <v>1.90173255263839E-2</v>
      </c>
      <c r="AF185" s="49">
        <v>2.2188523991761092E-2</v>
      </c>
      <c r="AG185" s="49">
        <v>2.0210751346409025E-2</v>
      </c>
      <c r="AH185" s="49">
        <v>1.9331644878996815E-2</v>
      </c>
      <c r="AI185" s="49">
        <v>1.9733808103966497E-2</v>
      </c>
      <c r="AJ185" s="49">
        <v>2.0040188778414909E-2</v>
      </c>
      <c r="AK185" s="49">
        <v>1.5621500211607809E-2</v>
      </c>
      <c r="AL185" s="49">
        <v>1.6420665173427881E-2</v>
      </c>
      <c r="AM185" s="49">
        <v>1.5371299775169016E-2</v>
      </c>
      <c r="AN185" s="49">
        <v>1.6045110321753011E-2</v>
      </c>
      <c r="AO185" s="49">
        <v>2.3032424854326671E-2</v>
      </c>
      <c r="AP185" s="49">
        <v>1.8242012674420962E-2</v>
      </c>
      <c r="AQ185" s="49">
        <v>1.5047209005799238E-2</v>
      </c>
      <c r="AR185" s="49">
        <v>1.3913900995663815E-2</v>
      </c>
      <c r="AS185" s="49">
        <v>1.5896587436888394E-2</v>
      </c>
      <c r="AT185" s="49">
        <v>2.0758905548785688E-2</v>
      </c>
      <c r="AU185" s="49">
        <v>2.3906857897349944E-2</v>
      </c>
      <c r="AV185" s="49">
        <v>2.6113429563563034E-2</v>
      </c>
      <c r="AW185" s="49">
        <v>2.3317128563979626E-2</v>
      </c>
      <c r="AX185" s="49">
        <v>2.7840199289161389E-2</v>
      </c>
      <c r="AY185" s="49">
        <v>1.9076434138942649E-2</v>
      </c>
      <c r="AZ185" s="49">
        <v>2.017076157276081E-2</v>
      </c>
      <c r="BA185" s="49">
        <v>1.9028689599213972E-2</v>
      </c>
      <c r="BB185" s="49">
        <v>2.0903949173771492E-2</v>
      </c>
      <c r="BC185" s="49">
        <v>1.6448768559186772E-2</v>
      </c>
      <c r="BD185" s="49">
        <v>1.64636781935232E-2</v>
      </c>
      <c r="BE185" s="49">
        <v>1.7607540376905255E-2</v>
      </c>
      <c r="BF185" s="49">
        <v>2.2932402116629124E-2</v>
      </c>
      <c r="BG185" s="49">
        <v>1.950558355208987E-2</v>
      </c>
      <c r="BH185" s="49">
        <v>1.6730348157016871E-2</v>
      </c>
      <c r="BI185" s="49">
        <v>1.9684283383624591E-2</v>
      </c>
      <c r="BJ185" s="49">
        <v>1.7110158266591284E-2</v>
      </c>
      <c r="BK185" s="49">
        <v>2.09495991523788E-2</v>
      </c>
      <c r="BL185" s="49">
        <v>1.6069443442099322E-2</v>
      </c>
      <c r="BM185" s="49">
        <v>1.4910138062997793E-2</v>
      </c>
      <c r="BN185" s="49">
        <v>1.3796067660782079E-2</v>
      </c>
      <c r="BO185" s="49">
        <v>1.6246128911425777E-2</v>
      </c>
      <c r="BP185" s="49">
        <v>1.7157037130792231E-2</v>
      </c>
      <c r="BQ185" s="49">
        <v>2.2367717641457997E-2</v>
      </c>
      <c r="BR185" s="49">
        <v>2.3253986761890274E-2</v>
      </c>
      <c r="BS185" s="49">
        <v>1.3813977388491307E-2</v>
      </c>
      <c r="BT185" s="49">
        <v>1.503476107108765E-2</v>
      </c>
      <c r="BU185" s="49">
        <v>1.6352463704448938E-2</v>
      </c>
      <c r="BV185" s="49">
        <v>1.6413654691083465E-2</v>
      </c>
      <c r="BW185" s="49">
        <v>2.8608289577072534E-2</v>
      </c>
      <c r="BX185" s="49">
        <v>1.8917850952255691E-2</v>
      </c>
      <c r="BY185" s="49">
        <v>1.9849816865540215E-2</v>
      </c>
      <c r="BZ185" s="49">
        <v>2.0649125145532906E-2</v>
      </c>
      <c r="CA185" s="49">
        <v>2.466940518593131E-2</v>
      </c>
      <c r="CB185" s="49">
        <v>1.8973792521542642E-2</v>
      </c>
      <c r="CC185" s="49">
        <v>2.2195735528813029E-2</v>
      </c>
      <c r="CD185" s="49">
        <v>1.7958185961881638E-2</v>
      </c>
      <c r="CE185" s="49">
        <v>1.5155377590623988E-2</v>
      </c>
      <c r="CF185" s="49">
        <v>2.2059398294424968E-2</v>
      </c>
      <c r="CG185" s="49">
        <v>2.0222292871812764E-2</v>
      </c>
      <c r="CH185" s="49">
        <v>2.2136965895408672E-2</v>
      </c>
      <c r="CI185" s="49">
        <v>1.1405609168503191E-2</v>
      </c>
      <c r="CJ185" s="49">
        <v>2.1276709238698899E-2</v>
      </c>
      <c r="CK185" s="49">
        <v>2.019894631556788E-2</v>
      </c>
      <c r="CL185" s="49">
        <v>1.9679232617676842E-2</v>
      </c>
      <c r="CM185" s="49">
        <v>1.8237602985178868E-2</v>
      </c>
      <c r="CN185" s="49">
        <v>2.1479323222058963E-2</v>
      </c>
      <c r="CO185" s="49">
        <v>2.9045714317397338E-2</v>
      </c>
      <c r="CP185" s="49">
        <v>2.3528372486117641E-2</v>
      </c>
      <c r="CQ185" s="49">
        <v>2.9953734604345122E-2</v>
      </c>
      <c r="CR185" s="49">
        <v>1.6886949522652725E-2</v>
      </c>
      <c r="CS185" s="49">
        <v>2.1449529055952869E-2</v>
      </c>
      <c r="CT185" s="49">
        <v>1.7513331628820447E-2</v>
      </c>
      <c r="CU185" s="49">
        <v>2.0770159209239979E-2</v>
      </c>
      <c r="CV185" s="49">
        <v>1.8112249578835359E-2</v>
      </c>
      <c r="CW185" s="60">
        <v>1.9912982053675449E-2</v>
      </c>
    </row>
    <row r="186" spans="1:101" s="12" customFormat="1" ht="14.25" customHeight="1">
      <c r="A186" s="11" t="s">
        <v>764</v>
      </c>
      <c r="B186" s="49" t="s">
        <v>763</v>
      </c>
      <c r="C186" s="68" t="s">
        <v>1224</v>
      </c>
      <c r="D186" s="52">
        <f t="shared" si="28"/>
        <v>2.5802931148484923E-2</v>
      </c>
      <c r="E186" s="52">
        <f t="shared" si="29"/>
        <v>2.248667876590811E-3</v>
      </c>
      <c r="F186" s="52">
        <f t="shared" si="30"/>
        <v>2.8048594703837745E-2</v>
      </c>
      <c r="G186" s="52">
        <f t="shared" si="31"/>
        <v>4.3396743503922733E-3</v>
      </c>
      <c r="H186" s="52">
        <f t="shared" si="32"/>
        <v>2.5169791164739681E-2</v>
      </c>
      <c r="I186" s="52">
        <f t="shared" si="33"/>
        <v>3.4926004530902951E-3</v>
      </c>
      <c r="J186" s="52">
        <f t="shared" si="34"/>
        <v>2.7222754206795402E-2</v>
      </c>
      <c r="K186" s="52">
        <f t="shared" si="35"/>
        <v>3.1417510163019627E-3</v>
      </c>
      <c r="L186" s="52">
        <f t="shared" si="36"/>
        <v>2.8993563940744926E-2</v>
      </c>
      <c r="M186" s="52">
        <f t="shared" si="37"/>
        <v>2.7380919736070017E-3</v>
      </c>
      <c r="N186" s="52">
        <f t="shared" si="38"/>
        <v>2.483905545533634E-2</v>
      </c>
      <c r="O186" s="52">
        <f t="shared" si="39"/>
        <v>1.8801552443286796E-3</v>
      </c>
      <c r="P186" s="52">
        <f t="shared" si="40"/>
        <v>2.5259504040979444E-2</v>
      </c>
      <c r="Q186" s="53">
        <f t="shared" si="41"/>
        <v>3.4854351369245523E-3</v>
      </c>
      <c r="R186" s="11">
        <v>2.8933619650053383E-2</v>
      </c>
      <c r="S186" s="49">
        <v>2.1617451907369196E-2</v>
      </c>
      <c r="T186" s="49">
        <v>2.841740410569835E-2</v>
      </c>
      <c r="U186" s="49">
        <v>2.440770217266534E-2</v>
      </c>
      <c r="V186" s="49">
        <v>2.7525159304551971E-2</v>
      </c>
      <c r="W186" s="49">
        <v>2.6149624534440474E-2</v>
      </c>
      <c r="X186" s="49">
        <v>2.6177350811699682E-2</v>
      </c>
      <c r="Y186" s="49">
        <v>2.7603212618815331E-2</v>
      </c>
      <c r="Z186" s="49">
        <v>2.6128580784801774E-2</v>
      </c>
      <c r="AA186" s="49">
        <v>2.2444875788292615E-2</v>
      </c>
      <c r="AB186" s="49">
        <v>2.5716640892196125E-2</v>
      </c>
      <c r="AC186" s="49">
        <v>2.4513551211234899E-2</v>
      </c>
      <c r="AD186" s="49">
        <v>2.3943833862263824E-2</v>
      </c>
      <c r="AE186" s="49">
        <v>3.1232480723817457E-2</v>
      </c>
      <c r="AF186" s="49">
        <v>3.0503109061757686E-2</v>
      </c>
      <c r="AG186" s="49">
        <v>2.6677493658548272E-2</v>
      </c>
      <c r="AH186" s="49">
        <v>3.1782964901639878E-2</v>
      </c>
      <c r="AI186" s="49">
        <v>2.3616382143485843E-2</v>
      </c>
      <c r="AJ186" s="49">
        <v>2.9226323864548712E-2</v>
      </c>
      <c r="AK186" s="49">
        <v>2.3156475834061732E-2</v>
      </c>
      <c r="AL186" s="49">
        <v>3.6734593203195318E-2</v>
      </c>
      <c r="AM186" s="49">
        <v>2.2006124676574573E-2</v>
      </c>
      <c r="AN186" s="49">
        <v>2.9088276573543296E-2</v>
      </c>
      <c r="AO186" s="49">
        <v>2.8615077942616324E-2</v>
      </c>
      <c r="AP186" s="49">
        <v>2.7264633149635047E-2</v>
      </c>
      <c r="AQ186" s="49">
        <v>2.3751245848720192E-2</v>
      </c>
      <c r="AR186" s="49">
        <v>2.2967257867403522E-2</v>
      </c>
      <c r="AS186" s="49">
        <v>2.4308608088198441E-2</v>
      </c>
      <c r="AT186" s="49">
        <v>2.0088371942896369E-2</v>
      </c>
      <c r="AU186" s="49">
        <v>2.6272862188747602E-2</v>
      </c>
      <c r="AV186" s="49">
        <v>2.7268516392877827E-2</v>
      </c>
      <c r="AW186" s="49">
        <v>3.2459789195342981E-2</v>
      </c>
      <c r="AX186" s="49">
        <v>2.9008346434576882E-2</v>
      </c>
      <c r="AY186" s="49">
        <v>2.4699154478911616E-2</v>
      </c>
      <c r="AZ186" s="49">
        <v>2.0919966212920676E-2</v>
      </c>
      <c r="BA186" s="49">
        <v>2.3028742176644943E-2</v>
      </c>
      <c r="BB186" s="49">
        <v>2.740323299094263E-2</v>
      </c>
      <c r="BC186" s="49">
        <v>2.699123938782385E-2</v>
      </c>
      <c r="BD186" s="49">
        <v>2.4397955985345565E-2</v>
      </c>
      <c r="BE186" s="49">
        <v>2.6624274569911153E-2</v>
      </c>
      <c r="BF186" s="49">
        <v>3.2199018755384438E-2</v>
      </c>
      <c r="BG186" s="49">
        <v>2.5842955187454515E-2</v>
      </c>
      <c r="BH186" s="49">
        <v>2.8879595661492178E-2</v>
      </c>
      <c r="BI186" s="49">
        <v>2.1280216569255061E-2</v>
      </c>
      <c r="BJ186" s="49">
        <v>3.2300913551424899E-2</v>
      </c>
      <c r="BK186" s="49">
        <v>2.8012849520525553E-2</v>
      </c>
      <c r="BL186" s="49">
        <v>2.8314860101325685E-2</v>
      </c>
      <c r="BM186" s="49">
        <v>2.4425938200659279E-2</v>
      </c>
      <c r="BN186" s="49">
        <v>3.1244796328808111E-2</v>
      </c>
      <c r="BO186" s="49">
        <v>3.3664703480784167E-2</v>
      </c>
      <c r="BP186" s="49">
        <v>2.5612023835677657E-2</v>
      </c>
      <c r="BQ186" s="49">
        <v>2.8978029176342523E-2</v>
      </c>
      <c r="BR186" s="49">
        <v>3.0956243928177283E-2</v>
      </c>
      <c r="BS186" s="49">
        <v>2.7546698218709781E-2</v>
      </c>
      <c r="BT186" s="49">
        <v>2.8076449952042781E-2</v>
      </c>
      <c r="BU186" s="49">
        <v>3.3256609910609081E-2</v>
      </c>
      <c r="BV186" s="49">
        <v>2.515563866458518E-2</v>
      </c>
      <c r="BW186" s="49">
        <v>2.7592543448752501E-2</v>
      </c>
      <c r="BX186" s="49">
        <v>2.7614478274642813E-2</v>
      </c>
      <c r="BY186" s="49">
        <v>2.8224552069807254E-2</v>
      </c>
      <c r="BZ186" s="49">
        <v>2.5618945149989115E-2</v>
      </c>
      <c r="CA186" s="49">
        <v>2.6620796268164167E-2</v>
      </c>
      <c r="CB186" s="49">
        <v>2.5556024282214779E-2</v>
      </c>
      <c r="CC186" s="49">
        <v>2.3005445099830893E-2</v>
      </c>
      <c r="CD186" s="49">
        <v>2.4560499259804212E-2</v>
      </c>
      <c r="CE186" s="49">
        <v>2.2955952507323473E-2</v>
      </c>
      <c r="CF186" s="49">
        <v>2.4340889971322079E-2</v>
      </c>
      <c r="CG186" s="49">
        <v>2.3490609890006994E-2</v>
      </c>
      <c r="CH186" s="49">
        <v>2.4915916133267057E-2</v>
      </c>
      <c r="CI186" s="49">
        <v>2.6307604639145769E-2</v>
      </c>
      <c r="CJ186" s="49">
        <v>2.196752505392181E-2</v>
      </c>
      <c r="CK186" s="49">
        <v>2.8728457209045766E-2</v>
      </c>
      <c r="CL186" s="49">
        <v>2.0742945964026184E-2</v>
      </c>
      <c r="CM186" s="49">
        <v>2.9134134410174345E-2</v>
      </c>
      <c r="CN186" s="49">
        <v>2.6986269246138766E-2</v>
      </c>
      <c r="CO186" s="49">
        <v>2.5826701138440739E-2</v>
      </c>
      <c r="CP186" s="49">
        <v>2.3491842236197651E-2</v>
      </c>
      <c r="CQ186" s="49">
        <v>3.1311664651972347E-2</v>
      </c>
      <c r="CR186" s="49">
        <v>2.3414094250439374E-2</v>
      </c>
      <c r="CS186" s="49">
        <v>3.0657940110946538E-2</v>
      </c>
      <c r="CT186" s="49">
        <v>2.2870864299067165E-2</v>
      </c>
      <c r="CU186" s="49">
        <v>2.2635327892613803E-2</v>
      </c>
      <c r="CV186" s="49">
        <v>2.3042435660503922E-2</v>
      </c>
      <c r="CW186" s="60">
        <v>2.2999828631232545E-2</v>
      </c>
    </row>
    <row r="187" spans="1:101" s="12" customFormat="1" ht="14.25" customHeight="1">
      <c r="A187" s="11" t="s">
        <v>767</v>
      </c>
      <c r="B187" s="49" t="s">
        <v>766</v>
      </c>
      <c r="C187" s="68" t="s">
        <v>1224</v>
      </c>
      <c r="D187" s="52">
        <f t="shared" si="28"/>
        <v>8.3868735307674566E-2</v>
      </c>
      <c r="E187" s="52">
        <f t="shared" si="29"/>
        <v>1.3273396582894254E-2</v>
      </c>
      <c r="F187" s="52">
        <f t="shared" si="30"/>
        <v>7.7148880017675628E-2</v>
      </c>
      <c r="G187" s="52">
        <f t="shared" si="31"/>
        <v>1.7929663796496093E-2</v>
      </c>
      <c r="H187" s="52">
        <f t="shared" si="32"/>
        <v>7.4714642975846832E-2</v>
      </c>
      <c r="I187" s="52">
        <f t="shared" si="33"/>
        <v>1.0538737386784857E-2</v>
      </c>
      <c r="J187" s="52">
        <f t="shared" si="34"/>
        <v>8.2957225884797856E-2</v>
      </c>
      <c r="K187" s="52">
        <f t="shared" si="35"/>
        <v>1.5603638612978818E-2</v>
      </c>
      <c r="L187" s="52">
        <f t="shared" si="36"/>
        <v>8.8567421382181391E-2</v>
      </c>
      <c r="M187" s="52">
        <f t="shared" si="37"/>
        <v>1.6284848182131242E-2</v>
      </c>
      <c r="N187" s="52">
        <f t="shared" si="38"/>
        <v>7.4373673871135526E-2</v>
      </c>
      <c r="O187" s="52">
        <f t="shared" si="39"/>
        <v>1.1753183533145566E-2</v>
      </c>
      <c r="P187" s="52">
        <f t="shared" si="40"/>
        <v>8.0589188576792439E-2</v>
      </c>
      <c r="Q187" s="53">
        <f t="shared" si="41"/>
        <v>1.5784891223985926E-2</v>
      </c>
      <c r="R187" s="11">
        <v>8.1988100907619918E-2</v>
      </c>
      <c r="S187" s="49">
        <v>8.1627831732622932E-2</v>
      </c>
      <c r="T187" s="49">
        <v>6.65752401659917E-2</v>
      </c>
      <c r="U187" s="49">
        <v>0.11183637206249894</v>
      </c>
      <c r="V187" s="49">
        <v>7.2530887326889698E-2</v>
      </c>
      <c r="W187" s="49">
        <v>7.9589738022162293E-2</v>
      </c>
      <c r="X187" s="49">
        <v>8.5374152475214918E-2</v>
      </c>
      <c r="Y187" s="49">
        <v>7.7517707907431857E-2</v>
      </c>
      <c r="Z187" s="49">
        <v>0.10358818463038807</v>
      </c>
      <c r="AA187" s="49">
        <v>7.8377587054960493E-2</v>
      </c>
      <c r="AB187" s="49">
        <v>7.2762297114653207E-2</v>
      </c>
      <c r="AC187" s="49">
        <v>9.4656724291660665E-2</v>
      </c>
      <c r="AD187" s="49">
        <v>6.3023233290452882E-2</v>
      </c>
      <c r="AE187" s="49">
        <v>5.889753186573117E-2</v>
      </c>
      <c r="AF187" s="49">
        <v>0.10885837794315273</v>
      </c>
      <c r="AG187" s="49">
        <v>9.517015068104491E-2</v>
      </c>
      <c r="AH187" s="49">
        <v>8.8749302637434732E-2</v>
      </c>
      <c r="AI187" s="49">
        <v>8.4600758336989115E-2</v>
      </c>
      <c r="AJ187" s="49">
        <v>6.9188020392975044E-2</v>
      </c>
      <c r="AK187" s="49">
        <v>4.3625678659481387E-2</v>
      </c>
      <c r="AL187" s="49">
        <v>7.1744161923304947E-2</v>
      </c>
      <c r="AM187" s="49">
        <v>9.2599564562751813E-2</v>
      </c>
      <c r="AN187" s="49">
        <v>7.7470381721607834E-2</v>
      </c>
      <c r="AO187" s="49">
        <v>7.1859398197181179E-2</v>
      </c>
      <c r="AP187" s="49">
        <v>7.7890508506783529E-2</v>
      </c>
      <c r="AQ187" s="49">
        <v>7.3353115233111804E-2</v>
      </c>
      <c r="AR187" s="49">
        <v>7.7403468024138417E-2</v>
      </c>
      <c r="AS187" s="49">
        <v>9.6246255706664868E-2</v>
      </c>
      <c r="AT187" s="49">
        <v>6.5508008844960802E-2</v>
      </c>
      <c r="AU187" s="49">
        <v>8.4271486394159573E-2</v>
      </c>
      <c r="AV187" s="49">
        <v>6.1734478537783091E-2</v>
      </c>
      <c r="AW187" s="49">
        <v>6.3525989140630276E-2</v>
      </c>
      <c r="AX187" s="49">
        <v>8.537140942417254E-2</v>
      </c>
      <c r="AY187" s="49">
        <v>7.7523210417023286E-2</v>
      </c>
      <c r="AZ187" s="49">
        <v>6.3355414813270811E-2</v>
      </c>
      <c r="BA187" s="49">
        <v>7.0392370667462997E-2</v>
      </c>
      <c r="BB187" s="49">
        <v>6.8106791935963515E-2</v>
      </c>
      <c r="BC187" s="49">
        <v>6.7915473109617819E-2</v>
      </c>
      <c r="BD187" s="49">
        <v>0.10239091638689819</v>
      </c>
      <c r="BE187" s="49">
        <v>7.5136217129759E-2</v>
      </c>
      <c r="BF187" s="49">
        <v>0.10893436824262405</v>
      </c>
      <c r="BG187" s="49">
        <v>8.7317944390958482E-2</v>
      </c>
      <c r="BH187" s="49">
        <v>7.356533105108673E-2</v>
      </c>
      <c r="BI187" s="49">
        <v>7.7618390106699686E-2</v>
      </c>
      <c r="BJ187" s="49">
        <v>9.0730664884492163E-2</v>
      </c>
      <c r="BK187" s="49">
        <v>6.4274590683580449E-2</v>
      </c>
      <c r="BL187" s="49">
        <v>0.10524554832570936</v>
      </c>
      <c r="BM187" s="49">
        <v>7.4250474370184935E-2</v>
      </c>
      <c r="BN187" s="49">
        <v>0.10799317762420395</v>
      </c>
      <c r="BO187" s="49">
        <v>9.9189451713405222E-2</v>
      </c>
      <c r="BP187" s="49">
        <v>6.5497321557090232E-2</v>
      </c>
      <c r="BQ187" s="49">
        <v>8.4261084613414916E-2</v>
      </c>
      <c r="BR187" s="49">
        <v>0.10479987068503993</v>
      </c>
      <c r="BS187" s="49">
        <v>7.8288284336155881E-2</v>
      </c>
      <c r="BT187" s="49">
        <v>7.804602986182789E-2</v>
      </c>
      <c r="BU187" s="49">
        <v>9.3213162295770383E-2</v>
      </c>
      <c r="BV187" s="49">
        <v>9.0667110085724326E-2</v>
      </c>
      <c r="BW187" s="49">
        <v>9.5150175468548578E-2</v>
      </c>
      <c r="BX187" s="49">
        <v>5.7735151504347167E-2</v>
      </c>
      <c r="BY187" s="49">
        <v>0.10796823684064832</v>
      </c>
      <c r="BZ187" s="49">
        <v>7.405707185975971E-2</v>
      </c>
      <c r="CA187" s="49">
        <v>7.1319218233433318E-2</v>
      </c>
      <c r="CB187" s="49">
        <v>7.5317168264563389E-2</v>
      </c>
      <c r="CC187" s="49">
        <v>7.934622373258271E-2</v>
      </c>
      <c r="CD187" s="49">
        <v>5.4683105411174222E-2</v>
      </c>
      <c r="CE187" s="49">
        <v>5.7256445658275076E-2</v>
      </c>
      <c r="CF187" s="49">
        <v>7.6530873443616726E-2</v>
      </c>
      <c r="CG187" s="49">
        <v>7.0380300982069849E-2</v>
      </c>
      <c r="CH187" s="49">
        <v>9.1008409390305578E-2</v>
      </c>
      <c r="CI187" s="49">
        <v>6.7568627046830962E-2</v>
      </c>
      <c r="CJ187" s="49">
        <v>7.9922655452353122E-2</v>
      </c>
      <c r="CK187" s="49">
        <v>9.5093986978661615E-2</v>
      </c>
      <c r="CL187" s="49">
        <v>7.09325570626336E-2</v>
      </c>
      <c r="CM187" s="49">
        <v>0.10303833725318219</v>
      </c>
      <c r="CN187" s="49">
        <v>8.9422989419273735E-2</v>
      </c>
      <c r="CO187" s="49">
        <v>0.10259030770713878</v>
      </c>
      <c r="CP187" s="49">
        <v>6.1357383921606001E-2</v>
      </c>
      <c r="CQ187" s="49">
        <v>8.5759116750256353E-2</v>
      </c>
      <c r="CR187" s="49">
        <v>7.2391650364164742E-2</v>
      </c>
      <c r="CS187" s="49">
        <v>9.8022621546893743E-2</v>
      </c>
      <c r="CT187" s="49">
        <v>7.0376699810622126E-2</v>
      </c>
      <c r="CU187" s="49">
        <v>6.3151807701005758E-2</v>
      </c>
      <c r="CV187" s="49">
        <v>8.8113773835869325E-2</v>
      </c>
      <c r="CW187" s="60">
        <v>6.191301754886288E-2</v>
      </c>
    </row>
    <row r="188" spans="1:101" s="12" customFormat="1" ht="14.25" customHeight="1">
      <c r="A188" s="11" t="s">
        <v>770</v>
      </c>
      <c r="B188" s="49" t="s">
        <v>769</v>
      </c>
      <c r="C188" s="68" t="s">
        <v>1224</v>
      </c>
      <c r="D188" s="52">
        <f t="shared" si="28"/>
        <v>6.7331505677998546E-2</v>
      </c>
      <c r="E188" s="52">
        <f t="shared" si="29"/>
        <v>1.4253971250054745E-2</v>
      </c>
      <c r="F188" s="52">
        <f t="shared" si="30"/>
        <v>7.5965943688283064E-2</v>
      </c>
      <c r="G188" s="52">
        <f t="shared" si="31"/>
        <v>2.0485276670802435E-2</v>
      </c>
      <c r="H188" s="52">
        <f t="shared" si="32"/>
        <v>7.8227088097021585E-2</v>
      </c>
      <c r="I188" s="52">
        <f t="shared" si="33"/>
        <v>1.1050864052540906E-2</v>
      </c>
      <c r="J188" s="52">
        <f t="shared" si="34"/>
        <v>7.2805320527172326E-2</v>
      </c>
      <c r="K188" s="52">
        <f t="shared" si="35"/>
        <v>2.2083231110410488E-2</v>
      </c>
      <c r="L188" s="52">
        <f t="shared" si="36"/>
        <v>8.407349287154442E-2</v>
      </c>
      <c r="M188" s="52">
        <f t="shared" si="37"/>
        <v>1.6738783517725165E-2</v>
      </c>
      <c r="N188" s="52">
        <f t="shared" si="38"/>
        <v>7.98832151159906E-2</v>
      </c>
      <c r="O188" s="52">
        <f t="shared" si="39"/>
        <v>2.2162478673718775E-2</v>
      </c>
      <c r="P188" s="52">
        <f t="shared" si="40"/>
        <v>7.4451153910515475E-2</v>
      </c>
      <c r="Q188" s="53">
        <f t="shared" si="41"/>
        <v>1.4373574343806379E-2</v>
      </c>
      <c r="R188" s="11">
        <v>6.2598478783724126E-2</v>
      </c>
      <c r="S188" s="49">
        <v>8.0455016433717413E-2</v>
      </c>
      <c r="T188" s="49">
        <v>5.4662427558669499E-2</v>
      </c>
      <c r="U188" s="49">
        <v>7.86892130062634E-2</v>
      </c>
      <c r="V188" s="49">
        <v>5.3139727358774626E-2</v>
      </c>
      <c r="W188" s="49">
        <v>6.7810093923888148E-2</v>
      </c>
      <c r="X188" s="49">
        <v>6.8735380692645592E-2</v>
      </c>
      <c r="Y188" s="49">
        <v>9.0342306510730955E-2</v>
      </c>
      <c r="Z188" s="49">
        <v>7.9867816659367694E-2</v>
      </c>
      <c r="AA188" s="49">
        <v>6.0673333932032156E-2</v>
      </c>
      <c r="AB188" s="49">
        <v>3.9126242773796935E-2</v>
      </c>
      <c r="AC188" s="49">
        <v>7.1878030502372028E-2</v>
      </c>
      <c r="AD188" s="49">
        <v>7.5117643830308681E-2</v>
      </c>
      <c r="AE188" s="49">
        <v>8.2812476755158959E-2</v>
      </c>
      <c r="AF188" s="49">
        <v>7.2941748966030548E-2</v>
      </c>
      <c r="AG188" s="49">
        <v>6.0089794889020491E-2</v>
      </c>
      <c r="AH188" s="49">
        <v>6.2443029699505825E-2</v>
      </c>
      <c r="AI188" s="49">
        <v>0.12603451978866254</v>
      </c>
      <c r="AJ188" s="49">
        <v>9.4424520133903261E-2</v>
      </c>
      <c r="AK188" s="49">
        <v>6.5676187239812153E-2</v>
      </c>
      <c r="AL188" s="49">
        <v>8.8189947969067456E-2</v>
      </c>
      <c r="AM188" s="49">
        <v>6.5332750371841025E-2</v>
      </c>
      <c r="AN188" s="49">
        <v>4.6024022944470069E-2</v>
      </c>
      <c r="AO188" s="49">
        <v>7.2504681671615681E-2</v>
      </c>
      <c r="AP188" s="49">
        <v>8.8071942837288572E-2</v>
      </c>
      <c r="AQ188" s="49">
        <v>8.0111733714860883E-2</v>
      </c>
      <c r="AR188" s="49">
        <v>8.2472636922706719E-2</v>
      </c>
      <c r="AS188" s="49">
        <v>9.4158558700985051E-2</v>
      </c>
      <c r="AT188" s="49">
        <v>7.5435865011306835E-2</v>
      </c>
      <c r="AU188" s="49">
        <v>7.109434636839608E-2</v>
      </c>
      <c r="AV188" s="49">
        <v>8.6669353431356608E-2</v>
      </c>
      <c r="AW188" s="49">
        <v>5.993045184057344E-2</v>
      </c>
      <c r="AX188" s="49">
        <v>5.7122374514805799E-2</v>
      </c>
      <c r="AY188" s="49">
        <v>8.5798060964629719E-2</v>
      </c>
      <c r="AZ188" s="49">
        <v>7.7788369272916588E-2</v>
      </c>
      <c r="BA188" s="49">
        <v>8.0071363584432786E-2</v>
      </c>
      <c r="BB188" s="49">
        <v>6.2839204838223861E-2</v>
      </c>
      <c r="BC188" s="49">
        <v>8.3562310324791111E-2</v>
      </c>
      <c r="BD188" s="49">
        <v>6.7932369333035106E-2</v>
      </c>
      <c r="BE188" s="49">
        <v>5.5317818760342016E-2</v>
      </c>
      <c r="BF188" s="49">
        <v>6.9891620060861373E-2</v>
      </c>
      <c r="BG188" s="49">
        <v>7.5818537024024066E-2</v>
      </c>
      <c r="BH188" s="49">
        <v>7.2997098339539504E-2</v>
      </c>
      <c r="BI188" s="49">
        <v>0.1357978324162121</v>
      </c>
      <c r="BJ188" s="49">
        <v>6.1390950518348426E-2</v>
      </c>
      <c r="BK188" s="49">
        <v>7.6806265716174021E-2</v>
      </c>
      <c r="BL188" s="49">
        <v>6.2709528744232829E-2</v>
      </c>
      <c r="BM188" s="49">
        <v>4.860031025028351E-2</v>
      </c>
      <c r="BN188" s="49">
        <v>6.8006433310053488E-2</v>
      </c>
      <c r="BO188" s="49">
        <v>8.981469152861471E-2</v>
      </c>
      <c r="BP188" s="49">
        <v>7.1499828057252607E-2</v>
      </c>
      <c r="BQ188" s="49">
        <v>7.3694148429761547E-2</v>
      </c>
      <c r="BR188" s="49">
        <v>0.1072450839912001</v>
      </c>
      <c r="BS188" s="49">
        <v>6.1706383459395511E-2</v>
      </c>
      <c r="BT188" s="49">
        <v>6.2281836641825294E-2</v>
      </c>
      <c r="BU188" s="49">
        <v>8.3169444779642956E-2</v>
      </c>
      <c r="BV188" s="49">
        <v>9.8602653065271245E-2</v>
      </c>
      <c r="BW188" s="49">
        <v>0.10619695577224147</v>
      </c>
      <c r="BX188" s="49">
        <v>0.10170539187819094</v>
      </c>
      <c r="BY188" s="49">
        <v>8.4959063545083188E-2</v>
      </c>
      <c r="BZ188" s="49">
        <v>7.8081259502009476E-2</v>
      </c>
      <c r="CA188" s="49">
        <v>8.0089989686334268E-2</v>
      </c>
      <c r="CB188" s="49">
        <v>5.3029480759176642E-2</v>
      </c>
      <c r="CC188" s="49">
        <v>9.8446902437874698E-2</v>
      </c>
      <c r="CD188" s="49">
        <v>8.1576793689348073E-2</v>
      </c>
      <c r="CE188" s="49">
        <v>6.4023431909599623E-2</v>
      </c>
      <c r="CF188" s="49">
        <v>0.12397216782329779</v>
      </c>
      <c r="CG188" s="49">
        <v>7.1054608241977998E-2</v>
      </c>
      <c r="CH188" s="49">
        <v>5.6983803646363629E-2</v>
      </c>
      <c r="CI188" s="49">
        <v>6.8178214411726251E-2</v>
      </c>
      <c r="CJ188" s="49">
        <v>6.7888550476886439E-2</v>
      </c>
      <c r="CK188" s="49">
        <v>0.11527337880729237</v>
      </c>
      <c r="CL188" s="49">
        <v>9.3051263227982808E-2</v>
      </c>
      <c r="CM188" s="49">
        <v>8.4239075129086821E-2</v>
      </c>
      <c r="CN188" s="49">
        <v>9.2698455181631723E-2</v>
      </c>
      <c r="CO188" s="49">
        <v>8.6378181840263565E-2</v>
      </c>
      <c r="CP188" s="49">
        <v>7.1618788863177074E-2</v>
      </c>
      <c r="CQ188" s="49">
        <v>7.2667193525093904E-2</v>
      </c>
      <c r="CR188" s="49">
        <v>4.6142389955392771E-2</v>
      </c>
      <c r="CS188" s="49">
        <v>8.5627799263586379E-2</v>
      </c>
      <c r="CT188" s="49">
        <v>7.00840762485299E-2</v>
      </c>
      <c r="CU188" s="49">
        <v>6.8731280089211755E-2</v>
      </c>
      <c r="CV188" s="49">
        <v>5.8948909329454964E-2</v>
      </c>
      <c r="CW188" s="60">
        <v>6.3226434272773843E-2</v>
      </c>
    </row>
    <row r="189" spans="1:101" s="12" customFormat="1" ht="14.25" customHeight="1">
      <c r="A189" s="11" t="s">
        <v>773</v>
      </c>
      <c r="B189" s="49" t="s">
        <v>772</v>
      </c>
      <c r="C189" s="68" t="s">
        <v>1224</v>
      </c>
      <c r="D189" s="52">
        <f t="shared" si="28"/>
        <v>0.24888060061676617</v>
      </c>
      <c r="E189" s="52">
        <f t="shared" si="29"/>
        <v>4.5433328904651314E-2</v>
      </c>
      <c r="F189" s="52">
        <f t="shared" si="30"/>
        <v>0.22402855546226719</v>
      </c>
      <c r="G189" s="52">
        <f t="shared" si="31"/>
        <v>5.8490039385066604E-2</v>
      </c>
      <c r="H189" s="52">
        <f t="shared" si="32"/>
        <v>0.26432592537498828</v>
      </c>
      <c r="I189" s="52">
        <f t="shared" si="33"/>
        <v>7.7963218364170528E-2</v>
      </c>
      <c r="J189" s="52">
        <f t="shared" si="34"/>
        <v>0.31803423476811876</v>
      </c>
      <c r="K189" s="52">
        <f t="shared" si="35"/>
        <v>6.4382537487231065E-2</v>
      </c>
      <c r="L189" s="52">
        <f t="shared" si="36"/>
        <v>0.28745729908828405</v>
      </c>
      <c r="M189" s="52">
        <f t="shared" si="37"/>
        <v>7.9631186544681987E-2</v>
      </c>
      <c r="N189" s="52">
        <f t="shared" si="38"/>
        <v>0.25778484800341889</v>
      </c>
      <c r="O189" s="52">
        <f t="shared" si="39"/>
        <v>0.10257674872838179</v>
      </c>
      <c r="P189" s="52">
        <f t="shared" si="40"/>
        <v>0.30558828195050364</v>
      </c>
      <c r="Q189" s="53">
        <f t="shared" si="41"/>
        <v>7.7583682638215329E-2</v>
      </c>
      <c r="R189" s="11">
        <v>0.2751883428766938</v>
      </c>
      <c r="S189" s="49">
        <v>0.29311138166078632</v>
      </c>
      <c r="T189" s="49">
        <v>0.22110527295410115</v>
      </c>
      <c r="U189" s="49">
        <v>0.30353597186066011</v>
      </c>
      <c r="V189" s="49">
        <v>0.24832063112272873</v>
      </c>
      <c r="W189" s="49">
        <v>0.26256983623929603</v>
      </c>
      <c r="X189" s="49">
        <v>0.13399939157810203</v>
      </c>
      <c r="Y189" s="49">
        <v>0.27151517155269167</v>
      </c>
      <c r="Z189" s="49">
        <v>0.22250898679542003</v>
      </c>
      <c r="AA189" s="49">
        <v>0.22730397989905277</v>
      </c>
      <c r="AB189" s="49">
        <v>0.24369521471501171</v>
      </c>
      <c r="AC189" s="49">
        <v>0.28371302614664973</v>
      </c>
      <c r="AD189" s="49">
        <v>0.20301866854748482</v>
      </c>
      <c r="AE189" s="49">
        <v>0.23147068106291135</v>
      </c>
      <c r="AF189" s="49">
        <v>0.1413167348986904</v>
      </c>
      <c r="AG189" s="49">
        <v>0.29307697292254903</v>
      </c>
      <c r="AH189" s="49">
        <v>0.29389005126834439</v>
      </c>
      <c r="AI189" s="49">
        <v>0.26485935044072972</v>
      </c>
      <c r="AJ189" s="49">
        <v>0.20682223619060253</v>
      </c>
      <c r="AK189" s="49">
        <v>0.12955315463188155</v>
      </c>
      <c r="AL189" s="49">
        <v>0.16435645466325496</v>
      </c>
      <c r="AM189" s="49">
        <v>0.27130661121169958</v>
      </c>
      <c r="AN189" s="49">
        <v>0.20473781825571419</v>
      </c>
      <c r="AO189" s="49">
        <v>0.28393393145334361</v>
      </c>
      <c r="AP189" s="49">
        <v>0.32399942120775072</v>
      </c>
      <c r="AQ189" s="49">
        <v>0.36133114023799517</v>
      </c>
      <c r="AR189" s="49">
        <v>0.34624306601913402</v>
      </c>
      <c r="AS189" s="49">
        <v>0.29993172217972713</v>
      </c>
      <c r="AT189" s="49">
        <v>0.18415514733870134</v>
      </c>
      <c r="AU189" s="49">
        <v>0.13548902330446694</v>
      </c>
      <c r="AV189" s="49">
        <v>0.14616258148670283</v>
      </c>
      <c r="AW189" s="49">
        <v>0.28605029341447896</v>
      </c>
      <c r="AX189" s="49">
        <v>0.23455594716612366</v>
      </c>
      <c r="AY189" s="49">
        <v>0.34667875010060484</v>
      </c>
      <c r="AZ189" s="49">
        <v>0.23699787838964789</v>
      </c>
      <c r="BA189" s="49">
        <v>0.27031613365452561</v>
      </c>
      <c r="BB189" s="49">
        <v>0.31381726059311738</v>
      </c>
      <c r="BC189" s="49">
        <v>0.31250942087452938</v>
      </c>
      <c r="BD189" s="49">
        <v>0.37391615261168343</v>
      </c>
      <c r="BE189" s="49">
        <v>0.35173269390738282</v>
      </c>
      <c r="BF189" s="49">
        <v>0.3875196226907372</v>
      </c>
      <c r="BG189" s="49">
        <v>0.2889665154748452</v>
      </c>
      <c r="BH189" s="49">
        <v>0.23573044591736286</v>
      </c>
      <c r="BI189" s="49">
        <v>0.1802444553951211</v>
      </c>
      <c r="BJ189" s="49">
        <v>0.37072134705471849</v>
      </c>
      <c r="BK189" s="49">
        <v>0.29237041103817968</v>
      </c>
      <c r="BL189" s="49">
        <v>0.39786329195446662</v>
      </c>
      <c r="BM189" s="49">
        <v>0.31101919970528169</v>
      </c>
      <c r="BN189" s="49">
        <v>0.30119190970300314</v>
      </c>
      <c r="BO189" s="49">
        <v>0.29989533422766412</v>
      </c>
      <c r="BP189" s="49">
        <v>0.24455690944917408</v>
      </c>
      <c r="BQ189" s="49">
        <v>0.24131208524285785</v>
      </c>
      <c r="BR189" s="49">
        <v>0.40117026596099031</v>
      </c>
      <c r="BS189" s="49">
        <v>8.8655840382017931E-2</v>
      </c>
      <c r="BT189" s="49">
        <v>0.24585572198311012</v>
      </c>
      <c r="BU189" s="49">
        <v>0.291780534633368</v>
      </c>
      <c r="BV189" s="49">
        <v>0.3249023472318493</v>
      </c>
      <c r="BW189" s="49">
        <v>0.34030486524845172</v>
      </c>
      <c r="BX189" s="49">
        <v>0.29933105841034641</v>
      </c>
      <c r="BY189" s="49">
        <v>0.37053071658657566</v>
      </c>
      <c r="BZ189" s="49">
        <v>0.10899040912486231</v>
      </c>
      <c r="CA189" s="49">
        <v>0.15025657564170458</v>
      </c>
      <c r="CB189" s="49">
        <v>0.28319055459719294</v>
      </c>
      <c r="CC189" s="49">
        <v>0.23034095656333028</v>
      </c>
      <c r="CD189" s="49">
        <v>0.33673843633271872</v>
      </c>
      <c r="CE189" s="49">
        <v>0.21675856262670234</v>
      </c>
      <c r="CF189" s="49">
        <v>0.10132045321206247</v>
      </c>
      <c r="CG189" s="49">
        <v>0.42332521834999909</v>
      </c>
      <c r="CH189" s="49">
        <v>0.33049686042578358</v>
      </c>
      <c r="CI189" s="49">
        <v>0.37213820020377214</v>
      </c>
      <c r="CJ189" s="49">
        <v>0.23690959706653697</v>
      </c>
      <c r="CK189" s="49">
        <v>0.30295235189636094</v>
      </c>
      <c r="CL189" s="49">
        <v>0.28566923881044143</v>
      </c>
      <c r="CM189" s="49">
        <v>0.29038138269230407</v>
      </c>
      <c r="CN189" s="49">
        <v>0.27516373756825402</v>
      </c>
      <c r="CO189" s="49">
        <v>9.3556548236031115E-2</v>
      </c>
      <c r="CP189" s="49">
        <v>0.30376615058106876</v>
      </c>
      <c r="CQ189" s="49">
        <v>0.32966297670092964</v>
      </c>
      <c r="CR189" s="49">
        <v>0.34387690640822771</v>
      </c>
      <c r="CS189" s="49">
        <v>0.40595847597991325</v>
      </c>
      <c r="CT189" s="49">
        <v>0.35096864430480973</v>
      </c>
      <c r="CU189" s="49">
        <v>0.31576312088810754</v>
      </c>
      <c r="CV189" s="49">
        <v>0.378257903955172</v>
      </c>
      <c r="CW189" s="60">
        <v>0.29403429728078456</v>
      </c>
    </row>
    <row r="190" spans="1:101" s="12" customFormat="1" ht="14.25" customHeight="1">
      <c r="A190" s="11" t="s">
        <v>776</v>
      </c>
      <c r="B190" s="49" t="s">
        <v>775</v>
      </c>
      <c r="C190" s="68" t="s">
        <v>1224</v>
      </c>
      <c r="D190" s="52">
        <f t="shared" si="28"/>
        <v>0.18091693388233729</v>
      </c>
      <c r="E190" s="52">
        <f t="shared" si="29"/>
        <v>3.0090713353137816E-2</v>
      </c>
      <c r="F190" s="52">
        <f t="shared" si="30"/>
        <v>0.17615797382350404</v>
      </c>
      <c r="G190" s="52">
        <f t="shared" si="31"/>
        <v>2.7295556691234839E-2</v>
      </c>
      <c r="H190" s="52">
        <f t="shared" si="32"/>
        <v>0.17787426735886205</v>
      </c>
      <c r="I190" s="52">
        <f t="shared" si="33"/>
        <v>2.5550578178088479E-2</v>
      </c>
      <c r="J190" s="52">
        <f t="shared" si="34"/>
        <v>0.17820683011241323</v>
      </c>
      <c r="K190" s="52">
        <f t="shared" si="35"/>
        <v>2.9026796062791495E-2</v>
      </c>
      <c r="L190" s="52">
        <f t="shared" si="36"/>
        <v>0.17951885224723443</v>
      </c>
      <c r="M190" s="52">
        <f t="shared" si="37"/>
        <v>3.8956791983209123E-2</v>
      </c>
      <c r="N190" s="52">
        <f t="shared" si="38"/>
        <v>0.15666006057389173</v>
      </c>
      <c r="O190" s="52">
        <f t="shared" si="39"/>
        <v>2.80995774998497E-2</v>
      </c>
      <c r="P190" s="52">
        <f t="shared" si="40"/>
        <v>0.15282041602868815</v>
      </c>
      <c r="Q190" s="53">
        <f t="shared" si="41"/>
        <v>2.9462294651731301E-2</v>
      </c>
      <c r="R190" s="11">
        <v>0.16155363635964756</v>
      </c>
      <c r="S190" s="49">
        <v>0.17742393222801486</v>
      </c>
      <c r="T190" s="49">
        <v>0.20273005544076808</v>
      </c>
      <c r="U190" s="49">
        <v>0.17118037720270998</v>
      </c>
      <c r="V190" s="49">
        <v>0.19264819591581306</v>
      </c>
      <c r="W190" s="49">
        <v>0.17690654651991444</v>
      </c>
      <c r="X190" s="49">
        <v>0.15640778784980361</v>
      </c>
      <c r="Y190" s="49">
        <v>0.15841876859999915</v>
      </c>
      <c r="Z190" s="49">
        <v>0.16856952412848938</v>
      </c>
      <c r="AA190" s="49">
        <v>0.13697110520176523</v>
      </c>
      <c r="AB190" s="49">
        <v>0.23315260255830644</v>
      </c>
      <c r="AC190" s="49">
        <v>0.23504067458281555</v>
      </c>
      <c r="AD190" s="49">
        <v>0.13710773931683401</v>
      </c>
      <c r="AE190" s="49">
        <v>0.19818208998395201</v>
      </c>
      <c r="AF190" s="49">
        <v>0.21193270055478017</v>
      </c>
      <c r="AG190" s="49">
        <v>0.16774857095837342</v>
      </c>
      <c r="AH190" s="49">
        <v>0.18760001827200021</v>
      </c>
      <c r="AI190" s="49">
        <v>0.15132494889085504</v>
      </c>
      <c r="AJ190" s="49">
        <v>0.14013114867760718</v>
      </c>
      <c r="AK190" s="49">
        <v>0.20486824380129448</v>
      </c>
      <c r="AL190" s="49">
        <v>0.17083840312626694</v>
      </c>
      <c r="AM190" s="49">
        <v>0.21479643936753492</v>
      </c>
      <c r="AN190" s="49">
        <v>0.15518043842043497</v>
      </c>
      <c r="AO190" s="49">
        <v>0.17418494451211469</v>
      </c>
      <c r="AP190" s="49">
        <v>0.18518012174508516</v>
      </c>
      <c r="AQ190" s="49">
        <v>0.19451915557734195</v>
      </c>
      <c r="AR190" s="49">
        <v>0.1641394018308035</v>
      </c>
      <c r="AS190" s="49">
        <v>0.18013973429992328</v>
      </c>
      <c r="AT190" s="49">
        <v>0.20709580508073058</v>
      </c>
      <c r="AU190" s="49">
        <v>0.19709686309061974</v>
      </c>
      <c r="AV190" s="49">
        <v>0.14239469074563152</v>
      </c>
      <c r="AW190" s="49">
        <v>0.19392398015969584</v>
      </c>
      <c r="AX190" s="49">
        <v>0.21155429429832359</v>
      </c>
      <c r="AY190" s="49">
        <v>0.17430035441301284</v>
      </c>
      <c r="AZ190" s="49">
        <v>0.13190912901384552</v>
      </c>
      <c r="BA190" s="49">
        <v>0.15223767805133151</v>
      </c>
      <c r="BB190" s="49">
        <v>0.17469627897560575</v>
      </c>
      <c r="BC190" s="49">
        <v>0.14752248611624522</v>
      </c>
      <c r="BD190" s="49">
        <v>0.16871495241027001</v>
      </c>
      <c r="BE190" s="49">
        <v>0.21908267618004276</v>
      </c>
      <c r="BF190" s="49">
        <v>0.17361874624547016</v>
      </c>
      <c r="BG190" s="49">
        <v>0.15810520027095865</v>
      </c>
      <c r="BH190" s="49">
        <v>0.17619610364629304</v>
      </c>
      <c r="BI190" s="49">
        <v>0.15361617777810951</v>
      </c>
      <c r="BJ190" s="49">
        <v>0.15251252032789814</v>
      </c>
      <c r="BK190" s="49">
        <v>0.17870185527058052</v>
      </c>
      <c r="BL190" s="49">
        <v>0.24713768076543885</v>
      </c>
      <c r="BM190" s="49">
        <v>0.18857728336204616</v>
      </c>
      <c r="BN190" s="49">
        <v>0.18787076600048247</v>
      </c>
      <c r="BO190" s="49">
        <v>0.21086380267021101</v>
      </c>
      <c r="BP190" s="49">
        <v>0.17902363849507638</v>
      </c>
      <c r="BQ190" s="49">
        <v>0.17714672347785329</v>
      </c>
      <c r="BR190" s="49">
        <v>0.20420640940695553</v>
      </c>
      <c r="BS190" s="49">
        <v>0.21247092512243762</v>
      </c>
      <c r="BT190" s="49">
        <v>0.12566356350582816</v>
      </c>
      <c r="BU190" s="49">
        <v>0.22200699937442256</v>
      </c>
      <c r="BV190" s="49">
        <v>0.14388329308136483</v>
      </c>
      <c r="BW190" s="49">
        <v>0.20405161374433184</v>
      </c>
      <c r="BX190" s="49">
        <v>0.19236171389517312</v>
      </c>
      <c r="BY190" s="49">
        <v>9.4676778192676572E-2</v>
      </c>
      <c r="BZ190" s="49">
        <v>0.15078088144082422</v>
      </c>
      <c r="CA190" s="49">
        <v>0.175991465266923</v>
      </c>
      <c r="CB190" s="49">
        <v>0.10366490547052282</v>
      </c>
      <c r="CC190" s="49">
        <v>0.18748816148515604</v>
      </c>
      <c r="CD190" s="49">
        <v>0.13472067294127069</v>
      </c>
      <c r="CE190" s="49">
        <v>0.16782174215840545</v>
      </c>
      <c r="CF190" s="49">
        <v>0.16586332843311141</v>
      </c>
      <c r="CG190" s="49">
        <v>0.12664380387226021</v>
      </c>
      <c r="CH190" s="49">
        <v>0.13973589452784418</v>
      </c>
      <c r="CI190" s="49">
        <v>0.15942604337983807</v>
      </c>
      <c r="CJ190" s="49">
        <v>0.15991795744097573</v>
      </c>
      <c r="CK190" s="49">
        <v>0.207865870469569</v>
      </c>
      <c r="CL190" s="49">
        <v>0.17632082926325723</v>
      </c>
      <c r="CM190" s="49">
        <v>0.19536907237498899</v>
      </c>
      <c r="CN190" s="49">
        <v>0.12299815815921969</v>
      </c>
      <c r="CO190" s="49">
        <v>0.15554743600111678</v>
      </c>
      <c r="CP190" s="49">
        <v>0.13209776291890227</v>
      </c>
      <c r="CQ190" s="49">
        <v>0.16337674261741381</v>
      </c>
      <c r="CR190" s="49">
        <v>0.15305121023493806</v>
      </c>
      <c r="CS190" s="49">
        <v>0.19580665347375642</v>
      </c>
      <c r="CT190" s="49">
        <v>0.15237251812657276</v>
      </c>
      <c r="CU190" s="49">
        <v>0.16715960970791222</v>
      </c>
      <c r="CV190" s="49">
        <v>0.10825398013306657</v>
      </c>
      <c r="CW190" s="60">
        <v>0.11149101933311309</v>
      </c>
    </row>
    <row r="191" spans="1:101" s="12" customFormat="1" ht="14.25" customHeight="1">
      <c r="A191" s="11" t="s">
        <v>779</v>
      </c>
      <c r="B191" s="49" t="s">
        <v>778</v>
      </c>
      <c r="C191" s="68" t="s">
        <v>1224</v>
      </c>
      <c r="D191" s="52">
        <f t="shared" si="28"/>
        <v>1.0794028306808954</v>
      </c>
      <c r="E191" s="52">
        <f t="shared" si="29"/>
        <v>4.8378848607261798E-2</v>
      </c>
      <c r="F191" s="52">
        <f t="shared" si="30"/>
        <v>1.0061113167674656</v>
      </c>
      <c r="G191" s="52">
        <f t="shared" si="31"/>
        <v>4.6167799414510158E-2</v>
      </c>
      <c r="H191" s="52">
        <f t="shared" si="32"/>
        <v>1.0761468563825041</v>
      </c>
      <c r="I191" s="52">
        <f t="shared" si="33"/>
        <v>7.5162937507512878E-2</v>
      </c>
      <c r="J191" s="52">
        <f t="shared" si="34"/>
        <v>1.1143100865822018</v>
      </c>
      <c r="K191" s="52">
        <f t="shared" si="35"/>
        <v>6.6956136937536687E-2</v>
      </c>
      <c r="L191" s="52">
        <f t="shared" si="36"/>
        <v>1.076815678246335</v>
      </c>
      <c r="M191" s="52">
        <f t="shared" si="37"/>
        <v>8.9057809244959804E-2</v>
      </c>
      <c r="N191" s="52">
        <f t="shared" si="38"/>
        <v>1.1001458855082016</v>
      </c>
      <c r="O191" s="52">
        <f t="shared" si="39"/>
        <v>0.12272871190026372</v>
      </c>
      <c r="P191" s="52">
        <f t="shared" si="40"/>
        <v>1.1953843234082484</v>
      </c>
      <c r="Q191" s="53">
        <f t="shared" si="41"/>
        <v>0.12414954767801022</v>
      </c>
      <c r="R191" s="11">
        <v>1.1196393358633945</v>
      </c>
      <c r="S191" s="49">
        <v>1.0980654445255387</v>
      </c>
      <c r="T191" s="49">
        <v>0.9711094729866212</v>
      </c>
      <c r="U191" s="49">
        <v>1.1010907407676072</v>
      </c>
      <c r="V191" s="49">
        <v>1.0945503848865379</v>
      </c>
      <c r="W191" s="49">
        <v>0.99558915736162201</v>
      </c>
      <c r="X191" s="49">
        <v>1.1010887847683604</v>
      </c>
      <c r="Y191" s="49">
        <v>1.0976035476010642</v>
      </c>
      <c r="Z191" s="49">
        <v>1.088284490676408</v>
      </c>
      <c r="AA191" s="49">
        <v>1.053649015462188</v>
      </c>
      <c r="AB191" s="49">
        <v>1.109299697242236</v>
      </c>
      <c r="AC191" s="49">
        <v>1.122863896029167</v>
      </c>
      <c r="AD191" s="49">
        <v>1.0193933028932372</v>
      </c>
      <c r="AE191" s="49">
        <v>1.0794071888605477</v>
      </c>
      <c r="AF191" s="49">
        <v>1.0080045545289218</v>
      </c>
      <c r="AG191" s="49">
        <v>1.0887990832015779</v>
      </c>
      <c r="AH191" s="49">
        <v>1.0127584784862338</v>
      </c>
      <c r="AI191" s="49">
        <v>0.99870614058103924</v>
      </c>
      <c r="AJ191" s="49">
        <v>1.0292046931681691</v>
      </c>
      <c r="AK191" s="49">
        <v>0.95719470520160532</v>
      </c>
      <c r="AL191" s="49">
        <v>0.93925122282124551</v>
      </c>
      <c r="AM191" s="49">
        <v>0.94881169495060358</v>
      </c>
      <c r="AN191" s="49">
        <v>0.99000952318859103</v>
      </c>
      <c r="AO191" s="49">
        <v>1.0017952133278136</v>
      </c>
      <c r="AP191" s="49">
        <v>1.0041995336791416</v>
      </c>
      <c r="AQ191" s="49">
        <v>1.1925512117072332</v>
      </c>
      <c r="AR191" s="49">
        <v>1.1346350735882822</v>
      </c>
      <c r="AS191" s="49">
        <v>1.0699682246653752</v>
      </c>
      <c r="AT191" s="49">
        <v>0.95516083805005902</v>
      </c>
      <c r="AU191" s="49">
        <v>1.1870191296069266</v>
      </c>
      <c r="AV191" s="49">
        <v>0.98757164892448546</v>
      </c>
      <c r="AW191" s="49">
        <v>1.0385959012589281</v>
      </c>
      <c r="AX191" s="49">
        <v>1.0412879355050466</v>
      </c>
      <c r="AY191" s="49">
        <v>1.0844009052023877</v>
      </c>
      <c r="AZ191" s="49">
        <v>1.1215622468214455</v>
      </c>
      <c r="BA191" s="49">
        <v>1.0968096275807355</v>
      </c>
      <c r="BB191" s="49">
        <v>1.0962601176074596</v>
      </c>
      <c r="BC191" s="49">
        <v>1.1570824433050277</v>
      </c>
      <c r="BD191" s="49">
        <v>1.1005535222232763</v>
      </c>
      <c r="BE191" s="49">
        <v>1.1663167100444971</v>
      </c>
      <c r="BF191" s="49">
        <v>1.1272985730149652</v>
      </c>
      <c r="BG191" s="49">
        <v>1.1069493429308488</v>
      </c>
      <c r="BH191" s="49">
        <v>1.1257487884444</v>
      </c>
      <c r="BI191" s="49">
        <v>1.1251415597339487</v>
      </c>
      <c r="BJ191" s="49">
        <v>1.1042960692803949</v>
      </c>
      <c r="BK191" s="49">
        <v>0.94204011614068051</v>
      </c>
      <c r="BL191" s="49">
        <v>1.2301548502068935</v>
      </c>
      <c r="BM191" s="49">
        <v>1.0898789460540301</v>
      </c>
      <c r="BN191" s="49">
        <v>1.1484465127428658</v>
      </c>
      <c r="BO191" s="49">
        <v>1.1110934200104212</v>
      </c>
      <c r="BP191" s="49">
        <v>1.2154321504725329</v>
      </c>
      <c r="BQ191" s="49">
        <v>0.98739955785280153</v>
      </c>
      <c r="BR191" s="49">
        <v>1.1508247673314334</v>
      </c>
      <c r="BS191" s="49">
        <v>1.1899639699012894</v>
      </c>
      <c r="BT191" s="49">
        <v>1.0511094612179988</v>
      </c>
      <c r="BU191" s="49">
        <v>1.0585155580897332</v>
      </c>
      <c r="BV191" s="49">
        <v>1.0543432195102769</v>
      </c>
      <c r="BW191" s="49">
        <v>1.0443738109805178</v>
      </c>
      <c r="BX191" s="49">
        <v>0.99568231353892889</v>
      </c>
      <c r="BY191" s="49">
        <v>0.91460339730722162</v>
      </c>
      <c r="BZ191" s="49">
        <v>0.87054471475964923</v>
      </c>
      <c r="CA191" s="49">
        <v>1.0166965009720628</v>
      </c>
      <c r="CB191" s="49">
        <v>1.1510215783503579</v>
      </c>
      <c r="CC191" s="49">
        <v>1.0068677765303358</v>
      </c>
      <c r="CD191" s="49">
        <v>1.0700657371990661</v>
      </c>
      <c r="CE191" s="49">
        <v>1.0325307448554721</v>
      </c>
      <c r="CF191" s="49">
        <v>1.0475119484533164</v>
      </c>
      <c r="CG191" s="49">
        <v>1.2717651384442417</v>
      </c>
      <c r="CH191" s="49">
        <v>1.0526793044874416</v>
      </c>
      <c r="CI191" s="49">
        <v>1.1718617048966027</v>
      </c>
      <c r="CJ191" s="49">
        <v>1.2833556612680266</v>
      </c>
      <c r="CK191" s="49">
        <v>1.2268498158818455</v>
      </c>
      <c r="CL191" s="49">
        <v>1.0288549575788852</v>
      </c>
      <c r="CM191" s="49">
        <v>1.1125161732793738</v>
      </c>
      <c r="CN191" s="49">
        <v>1.1027240658832966</v>
      </c>
      <c r="CO191" s="49">
        <v>1.068886315746618</v>
      </c>
      <c r="CP191" s="49">
        <v>1.2380995525291538</v>
      </c>
      <c r="CQ191" s="49">
        <v>1.4037733180667387</v>
      </c>
      <c r="CR191" s="49">
        <v>1.2527123195318843</v>
      </c>
      <c r="CS191" s="49">
        <v>1.3379890188953083</v>
      </c>
      <c r="CT191" s="49">
        <v>1.0734818711278389</v>
      </c>
      <c r="CU191" s="49">
        <v>1.1706400610015619</v>
      </c>
      <c r="CV191" s="49">
        <v>1.1982946268807</v>
      </c>
      <c r="CW191" s="60">
        <v>1.3566396003776218</v>
      </c>
    </row>
    <row r="192" spans="1:101" s="12" customFormat="1" ht="14.25" customHeight="1">
      <c r="A192" s="11" t="s">
        <v>782</v>
      </c>
      <c r="B192" s="49" t="s">
        <v>781</v>
      </c>
      <c r="C192" s="68" t="s">
        <v>1224</v>
      </c>
      <c r="D192" s="52">
        <f t="shared" si="28"/>
        <v>1.3025341181203653</v>
      </c>
      <c r="E192" s="52">
        <f t="shared" si="29"/>
        <v>8.9689380047915268E-2</v>
      </c>
      <c r="F192" s="52">
        <f t="shared" si="30"/>
        <v>1.2940790808335876</v>
      </c>
      <c r="G192" s="52">
        <f t="shared" si="31"/>
        <v>0.1242094414999305</v>
      </c>
      <c r="H192" s="52">
        <f t="shared" si="32"/>
        <v>1.3383730521310024</v>
      </c>
      <c r="I192" s="52">
        <f t="shared" si="33"/>
        <v>0.11434191473954496</v>
      </c>
      <c r="J192" s="52">
        <f t="shared" si="34"/>
        <v>1.378171457500045</v>
      </c>
      <c r="K192" s="52">
        <f t="shared" si="35"/>
        <v>0.11315767665767072</v>
      </c>
      <c r="L192" s="52">
        <f t="shared" si="36"/>
        <v>1.4115510744575868</v>
      </c>
      <c r="M192" s="52">
        <f t="shared" si="37"/>
        <v>0.12711234352527551</v>
      </c>
      <c r="N192" s="52">
        <f t="shared" si="38"/>
        <v>1.4881413759181532</v>
      </c>
      <c r="O192" s="52">
        <f t="shared" si="39"/>
        <v>0.11055665870540708</v>
      </c>
      <c r="P192" s="52">
        <f t="shared" si="40"/>
        <v>1.5742972993768503</v>
      </c>
      <c r="Q192" s="53">
        <f t="shared" si="41"/>
        <v>0.11360194075341633</v>
      </c>
      <c r="R192" s="11">
        <v>1.4219226072601778</v>
      </c>
      <c r="S192" s="49">
        <v>1.3277096568351454</v>
      </c>
      <c r="T192" s="49">
        <v>1.3169544734656913</v>
      </c>
      <c r="U192" s="49">
        <v>1.3294291769122164</v>
      </c>
      <c r="V192" s="49">
        <v>1.187593962307973</v>
      </c>
      <c r="W192" s="49">
        <v>1.3269925568307483</v>
      </c>
      <c r="X192" s="49">
        <v>1.4376798182524253</v>
      </c>
      <c r="Y192" s="49">
        <v>1.2535411464838169</v>
      </c>
      <c r="Z192" s="49">
        <v>1.3104299306302676</v>
      </c>
      <c r="AA192" s="49">
        <v>1.2993091934014651</v>
      </c>
      <c r="AB192" s="49">
        <v>1.1074890083638738</v>
      </c>
      <c r="AC192" s="49">
        <v>1.3113578867005826</v>
      </c>
      <c r="AD192" s="49">
        <v>1.1594023250065639</v>
      </c>
      <c r="AE192" s="49">
        <v>1.4416443176793907</v>
      </c>
      <c r="AF192" s="49">
        <v>1.4125977478334839</v>
      </c>
      <c r="AG192" s="49">
        <v>1.3429431982226661</v>
      </c>
      <c r="AH192" s="49">
        <v>1.2858165000873301</v>
      </c>
      <c r="AI192" s="49">
        <v>1.146217668734675</v>
      </c>
      <c r="AJ192" s="49">
        <v>1.3317962547181852</v>
      </c>
      <c r="AK192" s="49">
        <v>1.4135546963150816</v>
      </c>
      <c r="AL192" s="49">
        <v>1.3644031501403606</v>
      </c>
      <c r="AM192" s="49">
        <v>1.0335475760461792</v>
      </c>
      <c r="AN192" s="49">
        <v>1.3363968319201047</v>
      </c>
      <c r="AO192" s="49">
        <v>1.2606287032990324</v>
      </c>
      <c r="AP192" s="49">
        <v>1.2046441889462121</v>
      </c>
      <c r="AQ192" s="49">
        <v>1.2056751076418804</v>
      </c>
      <c r="AR192" s="49">
        <v>1.2793174413622097</v>
      </c>
      <c r="AS192" s="49">
        <v>1.2167169936695916</v>
      </c>
      <c r="AT192" s="49">
        <v>1.3143357172321721</v>
      </c>
      <c r="AU192" s="49">
        <v>1.5255313376664155</v>
      </c>
      <c r="AV192" s="49">
        <v>1.2729475863760953</v>
      </c>
      <c r="AW192" s="49">
        <v>1.4750195465724294</v>
      </c>
      <c r="AX192" s="49">
        <v>1.4993898500924183</v>
      </c>
      <c r="AY192" s="49">
        <v>1.4113425144596479</v>
      </c>
      <c r="AZ192" s="49">
        <v>1.3272015082668216</v>
      </c>
      <c r="BA192" s="49">
        <v>1.328354833286135</v>
      </c>
      <c r="BB192" s="49">
        <v>1.4837601615733422</v>
      </c>
      <c r="BC192" s="49">
        <v>1.3456615270827654</v>
      </c>
      <c r="BD192" s="49">
        <v>1.4238616771363488</v>
      </c>
      <c r="BE192" s="49">
        <v>1.5274443402628772</v>
      </c>
      <c r="BF192" s="49">
        <v>1.4782978343036715</v>
      </c>
      <c r="BG192" s="49">
        <v>1.4274983921476314</v>
      </c>
      <c r="BH192" s="49">
        <v>1.2571879461512596</v>
      </c>
      <c r="BI192" s="49">
        <v>1.4191299689796195</v>
      </c>
      <c r="BJ192" s="49">
        <v>1.2990650610176786</v>
      </c>
      <c r="BK192" s="49">
        <v>1.351751201003186</v>
      </c>
      <c r="BL192" s="49">
        <v>1.4065042238884586</v>
      </c>
      <c r="BM192" s="49">
        <v>1.117895156453699</v>
      </c>
      <c r="BN192" s="49">
        <v>1.2693377527473171</v>
      </c>
      <c r="BO192" s="49">
        <v>1.5499681759499198</v>
      </c>
      <c r="BP192" s="49">
        <v>1.5903216844370041</v>
      </c>
      <c r="BQ192" s="49">
        <v>1.3636839706542201</v>
      </c>
      <c r="BR192" s="49">
        <v>1.2654765374436969</v>
      </c>
      <c r="BS192" s="49">
        <v>1.508618985311311</v>
      </c>
      <c r="BT192" s="49">
        <v>1.3832328018262408</v>
      </c>
      <c r="BU192" s="49">
        <v>1.5878459112203192</v>
      </c>
      <c r="BV192" s="49">
        <v>1.4372746885724406</v>
      </c>
      <c r="BW192" s="49">
        <v>1.3060986957100416</v>
      </c>
      <c r="BX192" s="49">
        <v>1.4357583758451202</v>
      </c>
      <c r="BY192" s="49">
        <v>1.2409953137734093</v>
      </c>
      <c r="BZ192" s="49">
        <v>1.4966703723992785</v>
      </c>
      <c r="CA192" s="49">
        <v>1.5401819329650102</v>
      </c>
      <c r="CB192" s="49">
        <v>1.6376120167204256</v>
      </c>
      <c r="CC192" s="49">
        <v>1.4311377363179392</v>
      </c>
      <c r="CD192" s="49">
        <v>1.2768877842969033</v>
      </c>
      <c r="CE192" s="49">
        <v>1.4492259082049037</v>
      </c>
      <c r="CF192" s="49">
        <v>1.4822487287460626</v>
      </c>
      <c r="CG192" s="49">
        <v>1.4855079872577499</v>
      </c>
      <c r="CH192" s="49">
        <v>1.3572954515876923</v>
      </c>
      <c r="CI192" s="49">
        <v>1.4491228682398616</v>
      </c>
      <c r="CJ192" s="49">
        <v>1.666492061579802</v>
      </c>
      <c r="CK192" s="49">
        <v>1.5853136627022109</v>
      </c>
      <c r="CL192" s="49">
        <v>1.4023973029260051</v>
      </c>
      <c r="CM192" s="49">
        <v>1.5167449744672497</v>
      </c>
      <c r="CN192" s="49">
        <v>1.4522228421169885</v>
      </c>
      <c r="CO192" s="49">
        <v>1.6192239509373567</v>
      </c>
      <c r="CP192" s="49">
        <v>1.5763692751787735</v>
      </c>
      <c r="CQ192" s="49">
        <v>1.7716019076795344</v>
      </c>
      <c r="CR192" s="49">
        <v>1.7312351391803242</v>
      </c>
      <c r="CS192" s="49">
        <v>1.5574307601145312</v>
      </c>
      <c r="CT192" s="49">
        <v>1.5535127717114638</v>
      </c>
      <c r="CU192" s="49">
        <v>1.5456574255422171</v>
      </c>
      <c r="CV192" s="49">
        <v>1.4665253878794176</v>
      </c>
      <c r="CW192" s="60">
        <v>1.698645854788343</v>
      </c>
    </row>
    <row r="193" spans="1:101" s="12" customFormat="1" ht="14.25" customHeight="1">
      <c r="A193" s="11" t="s">
        <v>785</v>
      </c>
      <c r="B193" s="49" t="s">
        <v>784</v>
      </c>
      <c r="C193" s="68" t="s">
        <v>1224</v>
      </c>
      <c r="D193" s="52">
        <f t="shared" si="28"/>
        <v>0.96877845098101645</v>
      </c>
      <c r="E193" s="52">
        <f t="shared" si="29"/>
        <v>9.8339366404697037E-2</v>
      </c>
      <c r="F193" s="52">
        <f t="shared" si="30"/>
        <v>0.8975663481157824</v>
      </c>
      <c r="G193" s="52">
        <f t="shared" si="31"/>
        <v>8.6576566172001365E-2</v>
      </c>
      <c r="H193" s="52">
        <f t="shared" si="32"/>
        <v>0.99101598069195596</v>
      </c>
      <c r="I193" s="52">
        <f t="shared" si="33"/>
        <v>0.12879233753148156</v>
      </c>
      <c r="J193" s="52">
        <f t="shared" si="34"/>
        <v>1.0038618554822609</v>
      </c>
      <c r="K193" s="52">
        <f t="shared" si="35"/>
        <v>0.12682988990116234</v>
      </c>
      <c r="L193" s="52">
        <f t="shared" si="36"/>
        <v>0.93901933593399145</v>
      </c>
      <c r="M193" s="52">
        <f t="shared" si="37"/>
        <v>7.4757093927843979E-2</v>
      </c>
      <c r="N193" s="52">
        <f t="shared" si="38"/>
        <v>1.0357947657906807</v>
      </c>
      <c r="O193" s="52">
        <f t="shared" si="39"/>
        <v>0.11316729567543871</v>
      </c>
      <c r="P193" s="52">
        <f t="shared" si="40"/>
        <v>1.1954285628060988</v>
      </c>
      <c r="Q193" s="53">
        <f t="shared" si="41"/>
        <v>0.18816364249270295</v>
      </c>
      <c r="R193" s="11">
        <v>0.92161084167399365</v>
      </c>
      <c r="S193" s="49">
        <v>0.94364666349307913</v>
      </c>
      <c r="T193" s="49">
        <v>0.98236045199704047</v>
      </c>
      <c r="U193" s="49">
        <v>1.1028428391926417</v>
      </c>
      <c r="V193" s="49">
        <v>1.0190135784798862</v>
      </c>
      <c r="W193" s="49">
        <v>1.0416302828849064</v>
      </c>
      <c r="X193" s="49">
        <v>0.80027616139603308</v>
      </c>
      <c r="Y193" s="49">
        <v>0.85882744694272761</v>
      </c>
      <c r="Z193" s="49">
        <v>1.094552094908767</v>
      </c>
      <c r="AA193" s="49">
        <v>0.95770333637520899</v>
      </c>
      <c r="AB193" s="49">
        <v>0.85018021126207921</v>
      </c>
      <c r="AC193" s="49">
        <v>1.0526975031658319</v>
      </c>
      <c r="AD193" s="49">
        <v>0.92152902390268154</v>
      </c>
      <c r="AE193" s="49">
        <v>0.94749291298415128</v>
      </c>
      <c r="AF193" s="49">
        <v>0.8203472270145763</v>
      </c>
      <c r="AG193" s="49">
        <v>0.9222164300182415</v>
      </c>
      <c r="AH193" s="49">
        <v>0.95304789601817486</v>
      </c>
      <c r="AI193" s="49">
        <v>0.78720938312622468</v>
      </c>
      <c r="AJ193" s="49">
        <v>0.97206396492226477</v>
      </c>
      <c r="AK193" s="49">
        <v>0.77769068905504113</v>
      </c>
      <c r="AL193" s="49">
        <v>0.84303565707724626</v>
      </c>
      <c r="AM193" s="49">
        <v>0.97812770101472091</v>
      </c>
      <c r="AN193" s="49">
        <v>0.80831710940485657</v>
      </c>
      <c r="AO193" s="49">
        <v>1.0397181828512094</v>
      </c>
      <c r="AP193" s="49">
        <v>1.0471616401492392</v>
      </c>
      <c r="AQ193" s="49">
        <v>1.0524244149353379</v>
      </c>
      <c r="AR193" s="49">
        <v>0.98169312868062375</v>
      </c>
      <c r="AS193" s="49">
        <v>1.0826536190286065</v>
      </c>
      <c r="AT193" s="49">
        <v>0.83376996414204707</v>
      </c>
      <c r="AU193" s="49">
        <v>1.0597496293362276</v>
      </c>
      <c r="AV193" s="49">
        <v>0.80564153820415552</v>
      </c>
      <c r="AW193" s="49">
        <v>1.2391117914247569</v>
      </c>
      <c r="AX193" s="49">
        <v>1.084695307272145</v>
      </c>
      <c r="AY193" s="49">
        <v>0.85576972735404566</v>
      </c>
      <c r="AZ193" s="49">
        <v>0.87071587426440311</v>
      </c>
      <c r="BA193" s="49">
        <v>0.97880513351188225</v>
      </c>
      <c r="BB193" s="49">
        <v>1.0972115940400595</v>
      </c>
      <c r="BC193" s="49">
        <v>0.78125574338686976</v>
      </c>
      <c r="BD193" s="49">
        <v>0.97607041339760214</v>
      </c>
      <c r="BE193" s="49">
        <v>1.0858269888234078</v>
      </c>
      <c r="BF193" s="49">
        <v>1.2288147165456063</v>
      </c>
      <c r="BG193" s="49">
        <v>0.94736202484894583</v>
      </c>
      <c r="BH193" s="49">
        <v>0.90405842047288854</v>
      </c>
      <c r="BI193" s="49">
        <v>0.90587371387549576</v>
      </c>
      <c r="BJ193" s="49">
        <v>1.1588382090826748</v>
      </c>
      <c r="BK193" s="49">
        <v>0.95226537345848727</v>
      </c>
      <c r="BL193" s="49">
        <v>1.0790380664952868</v>
      </c>
      <c r="BM193" s="49">
        <v>0.9297270013598079</v>
      </c>
      <c r="BN193" s="49">
        <v>0.97864645435255471</v>
      </c>
      <c r="BO193" s="49">
        <v>0.97163806654594154</v>
      </c>
      <c r="BP193" s="49">
        <v>0.88099247627160782</v>
      </c>
      <c r="BQ193" s="49">
        <v>0.9197261488457269</v>
      </c>
      <c r="BR193" s="49">
        <v>0.96394500828199337</v>
      </c>
      <c r="BS193" s="49">
        <v>0.8855628179867483</v>
      </c>
      <c r="BT193" s="49">
        <v>0.81568020787766249</v>
      </c>
      <c r="BU193" s="49">
        <v>0.84902617963155702</v>
      </c>
      <c r="BV193" s="49">
        <v>0.96947093323324163</v>
      </c>
      <c r="BW193" s="49">
        <v>1.0587224680620368</v>
      </c>
      <c r="BX193" s="49">
        <v>1.0521078064862266</v>
      </c>
      <c r="BY193" s="49">
        <v>0.92271346363260021</v>
      </c>
      <c r="BZ193" s="49">
        <v>1.0680095817587545</v>
      </c>
      <c r="CA193" s="49">
        <v>1.0489970465136524</v>
      </c>
      <c r="CB193" s="49">
        <v>0.91676483737904313</v>
      </c>
      <c r="CC193" s="49">
        <v>1.0533725063588981</v>
      </c>
      <c r="CD193" s="49">
        <v>0.94143889841128048</v>
      </c>
      <c r="CE193" s="49">
        <v>0.86937495645147445</v>
      </c>
      <c r="CF193" s="49">
        <v>1.0997077948158973</v>
      </c>
      <c r="CG193" s="49">
        <v>1.2560326243128914</v>
      </c>
      <c r="CH193" s="49">
        <v>0.89443685255990468</v>
      </c>
      <c r="CI193" s="49">
        <v>1.0520711474882289</v>
      </c>
      <c r="CJ193" s="49">
        <v>1.1553451995552595</v>
      </c>
      <c r="CK193" s="49">
        <v>1.0739857438828841</v>
      </c>
      <c r="CL193" s="49">
        <v>1.1319522279231875</v>
      </c>
      <c r="CM193" s="49">
        <v>1.1090821130067354</v>
      </c>
      <c r="CN193" s="49">
        <v>1.1672943012355566</v>
      </c>
      <c r="CO193" s="49">
        <v>1.2543437413195426</v>
      </c>
      <c r="CP193" s="49">
        <v>1.2843097277838627</v>
      </c>
      <c r="CQ193" s="49">
        <v>1.5372837103179897</v>
      </c>
      <c r="CR193" s="49">
        <v>1.4233939300264868</v>
      </c>
      <c r="CS193" s="49">
        <v>0.87798478647475586</v>
      </c>
      <c r="CT193" s="49">
        <v>0.94146216809863803</v>
      </c>
      <c r="CU193" s="49">
        <v>1.1753921514269341</v>
      </c>
      <c r="CV193" s="49">
        <v>1.0989112762505362</v>
      </c>
      <c r="CW193" s="60">
        <v>1.3437326198089583</v>
      </c>
    </row>
    <row r="194" spans="1:101" s="12" customFormat="1" ht="14.25" customHeight="1">
      <c r="A194" s="11" t="s">
        <v>788</v>
      </c>
      <c r="B194" s="49" t="s">
        <v>787</v>
      </c>
      <c r="C194" s="68" t="s">
        <v>1225</v>
      </c>
      <c r="D194" s="52">
        <f t="shared" si="28"/>
        <v>2.1909512005943908E-2</v>
      </c>
      <c r="E194" s="52">
        <f t="shared" si="29"/>
        <v>8.2256516851806679E-3</v>
      </c>
      <c r="F194" s="52">
        <f t="shared" si="30"/>
        <v>1.8034397063257639E-2</v>
      </c>
      <c r="G194" s="52">
        <f t="shared" si="31"/>
        <v>5.9949162273069618E-3</v>
      </c>
      <c r="H194" s="52">
        <f t="shared" si="32"/>
        <v>1.3403463961558162E-2</v>
      </c>
      <c r="I194" s="52">
        <f t="shared" si="33"/>
        <v>6.1983170239258189E-3</v>
      </c>
      <c r="J194" s="52">
        <f t="shared" si="34"/>
        <v>1.8626991012915241E-2</v>
      </c>
      <c r="K194" s="52">
        <f t="shared" si="35"/>
        <v>6.9836707992741191E-3</v>
      </c>
      <c r="L194" s="52">
        <f t="shared" si="36"/>
        <v>1.6054156672275947E-2</v>
      </c>
      <c r="M194" s="52">
        <f t="shared" si="37"/>
        <v>5.7980148119860069E-3</v>
      </c>
      <c r="N194" s="52">
        <f t="shared" si="38"/>
        <v>1.2091148788139062E-2</v>
      </c>
      <c r="O194" s="52">
        <f t="shared" si="39"/>
        <v>3.2326443077005471E-3</v>
      </c>
      <c r="P194" s="52">
        <f t="shared" si="40"/>
        <v>1.3091790640358815E-2</v>
      </c>
      <c r="Q194" s="53">
        <f t="shared" si="41"/>
        <v>6.8690675911376089E-3</v>
      </c>
      <c r="R194" s="11">
        <v>3.0654309332121529E-2</v>
      </c>
      <c r="S194" s="49">
        <v>3.5735399382977234E-2</v>
      </c>
      <c r="T194" s="49">
        <v>2.4553621020837687E-2</v>
      </c>
      <c r="U194" s="49">
        <v>2.1493575435410483E-2</v>
      </c>
      <c r="V194" s="49">
        <v>1.0260213686038007E-2</v>
      </c>
      <c r="W194" s="49">
        <v>2.6359567505239725E-2</v>
      </c>
      <c r="X194" s="49">
        <v>1.8533501041411049E-2</v>
      </c>
      <c r="Y194" s="49">
        <v>2.2084598041995494E-2</v>
      </c>
      <c r="Z194" s="49">
        <v>1.6512367987452828E-2</v>
      </c>
      <c r="AA194" s="49">
        <v>2.1548430922565313E-2</v>
      </c>
      <c r="AB194" s="49">
        <v>2.8451099207364244E-2</v>
      </c>
      <c r="AC194" s="49">
        <v>6.727460507913367E-3</v>
      </c>
      <c r="AD194" s="49">
        <v>2.6119488475934687E-2</v>
      </c>
      <c r="AE194" s="49">
        <v>1.6568499921677589E-2</v>
      </c>
      <c r="AF194" s="49">
        <v>1.3202328117001349E-2</v>
      </c>
      <c r="AG194" s="49">
        <v>2.2141614946161098E-2</v>
      </c>
      <c r="AH194" s="49">
        <v>2.0363256964042686E-2</v>
      </c>
      <c r="AI194" s="49">
        <v>1.2490575764434022E-2</v>
      </c>
      <c r="AJ194" s="49">
        <v>1.2884654548680839E-2</v>
      </c>
      <c r="AK194" s="49">
        <v>1.8801211071988726E-2</v>
      </c>
      <c r="AL194" s="49">
        <v>2.5127603734905166E-2</v>
      </c>
      <c r="AM194" s="49">
        <v>5.9057106571774121E-3</v>
      </c>
      <c r="AN194" s="49">
        <v>1.995437733381035E-2</v>
      </c>
      <c r="AO194" s="49">
        <v>2.2853443223277776E-2</v>
      </c>
      <c r="AP194" s="49">
        <v>1.0333726849948609E-2</v>
      </c>
      <c r="AQ194" s="49">
        <v>1.7877562765549949E-2</v>
      </c>
      <c r="AR194" s="49">
        <v>1.0382380895368174E-2</v>
      </c>
      <c r="AS194" s="49">
        <v>2.625310111291404E-2</v>
      </c>
      <c r="AT194" s="49">
        <v>1.8911100113564314E-2</v>
      </c>
      <c r="AU194" s="49">
        <v>1.342400688485937E-2</v>
      </c>
      <c r="AV194" s="49">
        <v>1.4623427476867231E-2</v>
      </c>
      <c r="AW194" s="49">
        <v>1.40496881556242E-2</v>
      </c>
      <c r="AX194" s="49">
        <v>6.8058372298073124E-3</v>
      </c>
      <c r="AY194" s="49">
        <v>1.6320526846202933E-2</v>
      </c>
      <c r="AZ194" s="49">
        <v>9.3175062735724248E-3</v>
      </c>
      <c r="BA194" s="49">
        <v>2.5427029344193418E-3</v>
      </c>
      <c r="BB194" s="49">
        <v>1.5692832861175766E-2</v>
      </c>
      <c r="BC194" s="49">
        <v>3.0020515816327226E-2</v>
      </c>
      <c r="BD194" s="49">
        <v>1.9049552783504453E-2</v>
      </c>
      <c r="BE194" s="49">
        <v>2.6827490750050729E-2</v>
      </c>
      <c r="BF194" s="49">
        <v>2.9456510808658378E-2</v>
      </c>
      <c r="BG194" s="49">
        <v>1.0293868117975174E-2</v>
      </c>
      <c r="BH194" s="49">
        <v>1.5995731428817741E-2</v>
      </c>
      <c r="BI194" s="49">
        <v>2.2383684704935545E-2</v>
      </c>
      <c r="BJ194" s="49">
        <v>1.0951414164948454E-2</v>
      </c>
      <c r="BK194" s="49">
        <v>1.339056051682005E-2</v>
      </c>
      <c r="BL194" s="49">
        <v>1.2971632164707468E-2</v>
      </c>
      <c r="BM194" s="49">
        <v>1.649009803706189E-2</v>
      </c>
      <c r="BN194" s="49">
        <v>1.9730652289592695E-2</v>
      </c>
      <c r="BO194" s="49">
        <v>6.9587946020407635E-3</v>
      </c>
      <c r="BP194" s="49">
        <v>2.6276407712882324E-2</v>
      </c>
      <c r="BQ194" s="49">
        <v>1.0173713945897703E-2</v>
      </c>
      <c r="BR194" s="49">
        <v>1.0372499712432525E-2</v>
      </c>
      <c r="BS194" s="49">
        <v>1.1299744683843689E-2</v>
      </c>
      <c r="BT194" s="49">
        <v>1.705189329645837E-2</v>
      </c>
      <c r="BU194" s="49">
        <v>1.6289932900594977E-2</v>
      </c>
      <c r="BV194" s="49">
        <v>1.4254800112170984E-2</v>
      </c>
      <c r="BW194" s="49">
        <v>1.6717213088306589E-2</v>
      </c>
      <c r="BX194" s="49">
        <v>1.9560424419840797E-2</v>
      </c>
      <c r="BY194" s="49">
        <v>2.3963803303249941E-2</v>
      </c>
      <c r="BZ194" s="49">
        <v>5.6881010897228603E-3</v>
      </c>
      <c r="CA194" s="49">
        <v>8.834707377600436E-3</v>
      </c>
      <c r="CB194" s="49">
        <v>1.2063524403086771E-2</v>
      </c>
      <c r="CC194" s="49">
        <v>1.3197551585583675E-2</v>
      </c>
      <c r="CD194" s="49">
        <v>1.3206959905362312E-2</v>
      </c>
      <c r="CE194" s="49">
        <v>1.0437322608824677E-2</v>
      </c>
      <c r="CF194" s="49">
        <v>1.4133440296138763E-2</v>
      </c>
      <c r="CG194" s="49">
        <v>1.0702655722208531E-2</v>
      </c>
      <c r="CH194" s="49">
        <v>1.8118080509119925E-2</v>
      </c>
      <c r="CI194" s="49">
        <v>1.576894039570325E-2</v>
      </c>
      <c r="CJ194" s="49">
        <v>1.2315026061403365E-2</v>
      </c>
      <c r="CK194" s="49">
        <v>1.062747550291418E-2</v>
      </c>
      <c r="CL194" s="49">
        <v>1.3201328082917619E-2</v>
      </c>
      <c r="CM194" s="49">
        <v>8.0262987128497058E-3</v>
      </c>
      <c r="CN194" s="49">
        <v>1.5212924189691172E-2</v>
      </c>
      <c r="CO194" s="49">
        <v>2.4498137682924821E-2</v>
      </c>
      <c r="CP194" s="49">
        <v>1.0488949424518525E-2</v>
      </c>
      <c r="CQ194" s="49">
        <v>9.4600564102324362E-3</v>
      </c>
      <c r="CR194" s="49">
        <v>8.118530230447599E-3</v>
      </c>
      <c r="CS194" s="49">
        <v>1.3341859449252045E-2</v>
      </c>
      <c r="CT194" s="49">
        <v>1.127826240566402E-2</v>
      </c>
      <c r="CU194" s="49">
        <v>4.47442643343269E-3</v>
      </c>
      <c r="CV194" s="49">
        <v>2.8283932456319757E-2</v>
      </c>
      <c r="CW194" s="60">
        <v>1.0716782206055386E-2</v>
      </c>
    </row>
    <row r="195" spans="1:101" s="12" customFormat="1" ht="14.25" customHeight="1">
      <c r="A195" s="11" t="s">
        <v>791</v>
      </c>
      <c r="B195" s="49" t="s">
        <v>790</v>
      </c>
      <c r="C195" s="68" t="s">
        <v>1224</v>
      </c>
      <c r="D195" s="52">
        <f t="shared" si="28"/>
        <v>1.9030945389489629</v>
      </c>
      <c r="E195" s="52">
        <f t="shared" si="29"/>
        <v>0.10442389925030228</v>
      </c>
      <c r="F195" s="52">
        <f t="shared" si="30"/>
        <v>1.7666014691646683</v>
      </c>
      <c r="G195" s="52">
        <f t="shared" si="31"/>
        <v>0.11322209619931659</v>
      </c>
      <c r="H195" s="52">
        <f t="shared" si="32"/>
        <v>1.7398115560126237</v>
      </c>
      <c r="I195" s="52">
        <f t="shared" si="33"/>
        <v>0.17821839613832199</v>
      </c>
      <c r="J195" s="52">
        <f t="shared" si="34"/>
        <v>1.8950791226643486</v>
      </c>
      <c r="K195" s="52">
        <f t="shared" si="35"/>
        <v>0.14549019496327481</v>
      </c>
      <c r="L195" s="52">
        <f t="shared" si="36"/>
        <v>1.9618673766839558</v>
      </c>
      <c r="M195" s="52">
        <f t="shared" si="37"/>
        <v>0.26436003396413271</v>
      </c>
      <c r="N195" s="52">
        <f t="shared" si="38"/>
        <v>1.8825897125980335</v>
      </c>
      <c r="O195" s="52">
        <f t="shared" si="39"/>
        <v>0.11300920430359977</v>
      </c>
      <c r="P195" s="52">
        <f t="shared" si="40"/>
        <v>1.9439059274928825</v>
      </c>
      <c r="Q195" s="53">
        <f t="shared" si="41"/>
        <v>0.2871779012173179</v>
      </c>
      <c r="R195" s="11">
        <v>1.9349835951265426</v>
      </c>
      <c r="S195" s="49">
        <v>1.7954180983014145</v>
      </c>
      <c r="T195" s="49">
        <v>1.8275266594132102</v>
      </c>
      <c r="U195" s="49">
        <v>1.8152460116918414</v>
      </c>
      <c r="V195" s="49">
        <v>2.0442143680104876</v>
      </c>
      <c r="W195" s="49">
        <v>1.8213159699189125</v>
      </c>
      <c r="X195" s="49">
        <v>1.8890557941591619</v>
      </c>
      <c r="Y195" s="49">
        <v>1.8303576549403993</v>
      </c>
      <c r="Z195" s="49">
        <v>1.9989313743964825</v>
      </c>
      <c r="AA195" s="49">
        <v>1.805596704425553</v>
      </c>
      <c r="AB195" s="49">
        <v>1.9775120716735934</v>
      </c>
      <c r="AC195" s="49">
        <v>2.0969761653299517</v>
      </c>
      <c r="AD195" s="49">
        <v>1.594738784399552</v>
      </c>
      <c r="AE195" s="49">
        <v>1.7480286941673275</v>
      </c>
      <c r="AF195" s="49">
        <v>1.8797832016584965</v>
      </c>
      <c r="AG195" s="49">
        <v>1.7205907978890644</v>
      </c>
      <c r="AH195" s="49">
        <v>1.8177428707048966</v>
      </c>
      <c r="AI195" s="49">
        <v>1.556581966745705</v>
      </c>
      <c r="AJ195" s="49">
        <v>1.7656485602200371</v>
      </c>
      <c r="AK195" s="49">
        <v>1.9456377814935082</v>
      </c>
      <c r="AL195" s="49">
        <v>1.7598596502357049</v>
      </c>
      <c r="AM195" s="49">
        <v>1.7852314287282389</v>
      </c>
      <c r="AN195" s="49">
        <v>1.8926370668687977</v>
      </c>
      <c r="AO195" s="49">
        <v>1.7327368268646866</v>
      </c>
      <c r="AP195" s="49">
        <v>2.0060999893120637</v>
      </c>
      <c r="AQ195" s="49">
        <v>1.6944873216993455</v>
      </c>
      <c r="AR195" s="49">
        <v>1.8311742549139471</v>
      </c>
      <c r="AS195" s="49">
        <v>1.7118593320701856</v>
      </c>
      <c r="AT195" s="49">
        <v>1.7597272144000975</v>
      </c>
      <c r="AU195" s="49">
        <v>1.9593743757984199</v>
      </c>
      <c r="AV195" s="49">
        <v>1.4711457553580232</v>
      </c>
      <c r="AW195" s="49">
        <v>1.6001287195107965</v>
      </c>
      <c r="AX195" s="49">
        <v>1.7412040255884202</v>
      </c>
      <c r="AY195" s="49">
        <v>1.85254156195091</v>
      </c>
      <c r="AZ195" s="49">
        <v>1.4153362672588714</v>
      </c>
      <c r="BA195" s="49">
        <v>1.8346598542904016</v>
      </c>
      <c r="BB195" s="49">
        <v>1.8571611768990941</v>
      </c>
      <c r="BC195" s="49">
        <v>1.95128163652625</v>
      </c>
      <c r="BD195" s="49">
        <v>1.8261880085554794</v>
      </c>
      <c r="BE195" s="49">
        <v>1.99450405970986</v>
      </c>
      <c r="BF195" s="49">
        <v>1.9594675021324406</v>
      </c>
      <c r="BG195" s="49">
        <v>1.8687745128860775</v>
      </c>
      <c r="BH195" s="49">
        <v>1.6197589771441492</v>
      </c>
      <c r="BI195" s="49">
        <v>1.9504775694960137</v>
      </c>
      <c r="BJ195" s="49">
        <v>1.8583120346550777</v>
      </c>
      <c r="BK195" s="49">
        <v>1.8904451056400917</v>
      </c>
      <c r="BL195" s="49">
        <v>2.220324135623458</v>
      </c>
      <c r="BM195" s="49">
        <v>1.7442547527041954</v>
      </c>
      <c r="BN195" s="49">
        <v>1.9956926206886227</v>
      </c>
      <c r="BO195" s="49">
        <v>2.360434819964591</v>
      </c>
      <c r="BP195" s="49">
        <v>2.2385006881341725</v>
      </c>
      <c r="BQ195" s="49">
        <v>1.8357746585705708</v>
      </c>
      <c r="BR195" s="49">
        <v>1.7160779511224467</v>
      </c>
      <c r="BS195" s="49">
        <v>2.2153426442637265</v>
      </c>
      <c r="BT195" s="49">
        <v>1.5572013538711056</v>
      </c>
      <c r="BU195" s="49">
        <v>2.3026635798334087</v>
      </c>
      <c r="BV195" s="49">
        <v>1.8368278513036578</v>
      </c>
      <c r="BW195" s="49">
        <v>1.9483749669367427</v>
      </c>
      <c r="BX195" s="49">
        <v>1.8692251924560592</v>
      </c>
      <c r="BY195" s="49">
        <v>1.6662921930623649</v>
      </c>
      <c r="BZ195" s="49">
        <v>1.7049213110435046</v>
      </c>
      <c r="CA195" s="49">
        <v>1.6890635822626021</v>
      </c>
      <c r="CB195" s="49">
        <v>1.9157970683530023</v>
      </c>
      <c r="CC195" s="49">
        <v>1.8462966096204982</v>
      </c>
      <c r="CD195" s="49">
        <v>1.8616280442077224</v>
      </c>
      <c r="CE195" s="49">
        <v>1.9881960006919015</v>
      </c>
      <c r="CF195" s="49">
        <v>1.8483202025765988</v>
      </c>
      <c r="CG195" s="49">
        <v>1.9299780308929895</v>
      </c>
      <c r="CH195" s="49">
        <v>1.9269221188320762</v>
      </c>
      <c r="CI195" s="49">
        <v>1.8182149679116435</v>
      </c>
      <c r="CJ195" s="49">
        <v>1.9864381084315677</v>
      </c>
      <c r="CK195" s="49">
        <v>2.0753005063522947</v>
      </c>
      <c r="CL195" s="49">
        <v>1.8984097139604392</v>
      </c>
      <c r="CM195" s="49">
        <v>1.8776033049247127</v>
      </c>
      <c r="CN195" s="49">
        <v>1.6958546520536983</v>
      </c>
      <c r="CO195" s="49">
        <v>1.8542198699305001</v>
      </c>
      <c r="CP195" s="49">
        <v>1.7457530124980307</v>
      </c>
      <c r="CQ195" s="49">
        <v>1.7591683785240964</v>
      </c>
      <c r="CR195" s="49">
        <v>2.080637968254472</v>
      </c>
      <c r="CS195" s="49">
        <v>2.7876002917982587</v>
      </c>
      <c r="CT195" s="49">
        <v>1.8763800354360538</v>
      </c>
      <c r="CU195" s="49">
        <v>1.8221247207445299</v>
      </c>
      <c r="CV195" s="49">
        <v>1.9054337845170417</v>
      </c>
      <c r="CW195" s="60">
        <v>2.0236853972727613</v>
      </c>
    </row>
    <row r="196" spans="1:101" s="12" customFormat="1" ht="14.25" customHeight="1">
      <c r="A196" s="11" t="s">
        <v>794</v>
      </c>
      <c r="B196" s="49" t="s">
        <v>793</v>
      </c>
      <c r="C196" s="68" t="s">
        <v>1224</v>
      </c>
      <c r="D196" s="52">
        <f t="shared" ref="D196:D259" si="42">AVERAGE(R196:AC196)</f>
        <v>2.9346268663249027</v>
      </c>
      <c r="E196" s="52">
        <f t="shared" ref="E196:E259" si="43">STDEV(R196:AC196)</f>
        <v>0.12247338817691307</v>
      </c>
      <c r="F196" s="52">
        <f t="shared" ref="F196:F259" si="44">AVERAGE(AD196:AO196)</f>
        <v>2.8094533055051785</v>
      </c>
      <c r="G196" s="52">
        <f t="shared" ref="G196:G259" si="45">STDEV(AD196:AO196)</f>
        <v>0.13828535222243285</v>
      </c>
      <c r="H196" s="52">
        <f t="shared" ref="H196:H259" si="46">AVERAGE(AP196:BA196)</f>
        <v>2.7211356336945882</v>
      </c>
      <c r="I196" s="52">
        <f t="shared" ref="I196:I259" si="47">STDEV(AP196:BA196)</f>
        <v>0.24183034842321044</v>
      </c>
      <c r="J196" s="52">
        <f t="shared" ref="J196:J259" si="48">AVERAGE(BB196:BM196)</f>
        <v>2.8610869517967861</v>
      </c>
      <c r="K196" s="52">
        <f t="shared" ref="K196:K259" si="49">STDEV(BB196:BM196)</f>
        <v>0.19432752480676346</v>
      </c>
      <c r="L196" s="52">
        <f t="shared" ref="L196:L259" si="50">AVERAGE(BN196:BY196)</f>
        <v>2.9461296053200208</v>
      </c>
      <c r="M196" s="52">
        <f t="shared" ref="M196:M259" si="51">STDEV(BN196:BY196)</f>
        <v>0.23138618875590658</v>
      </c>
      <c r="N196" s="52">
        <f t="shared" ref="N196:N259" si="52">AVERAGE(BZ196:CK196)</f>
        <v>2.9651863681907797</v>
      </c>
      <c r="O196" s="52">
        <f t="shared" ref="O196:O259" si="53">STDEV(BZ196:CK196)</f>
        <v>0.16045738168060925</v>
      </c>
      <c r="P196" s="52">
        <f t="shared" ref="P196:P259" si="54">AVERAGE(CL196:CW196)</f>
        <v>2.9896938253611558</v>
      </c>
      <c r="Q196" s="53">
        <f t="shared" ref="Q196:Q259" si="55">STDEV(CL196:CW196)</f>
        <v>0.3011989105979514</v>
      </c>
      <c r="R196" s="11">
        <v>3.0344683356429862</v>
      </c>
      <c r="S196" s="49">
        <v>2.8149009970090297</v>
      </c>
      <c r="T196" s="49">
        <v>3.0171076104987975</v>
      </c>
      <c r="U196" s="49">
        <v>2.764888548439548</v>
      </c>
      <c r="V196" s="49">
        <v>2.7962640925925037</v>
      </c>
      <c r="W196" s="49">
        <v>2.8938358561995123</v>
      </c>
      <c r="X196" s="49">
        <v>2.9551331047191733</v>
      </c>
      <c r="Y196" s="49">
        <v>2.9539186031021902</v>
      </c>
      <c r="Z196" s="49">
        <v>3.0884154509402824</v>
      </c>
      <c r="AA196" s="49">
        <v>2.823054765118211</v>
      </c>
      <c r="AB196" s="49">
        <v>2.9216268653873714</v>
      </c>
      <c r="AC196" s="49">
        <v>3.1519081662492248</v>
      </c>
      <c r="AD196" s="49">
        <v>2.7325693380203968</v>
      </c>
      <c r="AE196" s="49">
        <v>2.6917665874727428</v>
      </c>
      <c r="AF196" s="49">
        <v>2.9960138732450523</v>
      </c>
      <c r="AG196" s="49">
        <v>2.8230898395867183</v>
      </c>
      <c r="AH196" s="49">
        <v>2.658986276571349</v>
      </c>
      <c r="AI196" s="49">
        <v>2.7349332049564468</v>
      </c>
      <c r="AJ196" s="49">
        <v>2.8704379874191952</v>
      </c>
      <c r="AK196" s="49">
        <v>2.9546307049412039</v>
      </c>
      <c r="AL196" s="49">
        <v>2.8109848963468154</v>
      </c>
      <c r="AM196" s="49">
        <v>2.5575672437674193</v>
      </c>
      <c r="AN196" s="49">
        <v>2.8941613816730398</v>
      </c>
      <c r="AO196" s="49">
        <v>2.9882983320617611</v>
      </c>
      <c r="AP196" s="49">
        <v>2.9040339652362626</v>
      </c>
      <c r="AQ196" s="49">
        <v>2.3787452874707462</v>
      </c>
      <c r="AR196" s="49">
        <v>2.4472316885577761</v>
      </c>
      <c r="AS196" s="49">
        <v>2.6000150891427589</v>
      </c>
      <c r="AT196" s="49">
        <v>2.7374146986309245</v>
      </c>
      <c r="AU196" s="49">
        <v>3.1576544660405061</v>
      </c>
      <c r="AV196" s="49">
        <v>2.5986909589261833</v>
      </c>
      <c r="AW196" s="49">
        <v>2.7208635200804601</v>
      </c>
      <c r="AX196" s="49">
        <v>2.9247040413003469</v>
      </c>
      <c r="AY196" s="49">
        <v>2.7428730849827847</v>
      </c>
      <c r="AZ196" s="49">
        <v>2.4421280400449903</v>
      </c>
      <c r="BA196" s="49">
        <v>2.9992727639213133</v>
      </c>
      <c r="BB196" s="49">
        <v>3.0056978600313102</v>
      </c>
      <c r="BC196" s="49">
        <v>2.6424285534564307</v>
      </c>
      <c r="BD196" s="49">
        <v>2.9182880207489448</v>
      </c>
      <c r="BE196" s="49">
        <v>3.0977746006529565</v>
      </c>
      <c r="BF196" s="49">
        <v>2.9664272549793194</v>
      </c>
      <c r="BG196" s="49">
        <v>2.9635965502451915</v>
      </c>
      <c r="BH196" s="49">
        <v>2.8378204577394937</v>
      </c>
      <c r="BI196" s="49">
        <v>2.9119752697582406</v>
      </c>
      <c r="BJ196" s="49">
        <v>2.4696042634966817</v>
      </c>
      <c r="BK196" s="49">
        <v>2.9845849948721188</v>
      </c>
      <c r="BL196" s="49">
        <v>2.9631088770657623</v>
      </c>
      <c r="BM196" s="49">
        <v>2.5717367185149835</v>
      </c>
      <c r="BN196" s="49">
        <v>2.6775101376238912</v>
      </c>
      <c r="BO196" s="49">
        <v>3.2058730727756499</v>
      </c>
      <c r="BP196" s="49">
        <v>3.4266204001424514</v>
      </c>
      <c r="BQ196" s="49">
        <v>2.8831903057182524</v>
      </c>
      <c r="BR196" s="49">
        <v>2.7398851503466695</v>
      </c>
      <c r="BS196" s="49">
        <v>3.1411501030688673</v>
      </c>
      <c r="BT196" s="49">
        <v>2.6221439965643039</v>
      </c>
      <c r="BU196" s="49">
        <v>3.060731475324221</v>
      </c>
      <c r="BV196" s="49">
        <v>2.8644167958935038</v>
      </c>
      <c r="BW196" s="49">
        <v>2.9664741637919776</v>
      </c>
      <c r="BX196" s="49">
        <v>2.9013822518586161</v>
      </c>
      <c r="BY196" s="49">
        <v>2.8641774107318412</v>
      </c>
      <c r="BZ196" s="49">
        <v>2.8545001250131508</v>
      </c>
      <c r="CA196" s="49">
        <v>2.7353172391609339</v>
      </c>
      <c r="CB196" s="49">
        <v>3.1645658262797438</v>
      </c>
      <c r="CC196" s="49">
        <v>2.9518111693310098</v>
      </c>
      <c r="CD196" s="49">
        <v>2.836567602404608</v>
      </c>
      <c r="CE196" s="49">
        <v>2.9395707582947637</v>
      </c>
      <c r="CF196" s="49">
        <v>2.8409957734270588</v>
      </c>
      <c r="CG196" s="49">
        <v>3.0011545525494525</v>
      </c>
      <c r="CH196" s="49">
        <v>3.0180328843751156</v>
      </c>
      <c r="CI196" s="49">
        <v>2.8716953808729673</v>
      </c>
      <c r="CJ196" s="49">
        <v>3.3199737269433656</v>
      </c>
      <c r="CK196" s="49">
        <v>3.0480513796371884</v>
      </c>
      <c r="CL196" s="49">
        <v>2.7183550635693021</v>
      </c>
      <c r="CM196" s="49">
        <v>2.8383435500997449</v>
      </c>
      <c r="CN196" s="49">
        <v>2.7517298348332946</v>
      </c>
      <c r="CO196" s="49">
        <v>2.8573327900081358</v>
      </c>
      <c r="CP196" s="49">
        <v>2.8634444064705851</v>
      </c>
      <c r="CQ196" s="49">
        <v>3.0722627311524149</v>
      </c>
      <c r="CR196" s="49">
        <v>3.0656042086069237</v>
      </c>
      <c r="CS196" s="49">
        <v>3.8281986137350685</v>
      </c>
      <c r="CT196" s="49">
        <v>2.9091049781546783</v>
      </c>
      <c r="CU196" s="49">
        <v>2.8316615642944636</v>
      </c>
      <c r="CV196" s="49">
        <v>2.9100999697361543</v>
      </c>
      <c r="CW196" s="60">
        <v>3.2301881936731087</v>
      </c>
    </row>
    <row r="197" spans="1:101" s="12" customFormat="1" ht="14.25" customHeight="1">
      <c r="A197" s="11" t="s">
        <v>797</v>
      </c>
      <c r="B197" s="49" t="s">
        <v>796</v>
      </c>
      <c r="C197" s="68" t="s">
        <v>1224</v>
      </c>
      <c r="D197" s="52">
        <f t="shared" si="42"/>
        <v>0.57935699804530727</v>
      </c>
      <c r="E197" s="52">
        <f t="shared" si="43"/>
        <v>8.0889142870442243E-2</v>
      </c>
      <c r="F197" s="52">
        <f t="shared" si="44"/>
        <v>0.49528224774501278</v>
      </c>
      <c r="G197" s="52">
        <f t="shared" si="45"/>
        <v>6.1299536419445258E-2</v>
      </c>
      <c r="H197" s="52">
        <f t="shared" si="46"/>
        <v>0.57581650220780567</v>
      </c>
      <c r="I197" s="52">
        <f t="shared" si="47"/>
        <v>9.5371867092500687E-2</v>
      </c>
      <c r="J197" s="52">
        <f t="shared" si="48"/>
        <v>0.59432961171231191</v>
      </c>
      <c r="K197" s="52">
        <f t="shared" si="49"/>
        <v>6.2272765317367175E-2</v>
      </c>
      <c r="L197" s="52">
        <f t="shared" si="50"/>
        <v>0.55882100303377191</v>
      </c>
      <c r="M197" s="52">
        <f t="shared" si="51"/>
        <v>7.8271426760271781E-2</v>
      </c>
      <c r="N197" s="52">
        <f t="shared" si="52"/>
        <v>0.64114360216190069</v>
      </c>
      <c r="O197" s="52">
        <f t="shared" si="53"/>
        <v>4.2929990754606705E-2</v>
      </c>
      <c r="P197" s="52">
        <f t="shared" si="54"/>
        <v>0.69717344901575196</v>
      </c>
      <c r="Q197" s="53">
        <f t="shared" si="55"/>
        <v>7.1581340515614059E-2</v>
      </c>
      <c r="R197" s="11">
        <v>0.54785706494087505</v>
      </c>
      <c r="S197" s="49">
        <v>0.52913604468589193</v>
      </c>
      <c r="T197" s="49">
        <v>0.61190780898054198</v>
      </c>
      <c r="U197" s="49">
        <v>0.66215734166852769</v>
      </c>
      <c r="V197" s="49">
        <v>0.60084051208744305</v>
      </c>
      <c r="W197" s="49">
        <v>0.58319639121016775</v>
      </c>
      <c r="X197" s="49">
        <v>0.50503695045929331</v>
      </c>
      <c r="Y197" s="49">
        <v>0.45085504993973319</v>
      </c>
      <c r="Z197" s="49">
        <v>0.6291531756966271</v>
      </c>
      <c r="AA197" s="49">
        <v>0.49846250605959208</v>
      </c>
      <c r="AB197" s="49">
        <v>0.58407307201739611</v>
      </c>
      <c r="AC197" s="49">
        <v>0.74960805879759751</v>
      </c>
      <c r="AD197" s="49">
        <v>0.34418600143864414</v>
      </c>
      <c r="AE197" s="49">
        <v>0.49900487276531558</v>
      </c>
      <c r="AF197" s="49">
        <v>0.52394326584937811</v>
      </c>
      <c r="AG197" s="49">
        <v>0.520309197774389</v>
      </c>
      <c r="AH197" s="49">
        <v>0.51676535028714798</v>
      </c>
      <c r="AI197" s="49">
        <v>0.4938559371070424</v>
      </c>
      <c r="AJ197" s="49">
        <v>0.55109507667541902</v>
      </c>
      <c r="AK197" s="49">
        <v>0.46766916298389288</v>
      </c>
      <c r="AL197" s="49">
        <v>0.51174363065205952</v>
      </c>
      <c r="AM197" s="49">
        <v>0.55220853617704546</v>
      </c>
      <c r="AN197" s="49">
        <v>0.4149753864359686</v>
      </c>
      <c r="AO197" s="49">
        <v>0.54763055479385092</v>
      </c>
      <c r="AP197" s="49">
        <v>0.53309117041845044</v>
      </c>
      <c r="AQ197" s="49">
        <v>0.64464207109412597</v>
      </c>
      <c r="AR197" s="49">
        <v>0.52740201267006659</v>
      </c>
      <c r="AS197" s="49">
        <v>0.64232462426350245</v>
      </c>
      <c r="AT197" s="49">
        <v>0.48042259657152669</v>
      </c>
      <c r="AU197" s="49">
        <v>0.65068674373625079</v>
      </c>
      <c r="AV197" s="49">
        <v>0.49289558042655346</v>
      </c>
      <c r="AW197" s="49">
        <v>0.66156082868187516</v>
      </c>
      <c r="AX197" s="49">
        <v>0.77424008131113742</v>
      </c>
      <c r="AY197" s="49">
        <v>0.5330168257790997</v>
      </c>
      <c r="AZ197" s="49">
        <v>0.48605677794841573</v>
      </c>
      <c r="BA197" s="49">
        <v>0.4834587135926634</v>
      </c>
      <c r="BB197" s="49">
        <v>0.65386740741217053</v>
      </c>
      <c r="BC197" s="49">
        <v>0.60278470639914949</v>
      </c>
      <c r="BD197" s="49">
        <v>0.59510931121925181</v>
      </c>
      <c r="BE197" s="49">
        <v>0.67098813978834881</v>
      </c>
      <c r="BF197" s="49">
        <v>0.67848985680970575</v>
      </c>
      <c r="BG197" s="49">
        <v>0.61090512597002122</v>
      </c>
      <c r="BH197" s="49">
        <v>0.52994356962826006</v>
      </c>
      <c r="BI197" s="49">
        <v>0.54259002749883023</v>
      </c>
      <c r="BJ197" s="49">
        <v>0.54803370656754369</v>
      </c>
      <c r="BK197" s="49">
        <v>0.47092013164128999</v>
      </c>
      <c r="BL197" s="49">
        <v>0.63445232701324172</v>
      </c>
      <c r="BM197" s="49">
        <v>0.59387103059992852</v>
      </c>
      <c r="BN197" s="49">
        <v>0.53940027535657531</v>
      </c>
      <c r="BO197" s="49">
        <v>0.52856236305225224</v>
      </c>
      <c r="BP197" s="49">
        <v>0.53346381495149364</v>
      </c>
      <c r="BQ197" s="49">
        <v>0.5636347799211896</v>
      </c>
      <c r="BR197" s="49">
        <v>0.55667242540874629</v>
      </c>
      <c r="BS197" s="49">
        <v>0.60446687981368963</v>
      </c>
      <c r="BT197" s="49">
        <v>0.41054131346680445</v>
      </c>
      <c r="BU197" s="49">
        <v>0.5796303826342234</v>
      </c>
      <c r="BV197" s="49">
        <v>0.67572796237462007</v>
      </c>
      <c r="BW197" s="49">
        <v>0.64153723190317491</v>
      </c>
      <c r="BX197" s="49">
        <v>0.63455163911208357</v>
      </c>
      <c r="BY197" s="49">
        <v>0.43766296841041041</v>
      </c>
      <c r="BZ197" s="49">
        <v>0.67864485034299393</v>
      </c>
      <c r="CA197" s="49">
        <v>0.61178627748979353</v>
      </c>
      <c r="CB197" s="49">
        <v>0.55462387243929379</v>
      </c>
      <c r="CC197" s="49">
        <v>0.6635941560361851</v>
      </c>
      <c r="CD197" s="49">
        <v>0.58497028323558042</v>
      </c>
      <c r="CE197" s="49">
        <v>0.62160610682447293</v>
      </c>
      <c r="CF197" s="49">
        <v>0.71567413473259056</v>
      </c>
      <c r="CG197" s="49">
        <v>0.64217926046177343</v>
      </c>
      <c r="CH197" s="49">
        <v>0.64645449212180139</v>
      </c>
      <c r="CI197" s="49">
        <v>0.65330553997486585</v>
      </c>
      <c r="CJ197" s="49">
        <v>0.66112232638532464</v>
      </c>
      <c r="CK197" s="49">
        <v>0.65976192589813254</v>
      </c>
      <c r="CL197" s="49">
        <v>0.61003097666755579</v>
      </c>
      <c r="CM197" s="49">
        <v>0.78507014721491586</v>
      </c>
      <c r="CN197" s="49">
        <v>0.64457616105120741</v>
      </c>
      <c r="CO197" s="49">
        <v>0.76790089267236261</v>
      </c>
      <c r="CP197" s="49">
        <v>0.692293789755419</v>
      </c>
      <c r="CQ197" s="49">
        <v>0.72662047185725309</v>
      </c>
      <c r="CR197" s="49">
        <v>0.81557354678439153</v>
      </c>
      <c r="CS197" s="49">
        <v>0.60431659323496367</v>
      </c>
      <c r="CT197" s="49">
        <v>0.60173832651890014</v>
      </c>
      <c r="CU197" s="49">
        <v>0.69370189224107326</v>
      </c>
      <c r="CV197" s="49">
        <v>0.70277249651779961</v>
      </c>
      <c r="CW197" s="60">
        <v>0.72148609367318106</v>
      </c>
    </row>
    <row r="198" spans="1:101" s="12" customFormat="1" ht="14.25" customHeight="1">
      <c r="A198" s="11" t="s">
        <v>799</v>
      </c>
      <c r="B198" s="49" t="s">
        <v>798</v>
      </c>
      <c r="C198" s="68" t="s">
        <v>1224</v>
      </c>
      <c r="D198" s="52">
        <f t="shared" si="42"/>
        <v>4.1786095461215043</v>
      </c>
      <c r="E198" s="52">
        <f t="shared" si="43"/>
        <v>0.39172806091765239</v>
      </c>
      <c r="F198" s="52">
        <f t="shared" si="44"/>
        <v>4.425454983696179</v>
      </c>
      <c r="G198" s="52">
        <f t="shared" si="45"/>
        <v>0.34974653583065107</v>
      </c>
      <c r="H198" s="52">
        <f t="shared" si="46"/>
        <v>4.2858839164212688</v>
      </c>
      <c r="I198" s="52">
        <f t="shared" si="47"/>
        <v>0.61760361873698011</v>
      </c>
      <c r="J198" s="52">
        <f t="shared" si="48"/>
        <v>4.4214550283773848</v>
      </c>
      <c r="K198" s="52">
        <f t="shared" si="49"/>
        <v>0.47734214991865087</v>
      </c>
      <c r="L198" s="52">
        <f t="shared" si="50"/>
        <v>4.8306204950040037</v>
      </c>
      <c r="M198" s="52">
        <f t="shared" si="51"/>
        <v>0.60534630380179599</v>
      </c>
      <c r="N198" s="52">
        <f t="shared" si="52"/>
        <v>5.0666691521993279</v>
      </c>
      <c r="O198" s="52">
        <f t="shared" si="53"/>
        <v>0.45288298216880107</v>
      </c>
      <c r="P198" s="52">
        <f t="shared" si="54"/>
        <v>4.8760530254227463</v>
      </c>
      <c r="Q198" s="53">
        <f t="shared" si="55"/>
        <v>0.38632216169554312</v>
      </c>
      <c r="R198" s="11">
        <v>4.373375278755586</v>
      </c>
      <c r="S198" s="49">
        <v>4.5600685424001153</v>
      </c>
      <c r="T198" s="49">
        <v>4.5134595053737803</v>
      </c>
      <c r="U198" s="49">
        <v>3.6320351379826552</v>
      </c>
      <c r="V198" s="49">
        <v>3.8431890653164422</v>
      </c>
      <c r="W198" s="49">
        <v>3.8389966203030221</v>
      </c>
      <c r="X198" s="49">
        <v>4.7264138912830811</v>
      </c>
      <c r="Y198" s="49">
        <v>4.3660320463704849</v>
      </c>
      <c r="Z198" s="49">
        <v>4.4064087696613354</v>
      </c>
      <c r="AA198" s="49">
        <v>3.8422983112142046</v>
      </c>
      <c r="AB198" s="49">
        <v>3.623276276496517</v>
      </c>
      <c r="AC198" s="49">
        <v>4.4177611083008266</v>
      </c>
      <c r="AD198" s="49">
        <v>4.0246570239638242</v>
      </c>
      <c r="AE198" s="49">
        <v>4.0390554075324925</v>
      </c>
      <c r="AF198" s="49">
        <v>4.8046170557245444</v>
      </c>
      <c r="AG198" s="49">
        <v>4.1437389577268053</v>
      </c>
      <c r="AH198" s="49">
        <v>4.1154435092002606</v>
      </c>
      <c r="AI198" s="49">
        <v>4.3507486216963143</v>
      </c>
      <c r="AJ198" s="49">
        <v>4.4575942455697231</v>
      </c>
      <c r="AK198" s="49">
        <v>5.0143881263474954</v>
      </c>
      <c r="AL198" s="49">
        <v>4.7080591731596355</v>
      </c>
      <c r="AM198" s="49">
        <v>4.0666015389304917</v>
      </c>
      <c r="AN198" s="49">
        <v>4.7739763600100202</v>
      </c>
      <c r="AO198" s="49">
        <v>4.6065797844925447</v>
      </c>
      <c r="AP198" s="49">
        <v>3.7982184539778188</v>
      </c>
      <c r="AQ198" s="49">
        <v>3.32553058436622</v>
      </c>
      <c r="AR198" s="49">
        <v>3.8608821553641528</v>
      </c>
      <c r="AS198" s="49">
        <v>3.7144788377244482</v>
      </c>
      <c r="AT198" s="49">
        <v>4.5160985377076504</v>
      </c>
      <c r="AU198" s="49">
        <v>5.2495078912480331</v>
      </c>
      <c r="AV198" s="49">
        <v>4.3340370230294525</v>
      </c>
      <c r="AW198" s="49">
        <v>4.755042747903711</v>
      </c>
      <c r="AX198" s="49">
        <v>4.952583386930935</v>
      </c>
      <c r="AY198" s="49">
        <v>5.0188654953374785</v>
      </c>
      <c r="AZ198" s="49">
        <v>3.7069647936109611</v>
      </c>
      <c r="BA198" s="49">
        <v>4.198397089854371</v>
      </c>
      <c r="BB198" s="49">
        <v>4.5563266299688712</v>
      </c>
      <c r="BC198" s="49">
        <v>3.9704078574906778</v>
      </c>
      <c r="BD198" s="49">
        <v>4.545547643345687</v>
      </c>
      <c r="BE198" s="49">
        <v>4.7225003446710314</v>
      </c>
      <c r="BF198" s="49">
        <v>4.1695587008173618</v>
      </c>
      <c r="BG198" s="49">
        <v>5.0354653756519596</v>
      </c>
      <c r="BH198" s="49">
        <v>4.4086922110212976</v>
      </c>
      <c r="BI198" s="49">
        <v>5.0482209990391054</v>
      </c>
      <c r="BJ198" s="49">
        <v>3.8878580654054828</v>
      </c>
      <c r="BK198" s="49">
        <v>4.7951090436766988</v>
      </c>
      <c r="BL198" s="49">
        <v>4.4553788381946582</v>
      </c>
      <c r="BM198" s="49">
        <v>3.4623946312457972</v>
      </c>
      <c r="BN198" s="49">
        <v>4.1232943214723967</v>
      </c>
      <c r="BO198" s="49">
        <v>4.9253035641566889</v>
      </c>
      <c r="BP198" s="49">
        <v>5.9202266361718667</v>
      </c>
      <c r="BQ198" s="49">
        <v>4.8373720401882609</v>
      </c>
      <c r="BR198" s="49">
        <v>3.9426095253690834</v>
      </c>
      <c r="BS198" s="49">
        <v>5.45057695777232</v>
      </c>
      <c r="BT198" s="49">
        <v>4.0633478906197062</v>
      </c>
      <c r="BU198" s="49">
        <v>5.4414669396070039</v>
      </c>
      <c r="BV198" s="49">
        <v>4.7421032839980946</v>
      </c>
      <c r="BW198" s="49">
        <v>4.5912339201354522</v>
      </c>
      <c r="BX198" s="49">
        <v>5.18669874181965</v>
      </c>
      <c r="BY198" s="49">
        <v>4.7432121187375182</v>
      </c>
      <c r="BZ198" s="49">
        <v>5.2242046729100062</v>
      </c>
      <c r="CA198" s="49">
        <v>5.3033602562695767</v>
      </c>
      <c r="CB198" s="49">
        <v>5.4249777896202902</v>
      </c>
      <c r="CC198" s="49">
        <v>5.0618122466849869</v>
      </c>
      <c r="CD198" s="49">
        <v>4.1888272637757105</v>
      </c>
      <c r="CE198" s="49">
        <v>5.2920980850445654</v>
      </c>
      <c r="CF198" s="49">
        <v>5.3736955397437898</v>
      </c>
      <c r="CG198" s="49">
        <v>4.518328878336022</v>
      </c>
      <c r="CH198" s="49">
        <v>5.0283597527039587</v>
      </c>
      <c r="CI198" s="49">
        <v>4.4075078391414113</v>
      </c>
      <c r="CJ198" s="49">
        <v>5.6277014225973474</v>
      </c>
      <c r="CK198" s="49">
        <v>5.3491560795642776</v>
      </c>
      <c r="CL198" s="49">
        <v>4.7778334688780077</v>
      </c>
      <c r="CM198" s="49">
        <v>4.6193707556104773</v>
      </c>
      <c r="CN198" s="49">
        <v>4.68122821952299</v>
      </c>
      <c r="CO198" s="49">
        <v>5.3004268556294516</v>
      </c>
      <c r="CP198" s="49">
        <v>4.5249977339979282</v>
      </c>
      <c r="CQ198" s="49">
        <v>4.7540217248808201</v>
      </c>
      <c r="CR198" s="49">
        <v>4.8503896163786653</v>
      </c>
      <c r="CS198" s="49">
        <v>5.2855454302554818</v>
      </c>
      <c r="CT198" s="49">
        <v>4.7561854589621877</v>
      </c>
      <c r="CU198" s="49">
        <v>4.9195643416405108</v>
      </c>
      <c r="CV198" s="49">
        <v>4.3204501004748108</v>
      </c>
      <c r="CW198" s="60">
        <v>5.7226225988416246</v>
      </c>
    </row>
    <row r="199" spans="1:101" s="12" customFormat="1" ht="14.25" customHeight="1">
      <c r="A199" s="11" t="s">
        <v>802</v>
      </c>
      <c r="B199" s="49" t="s">
        <v>801</v>
      </c>
      <c r="C199" s="68" t="s">
        <v>1224</v>
      </c>
      <c r="D199" s="52">
        <f t="shared" si="42"/>
        <v>0.41227310127752298</v>
      </c>
      <c r="E199" s="52">
        <f t="shared" si="43"/>
        <v>4.7312372945194602E-2</v>
      </c>
      <c r="F199" s="52">
        <f t="shared" si="44"/>
        <v>0.42152443959573266</v>
      </c>
      <c r="G199" s="52">
        <f t="shared" si="45"/>
        <v>3.5198601188787794E-2</v>
      </c>
      <c r="H199" s="52">
        <f t="shared" si="46"/>
        <v>0.40582683668016911</v>
      </c>
      <c r="I199" s="52">
        <f t="shared" si="47"/>
        <v>5.6874020431162145E-2</v>
      </c>
      <c r="J199" s="52">
        <f t="shared" si="48"/>
        <v>0.46317621613237875</v>
      </c>
      <c r="K199" s="52">
        <f t="shared" si="49"/>
        <v>5.1275141091156586E-2</v>
      </c>
      <c r="L199" s="52">
        <f t="shared" si="50"/>
        <v>0.46174370227788497</v>
      </c>
      <c r="M199" s="52">
        <f t="shared" si="51"/>
        <v>6.4025699215088994E-2</v>
      </c>
      <c r="N199" s="52">
        <f t="shared" si="52"/>
        <v>0.46712808476601908</v>
      </c>
      <c r="O199" s="52">
        <f t="shared" si="53"/>
        <v>3.7860444741446987E-2</v>
      </c>
      <c r="P199" s="52">
        <f t="shared" si="54"/>
        <v>0.50277583275325688</v>
      </c>
      <c r="Q199" s="53">
        <f t="shared" si="55"/>
        <v>7.4358718638794508E-2</v>
      </c>
      <c r="R199" s="11">
        <v>0.46662179191520931</v>
      </c>
      <c r="S199" s="49">
        <v>0.41962682628967057</v>
      </c>
      <c r="T199" s="49">
        <v>0.43376767261971733</v>
      </c>
      <c r="U199" s="49">
        <v>0.36513636539111638</v>
      </c>
      <c r="V199" s="49">
        <v>0.43957761502554171</v>
      </c>
      <c r="W199" s="49">
        <v>0.3616411290988707</v>
      </c>
      <c r="X199" s="49">
        <v>0.47195553483973635</v>
      </c>
      <c r="Y199" s="49">
        <v>0.32504939765702218</v>
      </c>
      <c r="Z199" s="49">
        <v>0.43703563003835699</v>
      </c>
      <c r="AA199" s="49">
        <v>0.36628519767808321</v>
      </c>
      <c r="AB199" s="49">
        <v>0.4534733324805455</v>
      </c>
      <c r="AC199" s="49">
        <v>0.40710672229640688</v>
      </c>
      <c r="AD199" s="49">
        <v>0.41811771416964127</v>
      </c>
      <c r="AE199" s="49">
        <v>0.390463209452236</v>
      </c>
      <c r="AF199" s="49">
        <v>0.48316338929243624</v>
      </c>
      <c r="AG199" s="49">
        <v>0.42959093871003828</v>
      </c>
      <c r="AH199" s="49">
        <v>0.41107205261090696</v>
      </c>
      <c r="AI199" s="49">
        <v>0.36911536387033239</v>
      </c>
      <c r="AJ199" s="49">
        <v>0.39909531501879397</v>
      </c>
      <c r="AK199" s="49">
        <v>0.42871785323966838</v>
      </c>
      <c r="AL199" s="49">
        <v>0.42330063342635743</v>
      </c>
      <c r="AM199" s="49">
        <v>0.42508841930203511</v>
      </c>
      <c r="AN199" s="49">
        <v>0.39202948080482547</v>
      </c>
      <c r="AO199" s="49">
        <v>0.48853890525151994</v>
      </c>
      <c r="AP199" s="49">
        <v>0.34487787323660879</v>
      </c>
      <c r="AQ199" s="49">
        <v>0.39844872470592646</v>
      </c>
      <c r="AR199" s="49">
        <v>0.31655506597420929</v>
      </c>
      <c r="AS199" s="49">
        <v>0.36234578123655869</v>
      </c>
      <c r="AT199" s="49">
        <v>0.41456989854253418</v>
      </c>
      <c r="AU199" s="49">
        <v>0.45793767091773241</v>
      </c>
      <c r="AV199" s="49">
        <v>0.45109867188764102</v>
      </c>
      <c r="AW199" s="49">
        <v>0.44175750941236391</v>
      </c>
      <c r="AX199" s="49">
        <v>0.49687522742044871</v>
      </c>
      <c r="AY199" s="49">
        <v>0.37379684151424308</v>
      </c>
      <c r="AZ199" s="49">
        <v>0.34880452575443405</v>
      </c>
      <c r="BA199" s="49">
        <v>0.46285424955932908</v>
      </c>
      <c r="BB199" s="49">
        <v>0.48220318443829846</v>
      </c>
      <c r="BC199" s="49">
        <v>0.42823077036158941</v>
      </c>
      <c r="BD199" s="49">
        <v>0.47663099784568169</v>
      </c>
      <c r="BE199" s="49">
        <v>0.44676716413030571</v>
      </c>
      <c r="BF199" s="49">
        <v>0.54537362709925086</v>
      </c>
      <c r="BG199" s="49">
        <v>0.49898039556237211</v>
      </c>
      <c r="BH199" s="49">
        <v>0.35761623317433944</v>
      </c>
      <c r="BI199" s="49">
        <v>0.48788288718916506</v>
      </c>
      <c r="BJ199" s="49">
        <v>0.46159122320078838</v>
      </c>
      <c r="BK199" s="49">
        <v>0.40121517959746744</v>
      </c>
      <c r="BL199" s="49">
        <v>0.51919535893089452</v>
      </c>
      <c r="BM199" s="49">
        <v>0.45242757205839201</v>
      </c>
      <c r="BN199" s="49">
        <v>0.47573932570635913</v>
      </c>
      <c r="BO199" s="49">
        <v>0.457908423300951</v>
      </c>
      <c r="BP199" s="49">
        <v>0.35652067262177384</v>
      </c>
      <c r="BQ199" s="49">
        <v>0.53434224198310665</v>
      </c>
      <c r="BR199" s="49">
        <v>0.4077406253549215</v>
      </c>
      <c r="BS199" s="49">
        <v>0.56309301790961164</v>
      </c>
      <c r="BT199" s="49">
        <v>0.41301260906991055</v>
      </c>
      <c r="BU199" s="49">
        <v>0.55912368278662761</v>
      </c>
      <c r="BV199" s="49">
        <v>0.4091969777848965</v>
      </c>
      <c r="BW199" s="49">
        <v>0.46305992058700424</v>
      </c>
      <c r="BX199" s="49">
        <v>0.46611809995754339</v>
      </c>
      <c r="BY199" s="49">
        <v>0.43506883027191257</v>
      </c>
      <c r="BZ199" s="49">
        <v>0.45693038597889124</v>
      </c>
      <c r="CA199" s="49">
        <v>0.46195734774648645</v>
      </c>
      <c r="CB199" s="49">
        <v>0.44063771215517827</v>
      </c>
      <c r="CC199" s="49">
        <v>0.48004582615934577</v>
      </c>
      <c r="CD199" s="49">
        <v>0.43742259418501778</v>
      </c>
      <c r="CE199" s="49">
        <v>0.48457961011420142</v>
      </c>
      <c r="CF199" s="49">
        <v>0.52871803221495339</v>
      </c>
      <c r="CG199" s="49">
        <v>0.51422621332233931</v>
      </c>
      <c r="CH199" s="49">
        <v>0.39551157711205776</v>
      </c>
      <c r="CI199" s="49">
        <v>0.50617938223605363</v>
      </c>
      <c r="CJ199" s="49">
        <v>0.43729936832354094</v>
      </c>
      <c r="CK199" s="49">
        <v>0.46202896764416296</v>
      </c>
      <c r="CL199" s="49">
        <v>0.51871556423877163</v>
      </c>
      <c r="CM199" s="49">
        <v>0.45907080642739867</v>
      </c>
      <c r="CN199" s="49">
        <v>0.48529799404442364</v>
      </c>
      <c r="CO199" s="49">
        <v>0.59385058379111877</v>
      </c>
      <c r="CP199" s="49">
        <v>0.48701511290309368</v>
      </c>
      <c r="CQ199" s="49">
        <v>0.61879962184354831</v>
      </c>
      <c r="CR199" s="49">
        <v>0.61176842013079025</v>
      </c>
      <c r="CS199" s="49">
        <v>0.3718772524635558</v>
      </c>
      <c r="CT199" s="49">
        <v>0.43799473968809077</v>
      </c>
      <c r="CU199" s="49">
        <v>0.50473305541595481</v>
      </c>
      <c r="CV199" s="49">
        <v>0.44709206048963912</v>
      </c>
      <c r="CW199" s="60">
        <v>0.49709478160269666</v>
      </c>
    </row>
    <row r="200" spans="1:101" s="12" customFormat="1" ht="14.25" customHeight="1">
      <c r="A200" s="11" t="s">
        <v>805</v>
      </c>
      <c r="B200" s="49" t="s">
        <v>804</v>
      </c>
      <c r="C200" s="68" t="s">
        <v>1224</v>
      </c>
      <c r="D200" s="52">
        <f t="shared" si="42"/>
        <v>0.48913798751180115</v>
      </c>
      <c r="E200" s="52">
        <f t="shared" si="43"/>
        <v>7.6823457148987917E-2</v>
      </c>
      <c r="F200" s="52">
        <f t="shared" si="44"/>
        <v>0.498599644818154</v>
      </c>
      <c r="G200" s="52">
        <f t="shared" si="45"/>
        <v>5.6262747198514249E-2</v>
      </c>
      <c r="H200" s="52">
        <f t="shared" si="46"/>
        <v>0.4943608219777495</v>
      </c>
      <c r="I200" s="52">
        <f t="shared" si="47"/>
        <v>8.8099539125615592E-2</v>
      </c>
      <c r="J200" s="52">
        <f t="shared" si="48"/>
        <v>0.5201788710412184</v>
      </c>
      <c r="K200" s="52">
        <f t="shared" si="49"/>
        <v>6.3629702087428436E-2</v>
      </c>
      <c r="L200" s="52">
        <f t="shared" si="50"/>
        <v>0.51934066187787431</v>
      </c>
      <c r="M200" s="52">
        <f t="shared" si="51"/>
        <v>8.951952401758051E-2</v>
      </c>
      <c r="N200" s="52">
        <f t="shared" si="52"/>
        <v>0.60205976365649116</v>
      </c>
      <c r="O200" s="52">
        <f t="shared" si="53"/>
        <v>0.10581752655486196</v>
      </c>
      <c r="P200" s="52">
        <f t="shared" si="54"/>
        <v>0.63057688173792414</v>
      </c>
      <c r="Q200" s="53">
        <f t="shared" si="55"/>
        <v>0.11219743125765494</v>
      </c>
      <c r="R200" s="11">
        <v>0.50873576210710048</v>
      </c>
      <c r="S200" s="49">
        <v>0.57728899335577755</v>
      </c>
      <c r="T200" s="49">
        <v>0.56287246586985107</v>
      </c>
      <c r="U200" s="49">
        <v>0.3768804887488672</v>
      </c>
      <c r="V200" s="49">
        <v>0.4574173342860855</v>
      </c>
      <c r="W200" s="49">
        <v>0.44007558302059646</v>
      </c>
      <c r="X200" s="49">
        <v>0.570870057092839</v>
      </c>
      <c r="Y200" s="49">
        <v>0.37292674195710329</v>
      </c>
      <c r="Z200" s="49">
        <v>0.58682718002132728</v>
      </c>
      <c r="AA200" s="49">
        <v>0.43699351944785358</v>
      </c>
      <c r="AB200" s="49">
        <v>0.52724042274755223</v>
      </c>
      <c r="AC200" s="49">
        <v>0.45152730148665959</v>
      </c>
      <c r="AD200" s="49">
        <v>0.43299834712833063</v>
      </c>
      <c r="AE200" s="49">
        <v>0.46797903910265243</v>
      </c>
      <c r="AF200" s="49">
        <v>0.58555826020109703</v>
      </c>
      <c r="AG200" s="49">
        <v>0.46526546085122794</v>
      </c>
      <c r="AH200" s="49">
        <v>0.39956121551761004</v>
      </c>
      <c r="AI200" s="49">
        <v>0.47940950458181919</v>
      </c>
      <c r="AJ200" s="49">
        <v>0.53182540457945482</v>
      </c>
      <c r="AK200" s="49">
        <v>0.54452673063533774</v>
      </c>
      <c r="AL200" s="49">
        <v>0.52073470014678003</v>
      </c>
      <c r="AM200" s="49">
        <v>0.56622936639299815</v>
      </c>
      <c r="AN200" s="49">
        <v>0.45977062172257827</v>
      </c>
      <c r="AO200" s="49">
        <v>0.52933708695796122</v>
      </c>
      <c r="AP200" s="49">
        <v>0.40575424269303328</v>
      </c>
      <c r="AQ200" s="49">
        <v>0.43258448864741361</v>
      </c>
      <c r="AR200" s="49">
        <v>0.37677713499144871</v>
      </c>
      <c r="AS200" s="49">
        <v>0.48809202174498362</v>
      </c>
      <c r="AT200" s="49">
        <v>0.5065031960693831</v>
      </c>
      <c r="AU200" s="49">
        <v>0.608804567032314</v>
      </c>
      <c r="AV200" s="49">
        <v>0.57880464351963645</v>
      </c>
      <c r="AW200" s="49">
        <v>0.47525732971934648</v>
      </c>
      <c r="AX200" s="49">
        <v>0.66752806164012235</v>
      </c>
      <c r="AY200" s="49">
        <v>0.48766907097449336</v>
      </c>
      <c r="AZ200" s="49">
        <v>0.39969443668062266</v>
      </c>
      <c r="BA200" s="49">
        <v>0.50486067002019663</v>
      </c>
      <c r="BB200" s="49">
        <v>0.55517973884630833</v>
      </c>
      <c r="BC200" s="49">
        <v>0.44452954615349222</v>
      </c>
      <c r="BD200" s="49">
        <v>0.46904127737282209</v>
      </c>
      <c r="BE200" s="49">
        <v>0.62699017735649942</v>
      </c>
      <c r="BF200" s="49">
        <v>0.51729751677533087</v>
      </c>
      <c r="BG200" s="49">
        <v>0.57846612494412997</v>
      </c>
      <c r="BH200" s="49">
        <v>0.56013201126406587</v>
      </c>
      <c r="BI200" s="49">
        <v>0.60792001847151311</v>
      </c>
      <c r="BJ200" s="49">
        <v>0.44679288346264345</v>
      </c>
      <c r="BK200" s="49">
        <v>0.48562597856752071</v>
      </c>
      <c r="BL200" s="49">
        <v>0.48552247080318284</v>
      </c>
      <c r="BM200" s="49">
        <v>0.46464870847711159</v>
      </c>
      <c r="BN200" s="49">
        <v>0.47505474319478896</v>
      </c>
      <c r="BO200" s="49">
        <v>0.40877030040655227</v>
      </c>
      <c r="BP200" s="49">
        <v>0.49034051996507477</v>
      </c>
      <c r="BQ200" s="49">
        <v>0.5837080771231945</v>
      </c>
      <c r="BR200" s="49">
        <v>0.48812136861459476</v>
      </c>
      <c r="BS200" s="49">
        <v>0.61013193052071646</v>
      </c>
      <c r="BT200" s="49">
        <v>0.39330880294731185</v>
      </c>
      <c r="BU200" s="49">
        <v>0.65277656685991925</v>
      </c>
      <c r="BV200" s="49">
        <v>0.50378124328980001</v>
      </c>
      <c r="BW200" s="49">
        <v>0.66082883932044256</v>
      </c>
      <c r="BX200" s="49">
        <v>0.52211169661617818</v>
      </c>
      <c r="BY200" s="49">
        <v>0.4431538536759187</v>
      </c>
      <c r="BZ200" s="49">
        <v>0.78619918200113892</v>
      </c>
      <c r="CA200" s="49">
        <v>0.71291925394669986</v>
      </c>
      <c r="CB200" s="49">
        <v>0.51156243194197726</v>
      </c>
      <c r="CC200" s="49">
        <v>0.58503046555078764</v>
      </c>
      <c r="CD200" s="49">
        <v>0.44285631186226387</v>
      </c>
      <c r="CE200" s="49">
        <v>0.60649301800982536</v>
      </c>
      <c r="CF200" s="49">
        <v>0.67944581523073078</v>
      </c>
      <c r="CG200" s="49">
        <v>0.5736419450692759</v>
      </c>
      <c r="CH200" s="49">
        <v>0.53298393657825605</v>
      </c>
      <c r="CI200" s="49">
        <v>0.47926335383784868</v>
      </c>
      <c r="CJ200" s="49">
        <v>0.58501609256751352</v>
      </c>
      <c r="CK200" s="49">
        <v>0.72930535728157797</v>
      </c>
      <c r="CL200" s="49">
        <v>0.63280388970476431</v>
      </c>
      <c r="CM200" s="49">
        <v>0.60730600949591551</v>
      </c>
      <c r="CN200" s="49">
        <v>0.63288994382413311</v>
      </c>
      <c r="CO200" s="49">
        <v>0.8092221745751671</v>
      </c>
      <c r="CP200" s="49">
        <v>0.57209794270172276</v>
      </c>
      <c r="CQ200" s="49">
        <v>0.80040450027933585</v>
      </c>
      <c r="CR200" s="49">
        <v>0.6993625577559287</v>
      </c>
      <c r="CS200" s="49">
        <v>0.41162665039394547</v>
      </c>
      <c r="CT200" s="49">
        <v>0.59242358033250242</v>
      </c>
      <c r="CU200" s="49">
        <v>0.63538335889522901</v>
      </c>
      <c r="CV200" s="49">
        <v>0.497976494188065</v>
      </c>
      <c r="CW200" s="60">
        <v>0.67542547870838043</v>
      </c>
    </row>
    <row r="201" spans="1:101" s="12" customFormat="1" ht="14.25" customHeight="1">
      <c r="A201" s="11" t="s">
        <v>808</v>
      </c>
      <c r="B201" s="49" t="s">
        <v>807</v>
      </c>
      <c r="C201" s="68" t="s">
        <v>1225</v>
      </c>
      <c r="D201" s="52">
        <f t="shared" si="42"/>
        <v>4.5377540661629143E-3</v>
      </c>
      <c r="E201" s="52">
        <f t="shared" si="43"/>
        <v>7.8169290971819179E-4</v>
      </c>
      <c r="F201" s="52">
        <f t="shared" si="44"/>
        <v>2.3730644213573542E-3</v>
      </c>
      <c r="G201" s="52">
        <f t="shared" si="45"/>
        <v>8.1482269040930989E-4</v>
      </c>
      <c r="H201" s="52">
        <f t="shared" si="46"/>
        <v>4.0450897720473817E-3</v>
      </c>
      <c r="I201" s="52">
        <f t="shared" si="47"/>
        <v>2.0985557457766143E-3</v>
      </c>
      <c r="J201" s="52">
        <f t="shared" si="48"/>
        <v>5.0524137149405334E-3</v>
      </c>
      <c r="K201" s="52">
        <f t="shared" si="49"/>
        <v>1.2795654221541973E-3</v>
      </c>
      <c r="L201" s="52">
        <f t="shared" si="50"/>
        <v>4.9686923481992891E-3</v>
      </c>
      <c r="M201" s="52">
        <f t="shared" si="51"/>
        <v>3.1761793815806628E-3</v>
      </c>
      <c r="N201" s="52">
        <f t="shared" si="52"/>
        <v>5.0208780620243643E-3</v>
      </c>
      <c r="O201" s="52">
        <f t="shared" si="53"/>
        <v>1.3895783444754423E-3</v>
      </c>
      <c r="P201" s="52">
        <f t="shared" si="54"/>
        <v>2.5363573793238509E-3</v>
      </c>
      <c r="Q201" s="53">
        <f t="shared" si="55"/>
        <v>7.9055311202658662E-4</v>
      </c>
      <c r="R201" s="11">
        <v>5.2077644664212715E-3</v>
      </c>
      <c r="S201" s="49">
        <v>4.1105322781899902E-3</v>
      </c>
      <c r="T201" s="49">
        <v>5.067070701225378E-3</v>
      </c>
      <c r="U201" s="49">
        <v>3.8635016338848609E-3</v>
      </c>
      <c r="V201" s="49">
        <v>4.3069467471223864E-3</v>
      </c>
      <c r="W201" s="49">
        <v>3.5250737672508263E-3</v>
      </c>
      <c r="X201" s="49">
        <v>4.3816861468117261E-3</v>
      </c>
      <c r="Y201" s="49">
        <v>6.1490377918894581E-3</v>
      </c>
      <c r="Z201" s="49">
        <v>4.7391619341455634E-3</v>
      </c>
      <c r="AA201" s="49">
        <v>3.6402151103842317E-3</v>
      </c>
      <c r="AB201" s="49">
        <v>5.337254884799145E-3</v>
      </c>
      <c r="AC201" s="49">
        <v>4.1248033318301396E-3</v>
      </c>
      <c r="AD201" s="49">
        <v>2.2140218329194587E-3</v>
      </c>
      <c r="AE201" s="49">
        <v>3.0035002269251667E-3</v>
      </c>
      <c r="AF201" s="49">
        <v>1.7522033503878649E-3</v>
      </c>
      <c r="AG201" s="49">
        <v>2.4584090374967457E-3</v>
      </c>
      <c r="AH201" s="49">
        <v>3.2012394929315656E-3</v>
      </c>
      <c r="AI201" s="49">
        <v>2.6558562301315213E-3</v>
      </c>
      <c r="AJ201" s="49">
        <v>1.9830703649710724E-3</v>
      </c>
      <c r="AK201" s="49">
        <v>1.5792969262426342E-3</v>
      </c>
      <c r="AL201" s="49">
        <v>2.3273329884617821E-3</v>
      </c>
      <c r="AM201" s="49">
        <v>1.5710216889214478E-3</v>
      </c>
      <c r="AN201" s="49">
        <v>1.4852619779693089E-3</v>
      </c>
      <c r="AO201" s="49">
        <v>4.2455589389296874E-3</v>
      </c>
      <c r="AP201" s="49">
        <v>2.8781425398813759E-3</v>
      </c>
      <c r="AQ201" s="49">
        <v>5.1232474822134524E-3</v>
      </c>
      <c r="AR201" s="49">
        <v>5.250115104116544E-3</v>
      </c>
      <c r="AS201" s="49">
        <v>2.747785425567782E-3</v>
      </c>
      <c r="AT201" s="49">
        <v>6.3671569975124361E-3</v>
      </c>
      <c r="AU201" s="49">
        <v>3.0427747889337302E-3</v>
      </c>
      <c r="AV201" s="49">
        <v>6.0845286557241118E-3</v>
      </c>
      <c r="AW201" s="49">
        <v>2.0977609815898517E-3</v>
      </c>
      <c r="AX201" s="49">
        <v>2.0431774555737425E-3</v>
      </c>
      <c r="AY201" s="49">
        <v>2.1735773317026284E-3</v>
      </c>
      <c r="AZ201" s="49">
        <v>8.3188644852036364E-3</v>
      </c>
      <c r="BA201" s="49">
        <v>2.4139460165492933E-3</v>
      </c>
      <c r="BB201" s="49">
        <v>2.969742713168529E-3</v>
      </c>
      <c r="BC201" s="49">
        <v>6.709099019654891E-3</v>
      </c>
      <c r="BD201" s="49">
        <v>5.0640252474227106E-3</v>
      </c>
      <c r="BE201" s="49">
        <v>4.5020402328327736E-3</v>
      </c>
      <c r="BF201" s="49">
        <v>4.5436729153487199E-3</v>
      </c>
      <c r="BG201" s="49">
        <v>4.8943307545769744E-3</v>
      </c>
      <c r="BH201" s="49">
        <v>4.9902901930228508E-3</v>
      </c>
      <c r="BI201" s="49">
        <v>4.8848703378839529E-3</v>
      </c>
      <c r="BJ201" s="49">
        <v>4.3551139718793399E-3</v>
      </c>
      <c r="BK201" s="49">
        <v>6.1942084877973499E-3</v>
      </c>
      <c r="BL201" s="49">
        <v>3.8222609992690916E-3</v>
      </c>
      <c r="BM201" s="49">
        <v>7.6993097064292125E-3</v>
      </c>
      <c r="BN201" s="49">
        <v>8.3090857258942691E-3</v>
      </c>
      <c r="BO201" s="49">
        <v>2.2571963689896647E-3</v>
      </c>
      <c r="BP201" s="49">
        <v>4.8129991769028987E-3</v>
      </c>
      <c r="BQ201" s="49">
        <v>2.6529536599140266E-3</v>
      </c>
      <c r="BR201" s="49">
        <v>8.5573022381917954E-3</v>
      </c>
      <c r="BS201" s="49">
        <v>1.7677492866232003E-3</v>
      </c>
      <c r="BT201" s="49">
        <v>9.6275052843714567E-3</v>
      </c>
      <c r="BU201" s="49">
        <v>2.079868843254366E-3</v>
      </c>
      <c r="BV201" s="49">
        <v>3.9720322248527756E-3</v>
      </c>
      <c r="BW201" s="49">
        <v>3.1163754243072194E-3</v>
      </c>
      <c r="BX201" s="49">
        <v>2.6118561513850582E-3</v>
      </c>
      <c r="BY201" s="49">
        <v>9.859383793704735E-3</v>
      </c>
      <c r="BZ201" s="49">
        <v>8.2379367706614855E-3</v>
      </c>
      <c r="CA201" s="49">
        <v>5.1785306079739149E-3</v>
      </c>
      <c r="CB201" s="49">
        <v>4.074304735868217E-3</v>
      </c>
      <c r="CC201" s="49">
        <v>4.9930642700163862E-3</v>
      </c>
      <c r="CD201" s="49">
        <v>4.2099895353085613E-3</v>
      </c>
      <c r="CE201" s="49">
        <v>4.6399216111183486E-3</v>
      </c>
      <c r="CF201" s="49">
        <v>5.1714624123481495E-3</v>
      </c>
      <c r="CG201" s="49">
        <v>3.9299451614776965E-3</v>
      </c>
      <c r="CH201" s="49">
        <v>4.8337141588176633E-3</v>
      </c>
      <c r="CI201" s="49">
        <v>4.1124715375883709E-3</v>
      </c>
      <c r="CJ201" s="49">
        <v>3.597334697932753E-3</v>
      </c>
      <c r="CK201" s="49">
        <v>7.2718612451808228E-3</v>
      </c>
      <c r="CL201" s="49">
        <v>1.8866710302700462E-3</v>
      </c>
      <c r="CM201" s="49">
        <v>3.2164472099478858E-3</v>
      </c>
      <c r="CN201" s="49">
        <v>3.5467749840665096E-3</v>
      </c>
      <c r="CO201" s="49">
        <v>1.7052338872934859E-3</v>
      </c>
      <c r="CP201" s="49">
        <v>3.4023843607874234E-3</v>
      </c>
      <c r="CQ201" s="49">
        <v>3.1287402653441326E-3</v>
      </c>
      <c r="CR201" s="49">
        <v>1.4940594175775566E-3</v>
      </c>
      <c r="CS201" s="49">
        <v>3.3560681901787645E-3</v>
      </c>
      <c r="CT201" s="49">
        <v>1.705577127085537E-3</v>
      </c>
      <c r="CU201" s="49">
        <v>2.5210137793553076E-3</v>
      </c>
      <c r="CV201" s="49">
        <v>2.7606303065307552E-3</v>
      </c>
      <c r="CW201" s="60">
        <v>1.7126879934488096E-3</v>
      </c>
    </row>
    <row r="202" spans="1:101" s="12" customFormat="1" ht="14.25" customHeight="1">
      <c r="A202" s="11" t="s">
        <v>811</v>
      </c>
      <c r="B202" s="49" t="s">
        <v>810</v>
      </c>
      <c r="C202" s="68" t="s">
        <v>1225</v>
      </c>
      <c r="D202" s="52">
        <f t="shared" si="42"/>
        <v>1.0715830496501081E-2</v>
      </c>
      <c r="E202" s="52">
        <f t="shared" si="43"/>
        <v>1.8618936991727925E-3</v>
      </c>
      <c r="F202" s="52">
        <f t="shared" si="44"/>
        <v>1.1877792706215036E-2</v>
      </c>
      <c r="G202" s="52">
        <f t="shared" si="45"/>
        <v>1.9395524554649247E-3</v>
      </c>
      <c r="H202" s="52">
        <f t="shared" si="46"/>
        <v>8.4585308330194942E-3</v>
      </c>
      <c r="I202" s="52">
        <f t="shared" si="47"/>
        <v>1.5885655158782892E-3</v>
      </c>
      <c r="J202" s="52">
        <f t="shared" si="48"/>
        <v>1.0043547428984573E-2</v>
      </c>
      <c r="K202" s="52">
        <f t="shared" si="49"/>
        <v>1.9100806514531993E-3</v>
      </c>
      <c r="L202" s="52">
        <f t="shared" si="50"/>
        <v>1.1357762392932553E-2</v>
      </c>
      <c r="M202" s="52">
        <f t="shared" si="51"/>
        <v>2.5940770146984861E-3</v>
      </c>
      <c r="N202" s="52">
        <f t="shared" si="52"/>
        <v>1.0326263056500796E-2</v>
      </c>
      <c r="O202" s="52">
        <f t="shared" si="53"/>
        <v>1.3379218044746216E-3</v>
      </c>
      <c r="P202" s="52">
        <f t="shared" si="54"/>
        <v>9.1461527614095251E-3</v>
      </c>
      <c r="Q202" s="53">
        <f t="shared" si="55"/>
        <v>1.5511947987322488E-3</v>
      </c>
      <c r="R202" s="11">
        <v>1.0602939754206299E-2</v>
      </c>
      <c r="S202" s="49">
        <v>1.2301574280865235E-2</v>
      </c>
      <c r="T202" s="49">
        <v>8.8694287432499672E-3</v>
      </c>
      <c r="U202" s="49">
        <v>9.3646843025716603E-3</v>
      </c>
      <c r="V202" s="49">
        <v>8.9841084962107454E-3</v>
      </c>
      <c r="W202" s="49">
        <v>1.0290201826255662E-2</v>
      </c>
      <c r="X202" s="49">
        <v>1.4064234502893071E-2</v>
      </c>
      <c r="Y202" s="49">
        <v>1.1714072909899167E-2</v>
      </c>
      <c r="Z202" s="49">
        <v>9.5159612802669588E-3</v>
      </c>
      <c r="AA202" s="49">
        <v>8.5839386908583767E-3</v>
      </c>
      <c r="AB202" s="49">
        <v>1.3712698110027366E-2</v>
      </c>
      <c r="AC202" s="49">
        <v>1.0586123060708472E-2</v>
      </c>
      <c r="AD202" s="49">
        <v>1.518092161593558E-2</v>
      </c>
      <c r="AE202" s="49">
        <v>1.5507660658436081E-2</v>
      </c>
      <c r="AF202" s="49">
        <v>1.067479803794308E-2</v>
      </c>
      <c r="AG202" s="49">
        <v>1.3105170727740171E-2</v>
      </c>
      <c r="AH202" s="49">
        <v>1.1276416513006399E-2</v>
      </c>
      <c r="AI202" s="49">
        <v>1.1636131412156974E-2</v>
      </c>
      <c r="AJ202" s="49">
        <v>9.9393156620587505E-3</v>
      </c>
      <c r="AK202" s="49">
        <v>1.1966895808953989E-2</v>
      </c>
      <c r="AL202" s="49">
        <v>1.2044562976124627E-2</v>
      </c>
      <c r="AM202" s="49">
        <v>1.1389430563864317E-2</v>
      </c>
      <c r="AN202" s="49">
        <v>1.0933999990351309E-2</v>
      </c>
      <c r="AO202" s="49">
        <v>8.8782085080091576E-3</v>
      </c>
      <c r="AP202" s="49">
        <v>1.0300665112343604E-2</v>
      </c>
      <c r="AQ202" s="49">
        <v>7.5190223254503865E-3</v>
      </c>
      <c r="AR202" s="49">
        <v>1.0711773690122913E-2</v>
      </c>
      <c r="AS202" s="49">
        <v>5.9656384523789031E-3</v>
      </c>
      <c r="AT202" s="49">
        <v>7.5169271452145154E-3</v>
      </c>
      <c r="AU202" s="49">
        <v>8.7311541773678683E-3</v>
      </c>
      <c r="AV202" s="49">
        <v>8.9787339842418174E-3</v>
      </c>
      <c r="AW202" s="49">
        <v>9.3281937839022628E-3</v>
      </c>
      <c r="AX202" s="49">
        <v>9.9969479528128589E-3</v>
      </c>
      <c r="AY202" s="49">
        <v>8.8843551573510385E-3</v>
      </c>
      <c r="AZ202" s="49">
        <v>5.7719634931187912E-3</v>
      </c>
      <c r="BA202" s="49">
        <v>7.7969947219289747E-3</v>
      </c>
      <c r="BB202" s="49">
        <v>8.1519815537734915E-3</v>
      </c>
      <c r="BC202" s="49">
        <v>7.2456286507935714E-3</v>
      </c>
      <c r="BD202" s="49">
        <v>7.9751258140887717E-3</v>
      </c>
      <c r="BE202" s="49">
        <v>1.2792486287854982E-2</v>
      </c>
      <c r="BF202" s="49">
        <v>1.2059674004081002E-2</v>
      </c>
      <c r="BG202" s="49">
        <v>1.0043442419674347E-2</v>
      </c>
      <c r="BH202" s="49">
        <v>9.6276782094250543E-3</v>
      </c>
      <c r="BI202" s="49">
        <v>1.2354991275934649E-2</v>
      </c>
      <c r="BJ202" s="49">
        <v>1.2347087130194013E-2</v>
      </c>
      <c r="BK202" s="49">
        <v>9.211780847844242E-3</v>
      </c>
      <c r="BL202" s="49">
        <v>8.9274071288892465E-3</v>
      </c>
      <c r="BM202" s="49">
        <v>9.7852858252615166E-3</v>
      </c>
      <c r="BN202" s="49">
        <v>1.475558192939562E-2</v>
      </c>
      <c r="BO202" s="49">
        <v>1.5369266689815907E-2</v>
      </c>
      <c r="BP202" s="49">
        <v>1.4792266690179535E-2</v>
      </c>
      <c r="BQ202" s="49">
        <v>9.4016500021323838E-3</v>
      </c>
      <c r="BR202" s="49">
        <v>1.2818173300313805E-2</v>
      </c>
      <c r="BS202" s="49">
        <v>1.0382672326810061E-2</v>
      </c>
      <c r="BT202" s="49">
        <v>9.5057177680209302E-3</v>
      </c>
      <c r="BU202" s="49">
        <v>1.2847997881655535E-2</v>
      </c>
      <c r="BV202" s="49">
        <v>8.024869349226851E-3</v>
      </c>
      <c r="BW202" s="49">
        <v>9.5378251385091605E-3</v>
      </c>
      <c r="BX202" s="49">
        <v>9.1425413739624137E-3</v>
      </c>
      <c r="BY202" s="49">
        <v>9.7145862651684071E-3</v>
      </c>
      <c r="BZ202" s="49">
        <v>8.9781823792122809E-3</v>
      </c>
      <c r="CA202" s="49">
        <v>1.0428785065224355E-2</v>
      </c>
      <c r="CB202" s="49">
        <v>9.3452562062760081E-3</v>
      </c>
      <c r="CC202" s="49">
        <v>9.922282027072479E-3</v>
      </c>
      <c r="CD202" s="49">
        <v>9.6420865445432137E-3</v>
      </c>
      <c r="CE202" s="49">
        <v>1.2353715143802744E-2</v>
      </c>
      <c r="CF202" s="49">
        <v>1.1192664347913465E-2</v>
      </c>
      <c r="CG202" s="49">
        <v>9.4785309274783743E-3</v>
      </c>
      <c r="CH202" s="49">
        <v>1.0154451869888396E-2</v>
      </c>
      <c r="CI202" s="49">
        <v>1.022653051850997E-2</v>
      </c>
      <c r="CJ202" s="49">
        <v>8.9210743807991242E-3</v>
      </c>
      <c r="CK202" s="49">
        <v>1.3271597267289147E-2</v>
      </c>
      <c r="CL202" s="49">
        <v>9.1826353140016855E-3</v>
      </c>
      <c r="CM202" s="49">
        <v>8.1789700955730276E-3</v>
      </c>
      <c r="CN202" s="49">
        <v>9.7799926131751629E-3</v>
      </c>
      <c r="CO202" s="49">
        <v>9.9685365004208472E-3</v>
      </c>
      <c r="CP202" s="49">
        <v>8.5066995681244654E-3</v>
      </c>
      <c r="CQ202" s="49">
        <v>8.1602052131588988E-3</v>
      </c>
      <c r="CR202" s="49">
        <v>8.3349792380807732E-3</v>
      </c>
      <c r="CS202" s="49">
        <v>1.3535333837852822E-2</v>
      </c>
      <c r="CT202" s="49">
        <v>8.7685266211117007E-3</v>
      </c>
      <c r="CU202" s="49">
        <v>7.6004439866373006E-3</v>
      </c>
      <c r="CV202" s="49">
        <v>9.3503124693609385E-3</v>
      </c>
      <c r="CW202" s="60">
        <v>8.3871976794166921E-3</v>
      </c>
    </row>
    <row r="203" spans="1:101" s="12" customFormat="1" ht="14.25" customHeight="1">
      <c r="A203" s="11" t="s">
        <v>814</v>
      </c>
      <c r="B203" s="49" t="s">
        <v>813</v>
      </c>
      <c r="C203" s="68" t="s">
        <v>1225</v>
      </c>
      <c r="D203" s="52">
        <f t="shared" si="42"/>
        <v>1.3728621672405192E-2</v>
      </c>
      <c r="E203" s="52">
        <f t="shared" si="43"/>
        <v>1.4286222443382816E-3</v>
      </c>
      <c r="F203" s="52">
        <f t="shared" si="44"/>
        <v>1.4745300487553313E-2</v>
      </c>
      <c r="G203" s="52">
        <f t="shared" si="45"/>
        <v>2.8985929093259858E-3</v>
      </c>
      <c r="H203" s="52">
        <f t="shared" si="46"/>
        <v>1.09870246830576E-2</v>
      </c>
      <c r="I203" s="52">
        <f t="shared" si="47"/>
        <v>1.7679915571994591E-3</v>
      </c>
      <c r="J203" s="52">
        <f t="shared" si="48"/>
        <v>1.1422793075943712E-2</v>
      </c>
      <c r="K203" s="52">
        <f t="shared" si="49"/>
        <v>1.7419695887774575E-3</v>
      </c>
      <c r="L203" s="52">
        <f t="shared" si="50"/>
        <v>1.3840005216444773E-2</v>
      </c>
      <c r="M203" s="52">
        <f t="shared" si="51"/>
        <v>2.9371361416632583E-3</v>
      </c>
      <c r="N203" s="52">
        <f t="shared" si="52"/>
        <v>1.3486114869740497E-2</v>
      </c>
      <c r="O203" s="52">
        <f t="shared" si="53"/>
        <v>1.4211301468247575E-3</v>
      </c>
      <c r="P203" s="52">
        <f t="shared" si="54"/>
        <v>1.1397595150829429E-2</v>
      </c>
      <c r="Q203" s="53">
        <f t="shared" si="55"/>
        <v>2.2992550382459074E-3</v>
      </c>
      <c r="R203" s="11">
        <v>1.6344185336096054E-2</v>
      </c>
      <c r="S203" s="49">
        <v>1.3112469599518723E-2</v>
      </c>
      <c r="T203" s="49">
        <v>1.1151404764454137E-2</v>
      </c>
      <c r="U203" s="49">
        <v>1.3715399989959343E-2</v>
      </c>
      <c r="V203" s="49">
        <v>1.2896660701140943E-2</v>
      </c>
      <c r="W203" s="49">
        <v>1.250703983960178E-2</v>
      </c>
      <c r="X203" s="49">
        <v>1.2671970528220115E-2</v>
      </c>
      <c r="Y203" s="49">
        <v>1.5770456446132473E-2</v>
      </c>
      <c r="Z203" s="49">
        <v>1.4161124483997605E-2</v>
      </c>
      <c r="AA203" s="49">
        <v>1.4152161702652346E-2</v>
      </c>
      <c r="AB203" s="49">
        <v>1.3667480731609994E-2</v>
      </c>
      <c r="AC203" s="49">
        <v>1.4593105945478793E-2</v>
      </c>
      <c r="AD203" s="49">
        <v>1.55934933121678E-2</v>
      </c>
      <c r="AE203" s="49">
        <v>1.9518724557231529E-2</v>
      </c>
      <c r="AF203" s="49">
        <v>1.7012608777949075E-2</v>
      </c>
      <c r="AG203" s="49">
        <v>1.7825170196302875E-2</v>
      </c>
      <c r="AH203" s="49">
        <v>1.2283918917930447E-2</v>
      </c>
      <c r="AI203" s="49">
        <v>1.4518651258796922E-2</v>
      </c>
      <c r="AJ203" s="49">
        <v>1.6705815365722531E-2</v>
      </c>
      <c r="AK203" s="49">
        <v>1.0364358935998649E-2</v>
      </c>
      <c r="AL203" s="49">
        <v>1.171288902931718E-2</v>
      </c>
      <c r="AM203" s="49">
        <v>1.2944686666528944E-2</v>
      </c>
      <c r="AN203" s="49">
        <v>1.669918424351749E-2</v>
      </c>
      <c r="AO203" s="49">
        <v>1.1764104589176301E-2</v>
      </c>
      <c r="AP203" s="49">
        <v>8.8785533438850549E-3</v>
      </c>
      <c r="AQ203" s="49">
        <v>7.4596540237948034E-3</v>
      </c>
      <c r="AR203" s="49">
        <v>1.2765545029294546E-2</v>
      </c>
      <c r="AS203" s="49">
        <v>9.8800477372617563E-3</v>
      </c>
      <c r="AT203" s="49">
        <v>1.0319412797618496E-2</v>
      </c>
      <c r="AU203" s="49">
        <v>1.1148865827386677E-2</v>
      </c>
      <c r="AV203" s="49">
        <v>1.2220732605250228E-2</v>
      </c>
      <c r="AW203" s="49">
        <v>1.2879711261395681E-2</v>
      </c>
      <c r="AX203" s="49">
        <v>1.2199769703579097E-2</v>
      </c>
      <c r="AY203" s="49">
        <v>1.3213870300536848E-2</v>
      </c>
      <c r="AZ203" s="49">
        <v>1.0939518758007544E-2</v>
      </c>
      <c r="BA203" s="49">
        <v>9.9386148086804578E-3</v>
      </c>
      <c r="BB203" s="49">
        <v>1.1414694935768674E-2</v>
      </c>
      <c r="BC203" s="49">
        <v>9.2125133454260561E-3</v>
      </c>
      <c r="BD203" s="49">
        <v>1.295911434023954E-2</v>
      </c>
      <c r="BE203" s="49">
        <v>1.0343486400846032E-2</v>
      </c>
      <c r="BF203" s="49">
        <v>9.540154083103429E-3</v>
      </c>
      <c r="BG203" s="49">
        <v>1.2889416711283916E-2</v>
      </c>
      <c r="BH203" s="49">
        <v>1.0584161276461432E-2</v>
      </c>
      <c r="BI203" s="49">
        <v>1.1389878058116445E-2</v>
      </c>
      <c r="BJ203" s="49">
        <v>1.1744508411444459E-2</v>
      </c>
      <c r="BK203" s="49">
        <v>1.5535884227386759E-2</v>
      </c>
      <c r="BL203" s="49">
        <v>1.127179198810156E-2</v>
      </c>
      <c r="BM203" s="49">
        <v>1.0187913133146235E-2</v>
      </c>
      <c r="BN203" s="49">
        <v>1.5912176776861024E-2</v>
      </c>
      <c r="BO203" s="49">
        <v>1.5393357606200607E-2</v>
      </c>
      <c r="BP203" s="49">
        <v>1.4381490920366998E-2</v>
      </c>
      <c r="BQ203" s="49">
        <v>1.273294944610647E-2</v>
      </c>
      <c r="BR203" s="49">
        <v>1.3201312605876998E-2</v>
      </c>
      <c r="BS203" s="49">
        <v>1.438497697662186E-2</v>
      </c>
      <c r="BT203" s="49">
        <v>1.1889301805883452E-2</v>
      </c>
      <c r="BU203" s="49">
        <v>2.0323983865800598E-2</v>
      </c>
      <c r="BV203" s="49">
        <v>9.0449787488433575E-3</v>
      </c>
      <c r="BW203" s="49">
        <v>9.8477066385416704E-3</v>
      </c>
      <c r="BX203" s="49">
        <v>1.4061557225090851E-2</v>
      </c>
      <c r="BY203" s="49">
        <v>1.4906269981143375E-2</v>
      </c>
      <c r="BZ203" s="49">
        <v>1.5110436699017005E-2</v>
      </c>
      <c r="CA203" s="49">
        <v>1.5557452598799289E-2</v>
      </c>
      <c r="CB203" s="49">
        <v>1.2711961003043917E-2</v>
      </c>
      <c r="CC203" s="49">
        <v>1.1918049656485963E-2</v>
      </c>
      <c r="CD203" s="49">
        <v>1.3331630991949457E-2</v>
      </c>
      <c r="CE203" s="49">
        <v>1.395922815171719E-2</v>
      </c>
      <c r="CF203" s="49">
        <v>1.518284847507796E-2</v>
      </c>
      <c r="CG203" s="49">
        <v>1.1696785298692015E-2</v>
      </c>
      <c r="CH203" s="49">
        <v>1.3982542975658449E-2</v>
      </c>
      <c r="CI203" s="49">
        <v>1.4454142252282547E-2</v>
      </c>
      <c r="CJ203" s="49">
        <v>1.1759042824745458E-2</v>
      </c>
      <c r="CK203" s="49">
        <v>1.2169257509416729E-2</v>
      </c>
      <c r="CL203" s="49">
        <v>1.0747226655523346E-2</v>
      </c>
      <c r="CM203" s="49">
        <v>1.0215214884265637E-2</v>
      </c>
      <c r="CN203" s="49">
        <v>1.1095185027118259E-2</v>
      </c>
      <c r="CO203" s="49">
        <v>1.0781937688498517E-2</v>
      </c>
      <c r="CP203" s="49">
        <v>9.4688240319955076E-3</v>
      </c>
      <c r="CQ203" s="49">
        <v>8.9635507878927431E-3</v>
      </c>
      <c r="CR203" s="49">
        <v>1.1561655393879627E-2</v>
      </c>
      <c r="CS203" s="49">
        <v>1.6208275623312899E-2</v>
      </c>
      <c r="CT203" s="49">
        <v>1.3769823092987056E-2</v>
      </c>
      <c r="CU203" s="49">
        <v>1.1348770589579815E-2</v>
      </c>
      <c r="CV203" s="49">
        <v>1.4254886336505467E-2</v>
      </c>
      <c r="CW203" s="60">
        <v>8.3557916983942829E-3</v>
      </c>
    </row>
    <row r="204" spans="1:101" s="12" customFormat="1" ht="14.25" customHeight="1">
      <c r="A204" s="11" t="s">
        <v>817</v>
      </c>
      <c r="B204" s="49" t="s">
        <v>816</v>
      </c>
      <c r="C204" s="68" t="s">
        <v>1224</v>
      </c>
      <c r="D204" s="52">
        <f t="shared" si="42"/>
        <v>1.267649909396742E-2</v>
      </c>
      <c r="E204" s="52">
        <f t="shared" si="43"/>
        <v>1.4979123040067981E-3</v>
      </c>
      <c r="F204" s="52">
        <f t="shared" si="44"/>
        <v>1.3331483927295334E-2</v>
      </c>
      <c r="G204" s="52">
        <f t="shared" si="45"/>
        <v>3.7954220055089437E-3</v>
      </c>
      <c r="H204" s="52">
        <f t="shared" si="46"/>
        <v>1.3653119824275771E-2</v>
      </c>
      <c r="I204" s="52">
        <f t="shared" si="47"/>
        <v>2.5816922601362121E-3</v>
      </c>
      <c r="J204" s="52">
        <f t="shared" si="48"/>
        <v>1.5466019617587942E-2</v>
      </c>
      <c r="K204" s="52">
        <f t="shared" si="49"/>
        <v>2.887154487767329E-3</v>
      </c>
      <c r="L204" s="52">
        <f t="shared" si="50"/>
        <v>1.4914175417474307E-2</v>
      </c>
      <c r="M204" s="52">
        <f t="shared" si="51"/>
        <v>2.3679467718042808E-3</v>
      </c>
      <c r="N204" s="52">
        <f t="shared" si="52"/>
        <v>1.4347244023950656E-2</v>
      </c>
      <c r="O204" s="52">
        <f t="shared" si="53"/>
        <v>2.0047732397279017E-3</v>
      </c>
      <c r="P204" s="52">
        <f t="shared" si="54"/>
        <v>1.4875334693166311E-2</v>
      </c>
      <c r="Q204" s="53">
        <f t="shared" si="55"/>
        <v>1.6365199895018805E-3</v>
      </c>
      <c r="R204" s="11">
        <v>1.4149020782692635E-2</v>
      </c>
      <c r="S204" s="49">
        <v>1.3202507353491804E-2</v>
      </c>
      <c r="T204" s="49">
        <v>1.1873434012583253E-2</v>
      </c>
      <c r="U204" s="49">
        <v>1.0873510381409547E-2</v>
      </c>
      <c r="V204" s="49">
        <v>1.2932986968527634E-2</v>
      </c>
      <c r="W204" s="49">
        <v>1.3670449493979409E-2</v>
      </c>
      <c r="X204" s="49">
        <v>1.1965755049094296E-2</v>
      </c>
      <c r="Y204" s="49">
        <v>9.9310837966924519E-3</v>
      </c>
      <c r="Z204" s="49">
        <v>1.2047199830734224E-2</v>
      </c>
      <c r="AA204" s="49">
        <v>1.2072990543786462E-2</v>
      </c>
      <c r="AB204" s="49">
        <v>1.5086029140558682E-2</v>
      </c>
      <c r="AC204" s="49">
        <v>1.4313021774058637E-2</v>
      </c>
      <c r="AD204" s="49">
        <v>6.8307563999206898E-3</v>
      </c>
      <c r="AE204" s="49">
        <v>1.2902095230352831E-2</v>
      </c>
      <c r="AF204" s="49">
        <v>1.7715206543210883E-2</v>
      </c>
      <c r="AG204" s="49">
        <v>1.4148051227856423E-2</v>
      </c>
      <c r="AH204" s="49">
        <v>9.2914789683336708E-3</v>
      </c>
      <c r="AI204" s="49">
        <v>1.2173383059746874E-2</v>
      </c>
      <c r="AJ204" s="49">
        <v>1.1497994683072001E-2</v>
      </c>
      <c r="AK204" s="49">
        <v>2.0612483271603765E-2</v>
      </c>
      <c r="AL204" s="49">
        <v>1.7034898588418963E-2</v>
      </c>
      <c r="AM204" s="49">
        <v>1.2627818937562799E-2</v>
      </c>
      <c r="AN204" s="49">
        <v>1.0737726834355348E-2</v>
      </c>
      <c r="AO204" s="49">
        <v>1.4405913383109778E-2</v>
      </c>
      <c r="AP204" s="49">
        <v>1.4606143429710058E-2</v>
      </c>
      <c r="AQ204" s="49">
        <v>1.0880302122798233E-2</v>
      </c>
      <c r="AR204" s="49">
        <v>1.6534789545279923E-2</v>
      </c>
      <c r="AS204" s="49">
        <v>1.3186305515321871E-2</v>
      </c>
      <c r="AT204" s="49">
        <v>1.0028268039787208E-2</v>
      </c>
      <c r="AU204" s="49">
        <v>1.7994272897147591E-2</v>
      </c>
      <c r="AV204" s="49">
        <v>1.4342561935855222E-2</v>
      </c>
      <c r="AW204" s="49">
        <v>1.2640507867587908E-2</v>
      </c>
      <c r="AX204" s="49">
        <v>1.2633161165578994E-2</v>
      </c>
      <c r="AY204" s="49">
        <v>1.7241205474240417E-2</v>
      </c>
      <c r="AZ204" s="49">
        <v>1.0762862164246228E-2</v>
      </c>
      <c r="BA204" s="49">
        <v>1.2987057733755577E-2</v>
      </c>
      <c r="BB204" s="49">
        <v>2.1512813301513205E-2</v>
      </c>
      <c r="BC204" s="49">
        <v>1.2099317090775207E-2</v>
      </c>
      <c r="BD204" s="49">
        <v>1.5988225840204498E-2</v>
      </c>
      <c r="BE204" s="49">
        <v>1.6272836706695448E-2</v>
      </c>
      <c r="BF204" s="49">
        <v>1.5996002181625776E-2</v>
      </c>
      <c r="BG204" s="49">
        <v>1.6993093509430693E-2</v>
      </c>
      <c r="BH204" s="49">
        <v>1.2142675307994961E-2</v>
      </c>
      <c r="BI204" s="49">
        <v>1.7764439631856178E-2</v>
      </c>
      <c r="BJ204" s="49">
        <v>1.3472280078174746E-2</v>
      </c>
      <c r="BK204" s="49">
        <v>1.4193897003590203E-2</v>
      </c>
      <c r="BL204" s="49">
        <v>1.7473214425588572E-2</v>
      </c>
      <c r="BM204" s="49">
        <v>1.1683440333605803E-2</v>
      </c>
      <c r="BN204" s="49">
        <v>1.5151407020371679E-2</v>
      </c>
      <c r="BO204" s="49">
        <v>1.4552755132184292E-2</v>
      </c>
      <c r="BP204" s="49">
        <v>1.6224405524757041E-2</v>
      </c>
      <c r="BQ204" s="49">
        <v>1.2592079075164265E-2</v>
      </c>
      <c r="BR204" s="49">
        <v>1.7215451194581875E-2</v>
      </c>
      <c r="BS204" s="49">
        <v>1.5469546027441411E-2</v>
      </c>
      <c r="BT204" s="49">
        <v>1.1516417562101419E-2</v>
      </c>
      <c r="BU204" s="49">
        <v>1.8749824178613497E-2</v>
      </c>
      <c r="BV204" s="49">
        <v>1.4900147428199074E-2</v>
      </c>
      <c r="BW204" s="49">
        <v>1.4206994401839194E-2</v>
      </c>
      <c r="BX204" s="49">
        <v>1.7435037730413588E-2</v>
      </c>
      <c r="BY204" s="49">
        <v>1.0956039734024351E-2</v>
      </c>
      <c r="BZ204" s="49">
        <v>1.368238036090755E-2</v>
      </c>
      <c r="CA204" s="49">
        <v>1.2122850197139903E-2</v>
      </c>
      <c r="CB204" s="49">
        <v>1.5124973244499119E-2</v>
      </c>
      <c r="CC204" s="49">
        <v>1.7312403998233031E-2</v>
      </c>
      <c r="CD204" s="49">
        <v>1.4316722819730078E-2</v>
      </c>
      <c r="CE204" s="49">
        <v>1.7796766277637904E-2</v>
      </c>
      <c r="CF204" s="49">
        <v>1.6534396256316596E-2</v>
      </c>
      <c r="CG204" s="49">
        <v>1.3193241735206385E-2</v>
      </c>
      <c r="CH204" s="49">
        <v>1.4352246313096964E-2</v>
      </c>
      <c r="CI204" s="49">
        <v>1.3622285857179625E-2</v>
      </c>
      <c r="CJ204" s="49">
        <v>1.1625797944795816E-2</v>
      </c>
      <c r="CK204" s="49">
        <v>1.2482863282664907E-2</v>
      </c>
      <c r="CL204" s="49">
        <v>1.4893035432685366E-2</v>
      </c>
      <c r="CM204" s="49">
        <v>1.3747516095043988E-2</v>
      </c>
      <c r="CN204" s="49">
        <v>1.3346267235982845E-2</v>
      </c>
      <c r="CO204" s="49">
        <v>1.2974579152053601E-2</v>
      </c>
      <c r="CP204" s="49">
        <v>1.4836442345468178E-2</v>
      </c>
      <c r="CQ204" s="49">
        <v>1.8725216624598997E-2</v>
      </c>
      <c r="CR204" s="49">
        <v>1.649949179688812E-2</v>
      </c>
      <c r="CS204" s="49">
        <v>1.5306002051983068E-2</v>
      </c>
      <c r="CT204" s="49">
        <v>1.4069954657691387E-2</v>
      </c>
      <c r="CU204" s="49">
        <v>1.6218014637886091E-2</v>
      </c>
      <c r="CV204" s="49">
        <v>1.3494654718782965E-2</v>
      </c>
      <c r="CW204" s="60">
        <v>1.4392841568931126E-2</v>
      </c>
    </row>
    <row r="205" spans="1:101" s="12" customFormat="1" ht="14.25" customHeight="1">
      <c r="A205" s="11" t="s">
        <v>820</v>
      </c>
      <c r="B205" s="49" t="s">
        <v>819</v>
      </c>
      <c r="C205" s="68" t="s">
        <v>1224</v>
      </c>
      <c r="D205" s="52">
        <f t="shared" si="42"/>
        <v>2.3008210467842304E-2</v>
      </c>
      <c r="E205" s="52">
        <f t="shared" si="43"/>
        <v>7.4291749991284876E-3</v>
      </c>
      <c r="F205" s="52">
        <f t="shared" si="44"/>
        <v>2.5780612143170779E-2</v>
      </c>
      <c r="G205" s="52">
        <f t="shared" si="45"/>
        <v>1.0705395024899462E-2</v>
      </c>
      <c r="H205" s="52">
        <f t="shared" si="46"/>
        <v>2.4904222613167576E-2</v>
      </c>
      <c r="I205" s="52">
        <f t="shared" si="47"/>
        <v>8.7168983450420304E-3</v>
      </c>
      <c r="J205" s="52">
        <f t="shared" si="48"/>
        <v>3.0194821273166691E-2</v>
      </c>
      <c r="K205" s="52">
        <f t="shared" si="49"/>
        <v>1.0162691666002482E-2</v>
      </c>
      <c r="L205" s="52">
        <f t="shared" si="50"/>
        <v>3.1214000594252517E-2</v>
      </c>
      <c r="M205" s="52">
        <f t="shared" si="51"/>
        <v>8.9809754962636591E-3</v>
      </c>
      <c r="N205" s="52">
        <f t="shared" si="52"/>
        <v>3.0532285537802396E-2</v>
      </c>
      <c r="O205" s="52">
        <f t="shared" si="53"/>
        <v>7.0017449208758693E-3</v>
      </c>
      <c r="P205" s="52">
        <f t="shared" si="54"/>
        <v>3.0822342282123872E-2</v>
      </c>
      <c r="Q205" s="53">
        <f t="shared" si="55"/>
        <v>1.0768990800331701E-2</v>
      </c>
      <c r="R205" s="11">
        <v>3.1526451469871021E-2</v>
      </c>
      <c r="S205" s="49">
        <v>8.8938920533548314E-3</v>
      </c>
      <c r="T205" s="49">
        <v>1.9030892470890765E-2</v>
      </c>
      <c r="U205" s="49">
        <v>2.0925078420410054E-2</v>
      </c>
      <c r="V205" s="49">
        <v>2.486665699542662E-2</v>
      </c>
      <c r="W205" s="49">
        <v>2.0644881922141933E-2</v>
      </c>
      <c r="X205" s="49">
        <v>3.0054082062395276E-2</v>
      </c>
      <c r="Y205" s="49">
        <v>2.8877390883546374E-2</v>
      </c>
      <c r="Z205" s="49">
        <v>2.5036844249503774E-2</v>
      </c>
      <c r="AA205" s="49">
        <v>1.091862254793869E-2</v>
      </c>
      <c r="AB205" s="49">
        <v>2.3889009601337684E-2</v>
      </c>
      <c r="AC205" s="49">
        <v>3.1434722937290605E-2</v>
      </c>
      <c r="AD205" s="49">
        <v>1.5696845686923904E-2</v>
      </c>
      <c r="AE205" s="49">
        <v>1.5509038640583344E-2</v>
      </c>
      <c r="AF205" s="49">
        <v>4.0632524110332913E-2</v>
      </c>
      <c r="AG205" s="49">
        <v>2.3885627399787904E-2</v>
      </c>
      <c r="AH205" s="49">
        <v>2.6540638989584885E-2</v>
      </c>
      <c r="AI205" s="49">
        <v>1.629984371886185E-2</v>
      </c>
      <c r="AJ205" s="49">
        <v>1.5170826567775136E-2</v>
      </c>
      <c r="AK205" s="49">
        <v>3.6676044368546191E-2</v>
      </c>
      <c r="AL205" s="49">
        <v>1.3247363712777158E-2</v>
      </c>
      <c r="AM205" s="49">
        <v>3.4920417369736764E-2</v>
      </c>
      <c r="AN205" s="49">
        <v>2.898683758384784E-2</v>
      </c>
      <c r="AO205" s="49">
        <v>4.1801337569291483E-2</v>
      </c>
      <c r="AP205" s="49">
        <v>5.3442626902006438E-3</v>
      </c>
      <c r="AQ205" s="49">
        <v>2.20065324608851E-2</v>
      </c>
      <c r="AR205" s="49">
        <v>2.3788026954946265E-2</v>
      </c>
      <c r="AS205" s="49">
        <v>1.6417333419976553E-2</v>
      </c>
      <c r="AT205" s="49">
        <v>2.5384902487715119E-2</v>
      </c>
      <c r="AU205" s="49">
        <v>2.7205708921899642E-2</v>
      </c>
      <c r="AV205" s="49">
        <v>2.3847710672365796E-2</v>
      </c>
      <c r="AW205" s="49">
        <v>2.9339071218059599E-2</v>
      </c>
      <c r="AX205" s="49">
        <v>4.0550945093032732E-2</v>
      </c>
      <c r="AY205" s="49">
        <v>3.48551377053158E-2</v>
      </c>
      <c r="AZ205" s="49">
        <v>2.4228702549410047E-2</v>
      </c>
      <c r="BA205" s="49">
        <v>2.5882337184203658E-2</v>
      </c>
      <c r="BB205" s="49">
        <v>3.1387389251641432E-2</v>
      </c>
      <c r="BC205" s="49">
        <v>4.0847306433143757E-2</v>
      </c>
      <c r="BD205" s="49">
        <v>1.8625632863643191E-2</v>
      </c>
      <c r="BE205" s="49">
        <v>4.9190442856555779E-2</v>
      </c>
      <c r="BF205" s="49">
        <v>2.6402315092995871E-2</v>
      </c>
      <c r="BG205" s="49">
        <v>2.1222196990811536E-2</v>
      </c>
      <c r="BH205" s="49">
        <v>2.5532759544827126E-2</v>
      </c>
      <c r="BI205" s="49">
        <v>2.2922872260655345E-2</v>
      </c>
      <c r="BJ205" s="49">
        <v>3.3017556945166872E-2</v>
      </c>
      <c r="BK205" s="49">
        <v>3.4523349427666487E-2</v>
      </c>
      <c r="BL205" s="49">
        <v>4.2155055341529732E-2</v>
      </c>
      <c r="BM205" s="49">
        <v>1.6510978269363156E-2</v>
      </c>
      <c r="BN205" s="49">
        <v>3.2524870604183166E-2</v>
      </c>
      <c r="BO205" s="49">
        <v>1.4452746502484123E-2</v>
      </c>
      <c r="BP205" s="49">
        <v>4.3589969054886893E-2</v>
      </c>
      <c r="BQ205" s="49">
        <v>4.4214400609438986E-2</v>
      </c>
      <c r="BR205" s="49">
        <v>3.6457829157014447E-2</v>
      </c>
      <c r="BS205" s="49">
        <v>2.4694548363694082E-2</v>
      </c>
      <c r="BT205" s="49">
        <v>3.103870033677145E-2</v>
      </c>
      <c r="BU205" s="49">
        <v>3.1868336765922864E-2</v>
      </c>
      <c r="BV205" s="49">
        <v>2.9787588450219254E-2</v>
      </c>
      <c r="BW205" s="49">
        <v>2.9409490782982207E-2</v>
      </c>
      <c r="BX205" s="49">
        <v>3.7992489713929919E-2</v>
      </c>
      <c r="BY205" s="49">
        <v>1.853703678950281E-2</v>
      </c>
      <c r="BZ205" s="49">
        <v>2.142988676634662E-2</v>
      </c>
      <c r="CA205" s="49">
        <v>2.1181881529439343E-2</v>
      </c>
      <c r="CB205" s="49">
        <v>3.0002485970039662E-2</v>
      </c>
      <c r="CC205" s="49">
        <v>3.1755850926510044E-2</v>
      </c>
      <c r="CD205" s="49">
        <v>3.0418473511172977E-2</v>
      </c>
      <c r="CE205" s="49">
        <v>2.6091787201048596E-2</v>
      </c>
      <c r="CF205" s="49">
        <v>2.6576637242681601E-2</v>
      </c>
      <c r="CG205" s="49">
        <v>3.5354199257026257E-2</v>
      </c>
      <c r="CH205" s="49">
        <v>3.6305112913687487E-2</v>
      </c>
      <c r="CI205" s="49">
        <v>2.7784081424582687E-2</v>
      </c>
      <c r="CJ205" s="49">
        <v>3.2743279284646945E-2</v>
      </c>
      <c r="CK205" s="49">
        <v>4.6743750426446545E-2</v>
      </c>
      <c r="CL205" s="49">
        <v>1.4047268798238357E-2</v>
      </c>
      <c r="CM205" s="49">
        <v>2.4030860473810808E-2</v>
      </c>
      <c r="CN205" s="49">
        <v>4.4093802531809716E-2</v>
      </c>
      <c r="CO205" s="49">
        <v>2.6957452222577376E-2</v>
      </c>
      <c r="CP205" s="49">
        <v>2.9946287147368356E-2</v>
      </c>
      <c r="CQ205" s="49">
        <v>3.5838600504688921E-2</v>
      </c>
      <c r="CR205" s="49">
        <v>2.5157261403283619E-2</v>
      </c>
      <c r="CS205" s="49">
        <v>4.8338503158811476E-2</v>
      </c>
      <c r="CT205" s="49">
        <v>2.7586057121833055E-2</v>
      </c>
      <c r="CU205" s="49">
        <v>2.3193525085897875E-2</v>
      </c>
      <c r="CV205" s="49">
        <v>2.3448704383971904E-2</v>
      </c>
      <c r="CW205" s="60">
        <v>4.7229784553195063E-2</v>
      </c>
    </row>
    <row r="206" spans="1:101" s="12" customFormat="1" ht="14.25" customHeight="1">
      <c r="A206" s="11" t="s">
        <v>823</v>
      </c>
      <c r="B206" s="49" t="s">
        <v>822</v>
      </c>
      <c r="C206" s="68" t="s">
        <v>1225</v>
      </c>
      <c r="D206" s="52">
        <f t="shared" si="42"/>
        <v>8.555566986862809E-3</v>
      </c>
      <c r="E206" s="52">
        <f t="shared" si="43"/>
        <v>3.1629877103205718E-3</v>
      </c>
      <c r="F206" s="52">
        <f t="shared" si="44"/>
        <v>3.3340427343106541E-3</v>
      </c>
      <c r="G206" s="52">
        <f t="shared" si="45"/>
        <v>1.0572085893560254E-3</v>
      </c>
      <c r="H206" s="52">
        <f t="shared" si="46"/>
        <v>3.913203898814447E-3</v>
      </c>
      <c r="I206" s="52">
        <f t="shared" si="47"/>
        <v>9.3357872267413799E-4</v>
      </c>
      <c r="J206" s="52">
        <f t="shared" si="48"/>
        <v>7.8325850269028614E-3</v>
      </c>
      <c r="K206" s="52">
        <f t="shared" si="49"/>
        <v>2.9083683985646641E-3</v>
      </c>
      <c r="L206" s="52">
        <f t="shared" si="50"/>
        <v>6.5570220081494525E-3</v>
      </c>
      <c r="M206" s="52">
        <f t="shared" si="51"/>
        <v>2.5520843168859147E-3</v>
      </c>
      <c r="N206" s="52">
        <f t="shared" si="52"/>
        <v>1.0327075602699675E-2</v>
      </c>
      <c r="O206" s="52">
        <f t="shared" si="53"/>
        <v>3.7933997455405566E-3</v>
      </c>
      <c r="P206" s="52">
        <f t="shared" si="54"/>
        <v>4.4966501115240613E-3</v>
      </c>
      <c r="Q206" s="53">
        <f t="shared" si="55"/>
        <v>1.3329532037943388E-3</v>
      </c>
      <c r="R206" s="11">
        <v>1.3205351660620162E-2</v>
      </c>
      <c r="S206" s="49">
        <v>7.9960899120769136E-3</v>
      </c>
      <c r="T206" s="49">
        <v>6.3489065660534156E-3</v>
      </c>
      <c r="U206" s="49">
        <v>1.1686046990226311E-2</v>
      </c>
      <c r="V206" s="49">
        <v>7.8850529221139668E-3</v>
      </c>
      <c r="W206" s="49">
        <v>5.4499830211496986E-3</v>
      </c>
      <c r="X206" s="49">
        <v>1.455603307047207E-2</v>
      </c>
      <c r="Y206" s="49">
        <v>8.5963647328846093E-3</v>
      </c>
      <c r="Z206" s="49">
        <v>4.9813040772019148E-3</v>
      </c>
      <c r="AA206" s="49">
        <v>9.4742335224648842E-3</v>
      </c>
      <c r="AB206" s="49">
        <v>7.4759015385662542E-3</v>
      </c>
      <c r="AC206" s="49">
        <v>5.011535828523506E-3</v>
      </c>
      <c r="AD206" s="49">
        <v>3.977129095705809E-3</v>
      </c>
      <c r="AE206" s="49">
        <v>3.7580014252946176E-3</v>
      </c>
      <c r="AF206" s="49">
        <v>5.5746265896706821E-3</v>
      </c>
      <c r="AG206" s="49">
        <v>3.915349432034098E-3</v>
      </c>
      <c r="AH206" s="49">
        <v>2.549883267388771E-3</v>
      </c>
      <c r="AI206" s="49">
        <v>2.3805463429445212E-3</v>
      </c>
      <c r="AJ206" s="49">
        <v>2.525188256478609E-3</v>
      </c>
      <c r="AK206" s="49">
        <v>1.6048551162194816E-3</v>
      </c>
      <c r="AL206" s="49">
        <v>2.7774932081308223E-3</v>
      </c>
      <c r="AM206" s="49">
        <v>3.0426070984232311E-3</v>
      </c>
      <c r="AN206" s="49">
        <v>3.8571406963543013E-3</v>
      </c>
      <c r="AO206" s="49">
        <v>4.0456922830829044E-3</v>
      </c>
      <c r="AP206" s="49">
        <v>3.3552642375808618E-3</v>
      </c>
      <c r="AQ206" s="49">
        <v>3.8305760091314283E-3</v>
      </c>
      <c r="AR206" s="49">
        <v>3.6584240605429656E-3</v>
      </c>
      <c r="AS206" s="49">
        <v>4.8531353718717571E-3</v>
      </c>
      <c r="AT206" s="49">
        <v>4.2628497343742697E-3</v>
      </c>
      <c r="AU206" s="49">
        <v>5.0112556150893554E-3</v>
      </c>
      <c r="AV206" s="49">
        <v>3.9558756450369485E-3</v>
      </c>
      <c r="AW206" s="49">
        <v>5.0275254435370349E-3</v>
      </c>
      <c r="AX206" s="49">
        <v>3.7114626478687717E-3</v>
      </c>
      <c r="AY206" s="49">
        <v>2.4361273823762892E-3</v>
      </c>
      <c r="AZ206" s="49">
        <v>4.664078528937487E-3</v>
      </c>
      <c r="BA206" s="49">
        <v>2.1918721094261987E-3</v>
      </c>
      <c r="BB206" s="49">
        <v>7.3217040820308544E-3</v>
      </c>
      <c r="BC206" s="49">
        <v>6.1162049071737104E-3</v>
      </c>
      <c r="BD206" s="49">
        <v>5.6055201674482047E-3</v>
      </c>
      <c r="BE206" s="49">
        <v>4.069029759430064E-3</v>
      </c>
      <c r="BF206" s="49">
        <v>6.5117494580823661E-3</v>
      </c>
      <c r="BG206" s="49">
        <v>5.7623776910895258E-3</v>
      </c>
      <c r="BH206" s="49">
        <v>1.3947268984536982E-2</v>
      </c>
      <c r="BI206" s="49">
        <v>1.1799110943974353E-2</v>
      </c>
      <c r="BJ206" s="49">
        <v>1.0813201301724638E-2</v>
      </c>
      <c r="BK206" s="49">
        <v>6.5993090528460386E-3</v>
      </c>
      <c r="BL206" s="49">
        <v>6.970663489174302E-3</v>
      </c>
      <c r="BM206" s="49">
        <v>8.4748804853233013E-3</v>
      </c>
      <c r="BN206" s="49">
        <v>1.0360050124824768E-2</v>
      </c>
      <c r="BO206" s="49">
        <v>3.3435984920720178E-3</v>
      </c>
      <c r="BP206" s="49">
        <v>5.9602219864791778E-3</v>
      </c>
      <c r="BQ206" s="49">
        <v>6.0416959564175872E-3</v>
      </c>
      <c r="BR206" s="49">
        <v>1.043781396536456E-2</v>
      </c>
      <c r="BS206" s="49">
        <v>6.0641630539894449E-3</v>
      </c>
      <c r="BT206" s="49">
        <v>1.026199248180629E-2</v>
      </c>
      <c r="BU206" s="49">
        <v>6.1582864118143472E-3</v>
      </c>
      <c r="BV206" s="49">
        <v>3.259489170754375E-3</v>
      </c>
      <c r="BW206" s="49">
        <v>5.791103753893103E-3</v>
      </c>
      <c r="BX206" s="49">
        <v>4.2064322698406875E-3</v>
      </c>
      <c r="BY206" s="49">
        <v>6.799416430537073E-3</v>
      </c>
      <c r="BZ206" s="49">
        <v>1.7898499530787124E-2</v>
      </c>
      <c r="CA206" s="49">
        <v>1.3517923093487306E-2</v>
      </c>
      <c r="CB206" s="49">
        <v>8.0875751600421788E-3</v>
      </c>
      <c r="CC206" s="49">
        <v>1.0725164430437164E-2</v>
      </c>
      <c r="CD206" s="49">
        <v>1.0628629423410472E-2</v>
      </c>
      <c r="CE206" s="49">
        <v>1.467288051881928E-2</v>
      </c>
      <c r="CF206" s="49">
        <v>1.1467813042430141E-2</v>
      </c>
      <c r="CG206" s="49">
        <v>6.857109302414113E-3</v>
      </c>
      <c r="CH206" s="49">
        <v>6.4009891202829435E-3</v>
      </c>
      <c r="CI206" s="49">
        <v>8.6353559020125037E-3</v>
      </c>
      <c r="CJ206" s="49">
        <v>4.4170429937667411E-3</v>
      </c>
      <c r="CK206" s="49">
        <v>1.0615924714506116E-2</v>
      </c>
      <c r="CL206" s="49">
        <v>3.0881954375694301E-3</v>
      </c>
      <c r="CM206" s="49">
        <v>3.7336176214519648E-3</v>
      </c>
      <c r="CN206" s="49">
        <v>4.9088831827692756E-3</v>
      </c>
      <c r="CO206" s="49">
        <v>3.3208969037588233E-3</v>
      </c>
      <c r="CP206" s="49">
        <v>5.8647111724435402E-3</v>
      </c>
      <c r="CQ206" s="49">
        <v>6.5641151967523667E-3</v>
      </c>
      <c r="CR206" s="49">
        <v>3.9396481420340829E-3</v>
      </c>
      <c r="CS206" s="49">
        <v>5.7437158043214219E-3</v>
      </c>
      <c r="CT206" s="49">
        <v>5.5434598196328526E-3</v>
      </c>
      <c r="CU206" s="49">
        <v>5.4804380690750918E-3</v>
      </c>
      <c r="CV206" s="49">
        <v>3.1715722313357189E-3</v>
      </c>
      <c r="CW206" s="60">
        <v>2.600547757144168E-3</v>
      </c>
    </row>
    <row r="207" spans="1:101" s="12" customFormat="1" ht="14.25" customHeight="1">
      <c r="A207" s="11" t="s">
        <v>826</v>
      </c>
      <c r="B207" s="49" t="s">
        <v>1307</v>
      </c>
      <c r="C207" s="68" t="s">
        <v>1224</v>
      </c>
      <c r="D207" s="52">
        <f t="shared" si="42"/>
        <v>7.4337148307221962E-2</v>
      </c>
      <c r="E207" s="52">
        <f t="shared" si="43"/>
        <v>1.2541958057942872E-2</v>
      </c>
      <c r="F207" s="52">
        <f t="shared" si="44"/>
        <v>6.5120838773938622E-2</v>
      </c>
      <c r="G207" s="52">
        <f t="shared" si="45"/>
        <v>1.1893945287801041E-2</v>
      </c>
      <c r="H207" s="52">
        <f t="shared" si="46"/>
        <v>6.6888311770153738E-2</v>
      </c>
      <c r="I207" s="52">
        <f t="shared" si="47"/>
        <v>1.4293615050005521E-2</v>
      </c>
      <c r="J207" s="52">
        <f t="shared" si="48"/>
        <v>6.9882354510291123E-2</v>
      </c>
      <c r="K207" s="52">
        <f t="shared" si="49"/>
        <v>1.5764589283570132E-2</v>
      </c>
      <c r="L207" s="52">
        <f t="shared" si="50"/>
        <v>8.0267525663117081E-2</v>
      </c>
      <c r="M207" s="52">
        <f t="shared" si="51"/>
        <v>1.4517327684981575E-2</v>
      </c>
      <c r="N207" s="52">
        <f t="shared" si="52"/>
        <v>8.0143268544618299E-2</v>
      </c>
      <c r="O207" s="52">
        <f t="shared" si="53"/>
        <v>1.3812823872047813E-2</v>
      </c>
      <c r="P207" s="52">
        <f t="shared" si="54"/>
        <v>8.6282971357421079E-2</v>
      </c>
      <c r="Q207" s="53">
        <f t="shared" si="55"/>
        <v>1.8674147142261507E-2</v>
      </c>
      <c r="R207" s="11">
        <v>5.6221301203306463E-2</v>
      </c>
      <c r="S207" s="49">
        <v>8.8192690063212315E-2</v>
      </c>
      <c r="T207" s="49">
        <v>5.1445452167899079E-2</v>
      </c>
      <c r="U207" s="49">
        <v>7.8248527210255325E-2</v>
      </c>
      <c r="V207" s="49">
        <v>7.3694258970472173E-2</v>
      </c>
      <c r="W207" s="49">
        <v>6.4979476246374138E-2</v>
      </c>
      <c r="X207" s="49">
        <v>9.264535251926817E-2</v>
      </c>
      <c r="Y207" s="49">
        <v>6.8128978653037145E-2</v>
      </c>
      <c r="Z207" s="49">
        <v>7.7805087710146784E-2</v>
      </c>
      <c r="AA207" s="49">
        <v>7.2376715364636787E-2</v>
      </c>
      <c r="AB207" s="49">
        <v>8.3654807271557205E-2</v>
      </c>
      <c r="AC207" s="49">
        <v>8.4653132306498083E-2</v>
      </c>
      <c r="AD207" s="49">
        <v>5.8725169364942591E-2</v>
      </c>
      <c r="AE207" s="49">
        <v>7.5391748000644285E-2</v>
      </c>
      <c r="AF207" s="49">
        <v>5.9636072272560431E-2</v>
      </c>
      <c r="AG207" s="49">
        <v>5.5644881883480199E-2</v>
      </c>
      <c r="AH207" s="49">
        <v>6.4077599066357835E-2</v>
      </c>
      <c r="AI207" s="49">
        <v>5.0618509402715686E-2</v>
      </c>
      <c r="AJ207" s="49">
        <v>6.9635779211465673E-2</v>
      </c>
      <c r="AK207" s="49">
        <v>4.3245838199326203E-2</v>
      </c>
      <c r="AL207" s="49">
        <v>7.0097997184161681E-2</v>
      </c>
      <c r="AM207" s="49">
        <v>8.2487167625938593E-2</v>
      </c>
      <c r="AN207" s="49">
        <v>7.9016712800223696E-2</v>
      </c>
      <c r="AO207" s="49">
        <v>7.2872590275446528E-2</v>
      </c>
      <c r="AP207" s="49">
        <v>6.711316612348385E-2</v>
      </c>
      <c r="AQ207" s="49">
        <v>5.6056929290002555E-2</v>
      </c>
      <c r="AR207" s="49">
        <v>8.5285010674546469E-2</v>
      </c>
      <c r="AS207" s="49">
        <v>6.3947901818289868E-2</v>
      </c>
      <c r="AT207" s="49">
        <v>6.9264029549766765E-2</v>
      </c>
      <c r="AU207" s="49">
        <v>5.6910509432893969E-2</v>
      </c>
      <c r="AV207" s="49">
        <v>5.6815963733262413E-2</v>
      </c>
      <c r="AW207" s="49">
        <v>8.0315420103223331E-2</v>
      </c>
      <c r="AX207" s="49">
        <v>7.0334144704463766E-2</v>
      </c>
      <c r="AY207" s="49">
        <v>4.5900641302291892E-2</v>
      </c>
      <c r="AZ207" s="49">
        <v>5.5356011611032353E-2</v>
      </c>
      <c r="BA207" s="49">
        <v>9.5360012898587795E-2</v>
      </c>
      <c r="BB207" s="49">
        <v>5.767169802174299E-2</v>
      </c>
      <c r="BC207" s="49">
        <v>8.1703112018389784E-2</v>
      </c>
      <c r="BD207" s="49">
        <v>7.9264660450172705E-2</v>
      </c>
      <c r="BE207" s="49">
        <v>8.6027592537036388E-2</v>
      </c>
      <c r="BF207" s="49">
        <v>9.4815629084886152E-2</v>
      </c>
      <c r="BG207" s="49">
        <v>6.0970048577207572E-2</v>
      </c>
      <c r="BH207" s="49">
        <v>6.4498714468896018E-2</v>
      </c>
      <c r="BI207" s="49">
        <v>6.2058631183944661E-2</v>
      </c>
      <c r="BJ207" s="49">
        <v>5.1256639624764677E-2</v>
      </c>
      <c r="BK207" s="49">
        <v>5.3952826944846967E-2</v>
      </c>
      <c r="BL207" s="49">
        <v>9.1656669730854748E-2</v>
      </c>
      <c r="BM207" s="49">
        <v>5.4712031480750926E-2</v>
      </c>
      <c r="BN207" s="49">
        <v>7.0657437168399034E-2</v>
      </c>
      <c r="BO207" s="49">
        <v>7.9340566145351954E-2</v>
      </c>
      <c r="BP207" s="49">
        <v>6.4048116818990003E-2</v>
      </c>
      <c r="BQ207" s="49">
        <v>0.10796421859729036</v>
      </c>
      <c r="BR207" s="49">
        <v>6.374408665207533E-2</v>
      </c>
      <c r="BS207" s="49">
        <v>8.8904589276731713E-2</v>
      </c>
      <c r="BT207" s="49">
        <v>6.4977523214899913E-2</v>
      </c>
      <c r="BU207" s="49">
        <v>9.5618330652418912E-2</v>
      </c>
      <c r="BV207" s="49">
        <v>9.3858911608884973E-2</v>
      </c>
      <c r="BW207" s="49">
        <v>7.8528273189289996E-2</v>
      </c>
      <c r="BX207" s="49">
        <v>8.7211538349908441E-2</v>
      </c>
      <c r="BY207" s="49">
        <v>6.8356716283164393E-2</v>
      </c>
      <c r="BZ207" s="49">
        <v>5.2868924568052769E-2</v>
      </c>
      <c r="CA207" s="49">
        <v>8.2167332601668558E-2</v>
      </c>
      <c r="CB207" s="49">
        <v>7.7993744624177977E-2</v>
      </c>
      <c r="CC207" s="49">
        <v>7.7632292884660101E-2</v>
      </c>
      <c r="CD207" s="49">
        <v>7.2255152702714737E-2</v>
      </c>
      <c r="CE207" s="49">
        <v>6.8352649990597078E-2</v>
      </c>
      <c r="CF207" s="49">
        <v>7.4075061366395287E-2</v>
      </c>
      <c r="CG207" s="49">
        <v>0.10345873456524796</v>
      </c>
      <c r="CH207" s="49">
        <v>9.0023639154133001E-2</v>
      </c>
      <c r="CI207" s="49">
        <v>7.3719272267766603E-2</v>
      </c>
      <c r="CJ207" s="49">
        <v>9.3570986165510295E-2</v>
      </c>
      <c r="CK207" s="49">
        <v>9.5601431644495097E-2</v>
      </c>
      <c r="CL207" s="49">
        <v>9.172747863134878E-2</v>
      </c>
      <c r="CM207" s="49">
        <v>6.7653147411831815E-2</v>
      </c>
      <c r="CN207" s="49">
        <v>7.5252702995595153E-2</v>
      </c>
      <c r="CO207" s="49">
        <v>0.10007157468648632</v>
      </c>
      <c r="CP207" s="49">
        <v>4.0090138045354169E-2</v>
      </c>
      <c r="CQ207" s="49">
        <v>0.10024231224751222</v>
      </c>
      <c r="CR207" s="49">
        <v>9.3841236479487541E-2</v>
      </c>
      <c r="CS207" s="49">
        <v>0.1016039444583139</v>
      </c>
      <c r="CT207" s="49">
        <v>0.10145367503742519</v>
      </c>
      <c r="CU207" s="49">
        <v>7.685957686147192E-2</v>
      </c>
      <c r="CV207" s="49">
        <v>8.5899621029563555E-2</v>
      </c>
      <c r="CW207" s="60">
        <v>0.10070024840466243</v>
      </c>
    </row>
    <row r="208" spans="1:101" s="12" customFormat="1" ht="14.25" customHeight="1">
      <c r="A208" s="11" t="s">
        <v>832</v>
      </c>
      <c r="B208" s="49" t="s">
        <v>831</v>
      </c>
      <c r="C208" s="68" t="s">
        <v>1225</v>
      </c>
      <c r="D208" s="52">
        <f t="shared" si="42"/>
        <v>3.4558561085334533E-3</v>
      </c>
      <c r="E208" s="52">
        <f t="shared" si="43"/>
        <v>1.0224918039201448E-3</v>
      </c>
      <c r="F208" s="52">
        <f t="shared" si="44"/>
        <v>3.4611221479695993E-3</v>
      </c>
      <c r="G208" s="52">
        <f t="shared" si="45"/>
        <v>1.6136489116726081E-3</v>
      </c>
      <c r="H208" s="52">
        <f t="shared" si="46"/>
        <v>2.3662119270089878E-3</v>
      </c>
      <c r="I208" s="52">
        <f t="shared" si="47"/>
        <v>1.0430186352135499E-3</v>
      </c>
      <c r="J208" s="52">
        <f t="shared" si="48"/>
        <v>3.59355172217974E-3</v>
      </c>
      <c r="K208" s="52">
        <f t="shared" si="49"/>
        <v>9.1353947332420958E-4</v>
      </c>
      <c r="L208" s="52">
        <f t="shared" si="50"/>
        <v>5.0811039416062565E-3</v>
      </c>
      <c r="M208" s="52">
        <f t="shared" si="51"/>
        <v>1.4923462496561134E-3</v>
      </c>
      <c r="N208" s="52">
        <f t="shared" si="52"/>
        <v>4.7952020428476093E-3</v>
      </c>
      <c r="O208" s="52">
        <f t="shared" si="53"/>
        <v>1.6466795306119811E-3</v>
      </c>
      <c r="P208" s="52">
        <f t="shared" si="54"/>
        <v>3.2315406343455672E-3</v>
      </c>
      <c r="Q208" s="53">
        <f t="shared" si="55"/>
        <v>7.4079872441955102E-4</v>
      </c>
      <c r="R208" s="11">
        <v>3.2520307218138859E-3</v>
      </c>
      <c r="S208" s="49">
        <v>1.6718071831203862E-3</v>
      </c>
      <c r="T208" s="49">
        <v>2.7683657979572719E-3</v>
      </c>
      <c r="U208" s="49">
        <v>4.205322065598001E-3</v>
      </c>
      <c r="V208" s="49">
        <v>3.4028642331355077E-3</v>
      </c>
      <c r="W208" s="49">
        <v>3.4148095670754742E-3</v>
      </c>
      <c r="X208" s="49">
        <v>3.8857033542641184E-3</v>
      </c>
      <c r="Y208" s="49">
        <v>5.2705277150491983E-3</v>
      </c>
      <c r="Z208" s="49">
        <v>4.4605327756026374E-3</v>
      </c>
      <c r="AA208" s="49">
        <v>4.0459185420731146E-3</v>
      </c>
      <c r="AB208" s="49">
        <v>3.157284508299578E-3</v>
      </c>
      <c r="AC208" s="49">
        <v>1.9351068384122602E-3</v>
      </c>
      <c r="AD208" s="49">
        <v>2.278677813773269E-3</v>
      </c>
      <c r="AE208" s="49">
        <v>2.5624214504106901E-3</v>
      </c>
      <c r="AF208" s="49">
        <v>5.0697550636512505E-3</v>
      </c>
      <c r="AG208" s="49">
        <v>9.8074756356634433E-4</v>
      </c>
      <c r="AH208" s="49">
        <v>3.3219553175318412E-3</v>
      </c>
      <c r="AI208" s="49">
        <v>1.3694586006540023E-3</v>
      </c>
      <c r="AJ208" s="49">
        <v>6.2927255487353079E-3</v>
      </c>
      <c r="AK208" s="49">
        <v>2.4414338713468248E-3</v>
      </c>
      <c r="AL208" s="49">
        <v>4.8660591673476295E-3</v>
      </c>
      <c r="AM208" s="49">
        <v>3.3741102006475967E-3</v>
      </c>
      <c r="AN208" s="49">
        <v>4.2106570970365806E-3</v>
      </c>
      <c r="AO208" s="49">
        <v>4.7654640809338591E-3</v>
      </c>
      <c r="AP208" s="49">
        <v>3.4327965928627252E-3</v>
      </c>
      <c r="AQ208" s="49">
        <v>9.3973537115433603E-4</v>
      </c>
      <c r="AR208" s="49">
        <v>1.9148128475489456E-3</v>
      </c>
      <c r="AS208" s="49">
        <v>1.2541422651298417E-3</v>
      </c>
      <c r="AT208" s="49">
        <v>2.7726545729545612E-3</v>
      </c>
      <c r="AU208" s="49">
        <v>2.9382670181307691E-3</v>
      </c>
      <c r="AV208" s="49">
        <v>3.5522143824063216E-3</v>
      </c>
      <c r="AW208" s="49">
        <v>1.1948210114047647E-3</v>
      </c>
      <c r="AX208" s="49">
        <v>3.4305702823761862E-3</v>
      </c>
      <c r="AY208" s="49">
        <v>1.5439976222054277E-3</v>
      </c>
      <c r="AZ208" s="49">
        <v>3.7194796980166605E-3</v>
      </c>
      <c r="BA208" s="49">
        <v>1.7010514599173144E-3</v>
      </c>
      <c r="BB208" s="49">
        <v>1.4665273150188919E-3</v>
      </c>
      <c r="BC208" s="49">
        <v>2.8969019306237733E-3</v>
      </c>
      <c r="BD208" s="49">
        <v>3.7214398755278351E-3</v>
      </c>
      <c r="BE208" s="49">
        <v>4.2808793735218962E-3</v>
      </c>
      <c r="BF208" s="49">
        <v>4.0872574991955958E-3</v>
      </c>
      <c r="BG208" s="49">
        <v>3.5719806459510537E-3</v>
      </c>
      <c r="BH208" s="49">
        <v>4.5705787132082846E-3</v>
      </c>
      <c r="BI208" s="49">
        <v>3.3558183338111198E-3</v>
      </c>
      <c r="BJ208" s="49">
        <v>4.4003988501367707E-3</v>
      </c>
      <c r="BK208" s="49">
        <v>4.6780046503099174E-3</v>
      </c>
      <c r="BL208" s="49">
        <v>3.0276259028800797E-3</v>
      </c>
      <c r="BM208" s="49">
        <v>3.065207575971657E-3</v>
      </c>
      <c r="BN208" s="49">
        <v>7.4805871837040376E-3</v>
      </c>
      <c r="BO208" s="49">
        <v>4.3319235791825696E-3</v>
      </c>
      <c r="BP208" s="49">
        <v>4.9345905701183353E-3</v>
      </c>
      <c r="BQ208" s="49">
        <v>3.2026548767650166E-3</v>
      </c>
      <c r="BR208" s="49">
        <v>7.3939057430502941E-3</v>
      </c>
      <c r="BS208" s="49">
        <v>4.728109768839887E-3</v>
      </c>
      <c r="BT208" s="49">
        <v>6.881656373601731E-3</v>
      </c>
      <c r="BU208" s="49">
        <v>5.295766803532111E-3</v>
      </c>
      <c r="BV208" s="49">
        <v>3.720086190862202E-3</v>
      </c>
      <c r="BW208" s="49">
        <v>3.6923067173530422E-3</v>
      </c>
      <c r="BX208" s="49">
        <v>3.7272090157799316E-3</v>
      </c>
      <c r="BY208" s="49">
        <v>5.5844504764859188E-3</v>
      </c>
      <c r="BZ208" s="49">
        <v>6.3687978022712484E-3</v>
      </c>
      <c r="CA208" s="49">
        <v>4.3574049239977165E-3</v>
      </c>
      <c r="CB208" s="49">
        <v>4.1330538294681038E-3</v>
      </c>
      <c r="CC208" s="49">
        <v>3.7426741033705119E-3</v>
      </c>
      <c r="CD208" s="49">
        <v>2.6220240251294707E-3</v>
      </c>
      <c r="CE208" s="49">
        <v>5.4062894064396527E-3</v>
      </c>
      <c r="CF208" s="49">
        <v>7.2595328631546796E-3</v>
      </c>
      <c r="CG208" s="49">
        <v>3.1365424575206247E-3</v>
      </c>
      <c r="CH208" s="49">
        <v>5.4475718092608693E-3</v>
      </c>
      <c r="CI208" s="49">
        <v>6.0826235694278682E-3</v>
      </c>
      <c r="CJ208" s="49">
        <v>2.3218943723127658E-3</v>
      </c>
      <c r="CK208" s="49">
        <v>6.6640153518177916E-3</v>
      </c>
      <c r="CL208" s="49">
        <v>3.2382688190428473E-3</v>
      </c>
      <c r="CM208" s="49">
        <v>3.1717548882855598E-3</v>
      </c>
      <c r="CN208" s="49">
        <v>4.7750514972289791E-3</v>
      </c>
      <c r="CO208" s="49">
        <v>3.3475933524069867E-3</v>
      </c>
      <c r="CP208" s="49">
        <v>3.079917246268478E-3</v>
      </c>
      <c r="CQ208" s="49">
        <v>4.0296383633641377E-3</v>
      </c>
      <c r="CR208" s="49">
        <v>2.1519079907392782E-3</v>
      </c>
      <c r="CS208" s="49">
        <v>3.3886514793077661E-3</v>
      </c>
      <c r="CT208" s="49">
        <v>2.9473358169392937E-3</v>
      </c>
      <c r="CU208" s="49">
        <v>1.9701184543787537E-3</v>
      </c>
      <c r="CV208" s="49">
        <v>3.1249409262003786E-3</v>
      </c>
      <c r="CW208" s="60">
        <v>3.5533087779843473E-3</v>
      </c>
    </row>
    <row r="209" spans="1:101" s="12" customFormat="1" ht="14.25" customHeight="1">
      <c r="A209" s="11" t="s">
        <v>835</v>
      </c>
      <c r="B209" s="49" t="s">
        <v>834</v>
      </c>
      <c r="C209" s="68" t="s">
        <v>1224</v>
      </c>
      <c r="D209" s="52">
        <f t="shared" si="42"/>
        <v>3.7343728144496796E-2</v>
      </c>
      <c r="E209" s="52">
        <f t="shared" si="43"/>
        <v>2.8878119718269779E-3</v>
      </c>
      <c r="F209" s="52">
        <f t="shared" si="44"/>
        <v>2.9074404088124697E-2</v>
      </c>
      <c r="G209" s="52">
        <f t="shared" si="45"/>
        <v>4.4703897072425839E-3</v>
      </c>
      <c r="H209" s="52">
        <f t="shared" si="46"/>
        <v>2.9680912036860557E-2</v>
      </c>
      <c r="I209" s="52">
        <f t="shared" si="47"/>
        <v>5.354434170207303E-3</v>
      </c>
      <c r="J209" s="52">
        <f t="shared" si="48"/>
        <v>3.5539741498252439E-2</v>
      </c>
      <c r="K209" s="52">
        <f t="shared" si="49"/>
        <v>4.5400395982764363E-3</v>
      </c>
      <c r="L209" s="52">
        <f t="shared" si="50"/>
        <v>3.0823944435821E-2</v>
      </c>
      <c r="M209" s="52">
        <f t="shared" si="51"/>
        <v>3.9701373166329485E-3</v>
      </c>
      <c r="N209" s="52">
        <f t="shared" si="52"/>
        <v>2.9207400240666346E-2</v>
      </c>
      <c r="O209" s="52">
        <f t="shared" si="53"/>
        <v>4.5900159529065039E-3</v>
      </c>
      <c r="P209" s="52">
        <f t="shared" si="54"/>
        <v>3.0797992159403795E-2</v>
      </c>
      <c r="Q209" s="53">
        <f t="shared" si="55"/>
        <v>4.5952043383754859E-3</v>
      </c>
      <c r="R209" s="11">
        <v>3.5256476794435943E-2</v>
      </c>
      <c r="S209" s="49">
        <v>3.4030949280902272E-2</v>
      </c>
      <c r="T209" s="49">
        <v>3.426999961996572E-2</v>
      </c>
      <c r="U209" s="49">
        <v>3.9472510154106466E-2</v>
      </c>
      <c r="V209" s="49">
        <v>3.93072445691445E-2</v>
      </c>
      <c r="W209" s="49">
        <v>4.0581939209135859E-2</v>
      </c>
      <c r="X209" s="49">
        <v>3.629462227572814E-2</v>
      </c>
      <c r="Y209" s="49">
        <v>3.6311481395045621E-2</v>
      </c>
      <c r="Z209" s="49">
        <v>3.5745107716242383E-2</v>
      </c>
      <c r="AA209" s="49">
        <v>3.5659719086715572E-2</v>
      </c>
      <c r="AB209" s="49">
        <v>4.3707997136904507E-2</v>
      </c>
      <c r="AC209" s="49">
        <v>3.7486690495634571E-2</v>
      </c>
      <c r="AD209" s="49">
        <v>2.5017205546333292E-2</v>
      </c>
      <c r="AE209" s="49">
        <v>3.5800795476024022E-2</v>
      </c>
      <c r="AF209" s="49">
        <v>2.4582217568070976E-2</v>
      </c>
      <c r="AG209" s="49">
        <v>3.4193828689210691E-2</v>
      </c>
      <c r="AH209" s="49">
        <v>2.5579477737845729E-2</v>
      </c>
      <c r="AI209" s="49">
        <v>2.8605940056118211E-2</v>
      </c>
      <c r="AJ209" s="49">
        <v>3.1399858335906736E-2</v>
      </c>
      <c r="AK209" s="49">
        <v>2.9555277060776455E-2</v>
      </c>
      <c r="AL209" s="49">
        <v>2.9127505534309275E-2</v>
      </c>
      <c r="AM209" s="49">
        <v>2.10077392559751E-2</v>
      </c>
      <c r="AN209" s="49">
        <v>2.9630867213906929E-2</v>
      </c>
      <c r="AO209" s="49">
        <v>3.4392136583018894E-2</v>
      </c>
      <c r="AP209" s="49">
        <v>4.2926773749099048E-2</v>
      </c>
      <c r="AQ209" s="49">
        <v>3.6411936150648076E-2</v>
      </c>
      <c r="AR209" s="49">
        <v>2.4369815507570638E-2</v>
      </c>
      <c r="AS209" s="49">
        <v>3.132556595961538E-2</v>
      </c>
      <c r="AT209" s="49">
        <v>2.9303379893688003E-2</v>
      </c>
      <c r="AU209" s="49">
        <v>2.8228448183098522E-2</v>
      </c>
      <c r="AV209" s="49">
        <v>2.5194827000218901E-2</v>
      </c>
      <c r="AW209" s="49">
        <v>2.6165458208352994E-2</v>
      </c>
      <c r="AX209" s="49">
        <v>2.4475026717821934E-2</v>
      </c>
      <c r="AY209" s="49">
        <v>2.8436843789915445E-2</v>
      </c>
      <c r="AZ209" s="49">
        <v>3.0061734422796763E-2</v>
      </c>
      <c r="BA209" s="49">
        <v>2.927113485950095E-2</v>
      </c>
      <c r="BB209" s="49">
        <v>3.298200647151401E-2</v>
      </c>
      <c r="BC209" s="49">
        <v>3.0033182831104344E-2</v>
      </c>
      <c r="BD209" s="49">
        <v>4.0229163404747539E-2</v>
      </c>
      <c r="BE209" s="49">
        <v>3.5530867337861358E-2</v>
      </c>
      <c r="BF209" s="49">
        <v>4.1118390597387255E-2</v>
      </c>
      <c r="BG209" s="49">
        <v>3.7715736792919737E-2</v>
      </c>
      <c r="BH209" s="49">
        <v>2.9304200070554211E-2</v>
      </c>
      <c r="BI209" s="49">
        <v>3.0057582734104082E-2</v>
      </c>
      <c r="BJ209" s="49">
        <v>3.4758294039243701E-2</v>
      </c>
      <c r="BK209" s="49">
        <v>3.3920627080276787E-2</v>
      </c>
      <c r="BL209" s="49">
        <v>3.7928816864906026E-2</v>
      </c>
      <c r="BM209" s="49">
        <v>4.2898029754410337E-2</v>
      </c>
      <c r="BN209" s="49">
        <v>3.9436523309466384E-2</v>
      </c>
      <c r="BO209" s="49">
        <v>2.8955069391329451E-2</v>
      </c>
      <c r="BP209" s="49">
        <v>3.2270607067635522E-2</v>
      </c>
      <c r="BQ209" s="49">
        <v>2.6815375436703235E-2</v>
      </c>
      <c r="BR209" s="49">
        <v>3.2074147601984279E-2</v>
      </c>
      <c r="BS209" s="49">
        <v>2.6413844931368481E-2</v>
      </c>
      <c r="BT209" s="49">
        <v>3.5648305191765463E-2</v>
      </c>
      <c r="BU209" s="49">
        <v>2.8169021559514448E-2</v>
      </c>
      <c r="BV209" s="49">
        <v>2.9706818365519284E-2</v>
      </c>
      <c r="BW209" s="49">
        <v>2.963710143520466E-2</v>
      </c>
      <c r="BX209" s="49">
        <v>2.6976886949475965E-2</v>
      </c>
      <c r="BY209" s="49">
        <v>3.3783631989884849E-2</v>
      </c>
      <c r="BZ209" s="49">
        <v>2.9637706144302532E-2</v>
      </c>
      <c r="CA209" s="49">
        <v>2.0739171564904117E-2</v>
      </c>
      <c r="CB209" s="49">
        <v>2.4098390515253011E-2</v>
      </c>
      <c r="CC209" s="49">
        <v>3.3074150996760573E-2</v>
      </c>
      <c r="CD209" s="49">
        <v>3.075968567930866E-2</v>
      </c>
      <c r="CE209" s="49">
        <v>3.1240927794811611E-2</v>
      </c>
      <c r="CF209" s="49">
        <v>2.8728997081845033E-2</v>
      </c>
      <c r="CG209" s="49">
        <v>3.0604906535954171E-2</v>
      </c>
      <c r="CH209" s="49">
        <v>2.4172771748700712E-2</v>
      </c>
      <c r="CI209" s="49">
        <v>3.3483381655932051E-2</v>
      </c>
      <c r="CJ209" s="49">
        <v>2.6918142818700464E-2</v>
      </c>
      <c r="CK209" s="49">
        <v>3.7030570351523261E-2</v>
      </c>
      <c r="CL209" s="49">
        <v>3.2204062412420228E-2</v>
      </c>
      <c r="CM209" s="49">
        <v>2.9301368125630192E-2</v>
      </c>
      <c r="CN209" s="49">
        <v>3.6072524507656502E-2</v>
      </c>
      <c r="CO209" s="49">
        <v>2.346450611828951E-2</v>
      </c>
      <c r="CP209" s="49">
        <v>2.8289827951519509E-2</v>
      </c>
      <c r="CQ209" s="49">
        <v>3.0689560676204812E-2</v>
      </c>
      <c r="CR209" s="49">
        <v>2.8518994284425642E-2</v>
      </c>
      <c r="CS209" s="49">
        <v>2.6591662793861125E-2</v>
      </c>
      <c r="CT209" s="49">
        <v>3.5939428051669692E-2</v>
      </c>
      <c r="CU209" s="49">
        <v>3.2798417910439762E-2</v>
      </c>
      <c r="CV209" s="49">
        <v>3.9113258906476212E-2</v>
      </c>
      <c r="CW209" s="60">
        <v>2.6592294174252361E-2</v>
      </c>
    </row>
    <row r="210" spans="1:101" s="12" customFormat="1" ht="14.25" customHeight="1">
      <c r="A210" s="11" t="s">
        <v>838</v>
      </c>
      <c r="B210" s="49" t="s">
        <v>837</v>
      </c>
      <c r="C210" s="68" t="s">
        <v>1224</v>
      </c>
      <c r="D210" s="52">
        <f t="shared" si="42"/>
        <v>6.6015355736650044E-2</v>
      </c>
      <c r="E210" s="52">
        <f t="shared" si="43"/>
        <v>1.2721104911502887E-2</v>
      </c>
      <c r="F210" s="52">
        <f t="shared" si="44"/>
        <v>5.1822155052846937E-2</v>
      </c>
      <c r="G210" s="52">
        <f t="shared" si="45"/>
        <v>1.4337998511869987E-2</v>
      </c>
      <c r="H210" s="52">
        <f t="shared" si="46"/>
        <v>4.6019727677416196E-2</v>
      </c>
      <c r="I210" s="52">
        <f t="shared" si="47"/>
        <v>1.5835929524151766E-2</v>
      </c>
      <c r="J210" s="52">
        <f t="shared" si="48"/>
        <v>6.1151943686416597E-2</v>
      </c>
      <c r="K210" s="52">
        <f t="shared" si="49"/>
        <v>1.1296737111039347E-2</v>
      </c>
      <c r="L210" s="52">
        <f t="shared" si="50"/>
        <v>5.0039438608750979E-2</v>
      </c>
      <c r="M210" s="52">
        <f t="shared" si="51"/>
        <v>1.2940015942840593E-2</v>
      </c>
      <c r="N210" s="52">
        <f t="shared" si="52"/>
        <v>4.776698863226439E-2</v>
      </c>
      <c r="O210" s="52">
        <f t="shared" si="53"/>
        <v>1.0556042854484806E-2</v>
      </c>
      <c r="P210" s="52">
        <f t="shared" si="54"/>
        <v>4.8260825789090502E-2</v>
      </c>
      <c r="Q210" s="53">
        <f t="shared" si="55"/>
        <v>1.2146533873159726E-2</v>
      </c>
      <c r="R210" s="11">
        <v>5.0478329432195837E-2</v>
      </c>
      <c r="S210" s="49">
        <v>7.8166293920921504E-2</v>
      </c>
      <c r="T210" s="49">
        <v>8.0018258278839627E-2</v>
      </c>
      <c r="U210" s="49">
        <v>7.67658567099955E-2</v>
      </c>
      <c r="V210" s="49">
        <v>6.1718454832588532E-2</v>
      </c>
      <c r="W210" s="49">
        <v>6.0879058965988428E-2</v>
      </c>
      <c r="X210" s="49">
        <v>6.6830987218613053E-2</v>
      </c>
      <c r="Y210" s="49">
        <v>5.0909529306869275E-2</v>
      </c>
      <c r="Z210" s="49">
        <v>4.7123895019483497E-2</v>
      </c>
      <c r="AA210" s="49">
        <v>8.3828590434984848E-2</v>
      </c>
      <c r="AB210" s="49">
        <v>7.5657171054769753E-2</v>
      </c>
      <c r="AC210" s="49">
        <v>5.9807843664550574E-2</v>
      </c>
      <c r="AD210" s="49">
        <v>4.3366317474951635E-2</v>
      </c>
      <c r="AE210" s="49">
        <v>4.8729366444126607E-2</v>
      </c>
      <c r="AF210" s="49">
        <v>6.5204139994631788E-2</v>
      </c>
      <c r="AG210" s="49">
        <v>5.7325615296678158E-2</v>
      </c>
      <c r="AH210" s="49">
        <v>6.4727747443630662E-2</v>
      </c>
      <c r="AI210" s="49">
        <v>3.3652073612233109E-2</v>
      </c>
      <c r="AJ210" s="49">
        <v>3.6861589508231637E-2</v>
      </c>
      <c r="AK210" s="49">
        <v>2.5098784047866626E-2</v>
      </c>
      <c r="AL210" s="49">
        <v>6.26999649089241E-2</v>
      </c>
      <c r="AM210" s="49">
        <v>5.2830848693057833E-2</v>
      </c>
      <c r="AN210" s="49">
        <v>6.9720790934946028E-2</v>
      </c>
      <c r="AO210" s="49">
        <v>6.1648622274885143E-2</v>
      </c>
      <c r="AP210" s="49">
        <v>7.128044585519297E-2</v>
      </c>
      <c r="AQ210" s="49">
        <v>2.2375068340517897E-2</v>
      </c>
      <c r="AR210" s="49">
        <v>5.2636634369592372E-2</v>
      </c>
      <c r="AS210" s="49">
        <v>4.316286002556155E-2</v>
      </c>
      <c r="AT210" s="49">
        <v>6.7820937138469317E-2</v>
      </c>
      <c r="AU210" s="49">
        <v>2.6515829150062641E-2</v>
      </c>
      <c r="AV210" s="49">
        <v>4.3159927746025457E-2</v>
      </c>
      <c r="AW210" s="49">
        <v>3.1637722198815554E-2</v>
      </c>
      <c r="AX210" s="49">
        <v>3.7252511182197398E-2</v>
      </c>
      <c r="AY210" s="49">
        <v>4.5126939350153362E-2</v>
      </c>
      <c r="AZ210" s="49">
        <v>4.6248243480678075E-2</v>
      </c>
      <c r="BA210" s="49">
        <v>6.5019613291727826E-2</v>
      </c>
      <c r="BB210" s="49">
        <v>4.8057014892943548E-2</v>
      </c>
      <c r="BC210" s="49">
        <v>5.5599965024963421E-2</v>
      </c>
      <c r="BD210" s="49">
        <v>8.6236920762601657E-2</v>
      </c>
      <c r="BE210" s="49">
        <v>4.7073613313947681E-2</v>
      </c>
      <c r="BF210" s="49">
        <v>6.4773517785032805E-2</v>
      </c>
      <c r="BG210" s="49">
        <v>5.2799684994687762E-2</v>
      </c>
      <c r="BH210" s="49">
        <v>5.7100517566364466E-2</v>
      </c>
      <c r="BI210" s="49">
        <v>5.3239150433925138E-2</v>
      </c>
      <c r="BJ210" s="49">
        <v>6.4453967239228874E-2</v>
      </c>
      <c r="BK210" s="49">
        <v>6.4862787262958257E-2</v>
      </c>
      <c r="BL210" s="49">
        <v>6.5487888239533124E-2</v>
      </c>
      <c r="BM210" s="49">
        <v>7.4138296720812458E-2</v>
      </c>
      <c r="BN210" s="49">
        <v>5.0439525542704103E-2</v>
      </c>
      <c r="BO210" s="49">
        <v>5.1785288015064039E-2</v>
      </c>
      <c r="BP210" s="49">
        <v>6.2152554493649495E-2</v>
      </c>
      <c r="BQ210" s="49">
        <v>2.6496899731439184E-2</v>
      </c>
      <c r="BR210" s="49">
        <v>6.7040666866132831E-2</v>
      </c>
      <c r="BS210" s="49">
        <v>6.0302146901170896E-2</v>
      </c>
      <c r="BT210" s="49">
        <v>3.4770728117975186E-2</v>
      </c>
      <c r="BU210" s="49">
        <v>4.6603609641677535E-2</v>
      </c>
      <c r="BV210" s="49">
        <v>4.9274336010042954E-2</v>
      </c>
      <c r="BW210" s="49">
        <v>3.3203872238046162E-2</v>
      </c>
      <c r="BX210" s="49">
        <v>5.4381345044800806E-2</v>
      </c>
      <c r="BY210" s="49">
        <v>6.4022290702308596E-2</v>
      </c>
      <c r="BZ210" s="49">
        <v>3.495126610308693E-2</v>
      </c>
      <c r="CA210" s="49">
        <v>3.4411538286944793E-2</v>
      </c>
      <c r="CB210" s="49">
        <v>3.6021622044261181E-2</v>
      </c>
      <c r="CC210" s="49">
        <v>5.6959873179616594E-2</v>
      </c>
      <c r="CD210" s="49">
        <v>4.1655176355406345E-2</v>
      </c>
      <c r="CE210" s="49">
        <v>5.9946350198509871E-2</v>
      </c>
      <c r="CF210" s="49">
        <v>4.4664796336035657E-2</v>
      </c>
      <c r="CG210" s="49">
        <v>4.0329939110941536E-2</v>
      </c>
      <c r="CH210" s="49">
        <v>4.8109259492450929E-2</v>
      </c>
      <c r="CI210" s="49">
        <v>6.4228999535463793E-2</v>
      </c>
      <c r="CJ210" s="49">
        <v>5.7476459758506855E-2</v>
      </c>
      <c r="CK210" s="49">
        <v>5.4448583185948224E-2</v>
      </c>
      <c r="CL210" s="49">
        <v>4.9643320280614481E-2</v>
      </c>
      <c r="CM210" s="49">
        <v>5.9915981519288328E-2</v>
      </c>
      <c r="CN210" s="49">
        <v>7.0423702278208378E-2</v>
      </c>
      <c r="CO210" s="49">
        <v>3.3211463408719263E-2</v>
      </c>
      <c r="CP210" s="49">
        <v>4.9989959689593508E-2</v>
      </c>
      <c r="CQ210" s="49">
        <v>4.0074028730398989E-2</v>
      </c>
      <c r="CR210" s="49">
        <v>4.0529321384045379E-2</v>
      </c>
      <c r="CS210" s="49">
        <v>4.089334960517086E-2</v>
      </c>
      <c r="CT210" s="49">
        <v>5.0208918336848471E-2</v>
      </c>
      <c r="CU210" s="49">
        <v>6.4582526304254775E-2</v>
      </c>
      <c r="CV210" s="49">
        <v>4.9075989186865523E-2</v>
      </c>
      <c r="CW210" s="60">
        <v>3.0581348745078014E-2</v>
      </c>
    </row>
    <row r="211" spans="1:101" s="12" customFormat="1" ht="14.25" customHeight="1">
      <c r="A211" s="11" t="s">
        <v>841</v>
      </c>
      <c r="B211" s="49" t="s">
        <v>840</v>
      </c>
      <c r="C211" s="68" t="s">
        <v>1224</v>
      </c>
      <c r="D211" s="52">
        <f t="shared" si="42"/>
        <v>2.4872144281371137E-2</v>
      </c>
      <c r="E211" s="52">
        <f t="shared" si="43"/>
        <v>1.7968438240489782E-3</v>
      </c>
      <c r="F211" s="52">
        <f t="shared" si="44"/>
        <v>1.9360509513309827E-2</v>
      </c>
      <c r="G211" s="52">
        <f t="shared" si="45"/>
        <v>2.6420651864496824E-3</v>
      </c>
      <c r="H211" s="52">
        <f t="shared" si="46"/>
        <v>1.9203862183955117E-2</v>
      </c>
      <c r="I211" s="52">
        <f t="shared" si="47"/>
        <v>3.5936838409589265E-3</v>
      </c>
      <c r="J211" s="52">
        <f t="shared" si="48"/>
        <v>2.3432285122353722E-2</v>
      </c>
      <c r="K211" s="52">
        <f t="shared" si="49"/>
        <v>3.3403915457035252E-3</v>
      </c>
      <c r="L211" s="52">
        <f t="shared" si="50"/>
        <v>2.0753365181087547E-2</v>
      </c>
      <c r="M211" s="52">
        <f t="shared" si="51"/>
        <v>2.1998836311838518E-3</v>
      </c>
      <c r="N211" s="52">
        <f t="shared" si="52"/>
        <v>1.8377284458811111E-2</v>
      </c>
      <c r="O211" s="52">
        <f t="shared" si="53"/>
        <v>2.3759686749357948E-3</v>
      </c>
      <c r="P211" s="52">
        <f t="shared" si="54"/>
        <v>1.935912566985128E-2</v>
      </c>
      <c r="Q211" s="53">
        <f t="shared" si="55"/>
        <v>4.3583858905782043E-3</v>
      </c>
      <c r="R211" s="11">
        <v>2.342006510785008E-2</v>
      </c>
      <c r="S211" s="49">
        <v>2.47324505840745E-2</v>
      </c>
      <c r="T211" s="49">
        <v>2.5930526432018708E-2</v>
      </c>
      <c r="U211" s="49">
        <v>2.8080309340978986E-2</v>
      </c>
      <c r="V211" s="49">
        <v>2.4824775809816194E-2</v>
      </c>
      <c r="W211" s="49">
        <v>2.1920622151700438E-2</v>
      </c>
      <c r="X211" s="49">
        <v>2.3908263786368723E-2</v>
      </c>
      <c r="Y211" s="49">
        <v>2.4890708526115239E-2</v>
      </c>
      <c r="Z211" s="49">
        <v>2.3656897023864188E-2</v>
      </c>
      <c r="AA211" s="49">
        <v>2.3367798088290655E-2</v>
      </c>
      <c r="AB211" s="49">
        <v>2.6303009943055563E-2</v>
      </c>
      <c r="AC211" s="49">
        <v>2.7430304582320368E-2</v>
      </c>
      <c r="AD211" s="49">
        <v>1.5570398266741295E-2</v>
      </c>
      <c r="AE211" s="49">
        <v>2.2964037890425941E-2</v>
      </c>
      <c r="AF211" s="49">
        <v>1.7384147019137992E-2</v>
      </c>
      <c r="AG211" s="49">
        <v>2.4842987256177951E-2</v>
      </c>
      <c r="AH211" s="49">
        <v>2.1429065910055303E-2</v>
      </c>
      <c r="AI211" s="49">
        <v>1.9415030533724523E-2</v>
      </c>
      <c r="AJ211" s="49">
        <v>2.0055473945811045E-2</v>
      </c>
      <c r="AK211" s="49">
        <v>1.796461859275672E-2</v>
      </c>
      <c r="AL211" s="49">
        <v>1.8559178781538798E-2</v>
      </c>
      <c r="AM211" s="49">
        <v>1.7587217039753092E-2</v>
      </c>
      <c r="AN211" s="49">
        <v>1.9422297101638626E-2</v>
      </c>
      <c r="AO211" s="49">
        <v>1.7131661821956662E-2</v>
      </c>
      <c r="AP211" s="49">
        <v>2.8081230980588349E-2</v>
      </c>
      <c r="AQ211" s="49">
        <v>2.0078586280738678E-2</v>
      </c>
      <c r="AR211" s="49">
        <v>1.9940452443468277E-2</v>
      </c>
      <c r="AS211" s="49">
        <v>1.5442467814645975E-2</v>
      </c>
      <c r="AT211" s="49">
        <v>1.9794420819758719E-2</v>
      </c>
      <c r="AU211" s="49">
        <v>1.6834947838312894E-2</v>
      </c>
      <c r="AV211" s="49">
        <v>1.7700219365065335E-2</v>
      </c>
      <c r="AW211" s="49">
        <v>1.7551209399518521E-2</v>
      </c>
      <c r="AX211" s="49">
        <v>1.9922214235578956E-2</v>
      </c>
      <c r="AY211" s="49">
        <v>1.5986441387445829E-2</v>
      </c>
      <c r="AZ211" s="49">
        <v>1.5970529287342071E-2</v>
      </c>
      <c r="BA211" s="49">
        <v>2.3143626354997806E-2</v>
      </c>
      <c r="BB211" s="49">
        <v>2.2841570424786302E-2</v>
      </c>
      <c r="BC211" s="49">
        <v>2.3473255228349438E-2</v>
      </c>
      <c r="BD211" s="49">
        <v>2.5877465637051043E-2</v>
      </c>
      <c r="BE211" s="49">
        <v>2.2690231895698069E-2</v>
      </c>
      <c r="BF211" s="49">
        <v>2.6467011159253373E-2</v>
      </c>
      <c r="BG211" s="49">
        <v>2.4652319501813933E-2</v>
      </c>
      <c r="BH211" s="49">
        <v>1.966235156726006E-2</v>
      </c>
      <c r="BI211" s="49">
        <v>2.1651613373150289E-2</v>
      </c>
      <c r="BJ211" s="49">
        <v>2.021638234403015E-2</v>
      </c>
      <c r="BK211" s="49">
        <v>2.0731646122027419E-2</v>
      </c>
      <c r="BL211" s="49">
        <v>3.1550387906332168E-2</v>
      </c>
      <c r="BM211" s="49">
        <v>2.1373186308492366E-2</v>
      </c>
      <c r="BN211" s="49">
        <v>1.9911855709237269E-2</v>
      </c>
      <c r="BO211" s="49">
        <v>2.4780961880947517E-2</v>
      </c>
      <c r="BP211" s="49">
        <v>1.8038486305934295E-2</v>
      </c>
      <c r="BQ211" s="49">
        <v>2.0330697025981889E-2</v>
      </c>
      <c r="BR211" s="49">
        <v>2.3771516584861121E-2</v>
      </c>
      <c r="BS211" s="49">
        <v>1.7901695331423381E-2</v>
      </c>
      <c r="BT211" s="49">
        <v>2.1282114167904733E-2</v>
      </c>
      <c r="BU211" s="49">
        <v>2.3321656279270072E-2</v>
      </c>
      <c r="BV211" s="49">
        <v>1.9522510512825313E-2</v>
      </c>
      <c r="BW211" s="49">
        <v>1.9001998674992346E-2</v>
      </c>
      <c r="BX211" s="49">
        <v>2.0558112637555047E-2</v>
      </c>
      <c r="BY211" s="49">
        <v>2.0618777062117587E-2</v>
      </c>
      <c r="BZ211" s="49">
        <v>2.0221902674603231E-2</v>
      </c>
      <c r="CA211" s="49">
        <v>1.5833486561021112E-2</v>
      </c>
      <c r="CB211" s="49">
        <v>1.5489326568588233E-2</v>
      </c>
      <c r="CC211" s="49">
        <v>2.0284993275874904E-2</v>
      </c>
      <c r="CD211" s="49">
        <v>2.0226227129759914E-2</v>
      </c>
      <c r="CE211" s="49">
        <v>2.0902381969433722E-2</v>
      </c>
      <c r="CF211" s="49">
        <v>1.8107710363695642E-2</v>
      </c>
      <c r="CG211" s="49">
        <v>1.5186349473384302E-2</v>
      </c>
      <c r="CH211" s="49">
        <v>1.8104362636436815E-2</v>
      </c>
      <c r="CI211" s="49">
        <v>1.9483412571033802E-2</v>
      </c>
      <c r="CJ211" s="49">
        <v>1.5269983519003487E-2</v>
      </c>
      <c r="CK211" s="49">
        <v>2.1417276762898178E-2</v>
      </c>
      <c r="CL211" s="49">
        <v>2.1125647752640708E-2</v>
      </c>
      <c r="CM211" s="49">
        <v>2.4521936496662584E-2</v>
      </c>
      <c r="CN211" s="49">
        <v>2.1608473934383816E-2</v>
      </c>
      <c r="CO211" s="49">
        <v>2.0403216860783259E-2</v>
      </c>
      <c r="CP211" s="49">
        <v>1.5971276777168454E-2</v>
      </c>
      <c r="CQ211" s="49">
        <v>1.5432367656999943E-2</v>
      </c>
      <c r="CR211" s="49">
        <v>1.5925301618590165E-2</v>
      </c>
      <c r="CS211" s="49">
        <v>1.7881597198924636E-2</v>
      </c>
      <c r="CT211" s="49">
        <v>2.4184129253270431E-2</v>
      </c>
      <c r="CU211" s="49">
        <v>1.6087878770049687E-2</v>
      </c>
      <c r="CV211" s="49">
        <v>2.6586411710483666E-2</v>
      </c>
      <c r="CW211" s="60">
        <v>1.2581270008258053E-2</v>
      </c>
    </row>
    <row r="212" spans="1:101" s="12" customFormat="1" ht="14.25" customHeight="1">
      <c r="A212" s="11" t="s">
        <v>844</v>
      </c>
      <c r="B212" s="49" t="s">
        <v>843</v>
      </c>
      <c r="C212" s="68" t="s">
        <v>1224</v>
      </c>
      <c r="D212" s="52">
        <f t="shared" si="42"/>
        <v>1.4568131586940244E-2</v>
      </c>
      <c r="E212" s="52">
        <f t="shared" si="43"/>
        <v>2.7911300418627023E-3</v>
      </c>
      <c r="F212" s="52">
        <f t="shared" si="44"/>
        <v>1.4646018012469163E-2</v>
      </c>
      <c r="G212" s="52">
        <f t="shared" si="45"/>
        <v>2.1894124970859605E-3</v>
      </c>
      <c r="H212" s="52">
        <f t="shared" si="46"/>
        <v>1.3234054631658216E-2</v>
      </c>
      <c r="I212" s="52">
        <f t="shared" si="47"/>
        <v>1.3282858348779535E-3</v>
      </c>
      <c r="J212" s="52">
        <f t="shared" si="48"/>
        <v>1.572050405337717E-2</v>
      </c>
      <c r="K212" s="52">
        <f t="shared" si="49"/>
        <v>2.0037364050369561E-3</v>
      </c>
      <c r="L212" s="52">
        <f t="shared" si="50"/>
        <v>1.5461718824367031E-2</v>
      </c>
      <c r="M212" s="52">
        <f t="shared" si="51"/>
        <v>2.2990133541117047E-3</v>
      </c>
      <c r="N212" s="52">
        <f t="shared" si="52"/>
        <v>1.530956444566684E-2</v>
      </c>
      <c r="O212" s="52">
        <f t="shared" si="53"/>
        <v>2.313987926310157E-3</v>
      </c>
      <c r="P212" s="52">
        <f t="shared" si="54"/>
        <v>1.5561251878697105E-2</v>
      </c>
      <c r="Q212" s="53">
        <f t="shared" si="55"/>
        <v>1.7780681945107656E-3</v>
      </c>
      <c r="R212" s="11">
        <v>1.8922239701460501E-2</v>
      </c>
      <c r="S212" s="49">
        <v>1.408148642547043E-2</v>
      </c>
      <c r="T212" s="49">
        <v>1.2270068531716659E-2</v>
      </c>
      <c r="U212" s="49">
        <v>1.8841200761840583E-2</v>
      </c>
      <c r="V212" s="49">
        <v>1.4108643779310075E-2</v>
      </c>
      <c r="W212" s="49">
        <v>1.6276093870007124E-2</v>
      </c>
      <c r="X212" s="49">
        <v>1.1057352055236145E-2</v>
      </c>
      <c r="Y212" s="49">
        <v>1.7877473277856156E-2</v>
      </c>
      <c r="Z212" s="49">
        <v>1.2816497632724692E-2</v>
      </c>
      <c r="AA212" s="49">
        <v>1.415370272161412E-2</v>
      </c>
      <c r="AB212" s="49">
        <v>1.1167619416602471E-2</v>
      </c>
      <c r="AC212" s="49">
        <v>1.3245200869443972E-2</v>
      </c>
      <c r="AD212" s="49">
        <v>1.0955029551638389E-2</v>
      </c>
      <c r="AE212" s="49">
        <v>1.6349498217468155E-2</v>
      </c>
      <c r="AF212" s="49">
        <v>1.6199120846245117E-2</v>
      </c>
      <c r="AG212" s="49">
        <v>1.3034410137498984E-2</v>
      </c>
      <c r="AH212" s="49">
        <v>1.5253463463939566E-2</v>
      </c>
      <c r="AI212" s="49">
        <v>1.1610719103460407E-2</v>
      </c>
      <c r="AJ212" s="49">
        <v>1.7024960476536895E-2</v>
      </c>
      <c r="AK212" s="49">
        <v>1.4567132049955363E-2</v>
      </c>
      <c r="AL212" s="49">
        <v>1.3525654701810642E-2</v>
      </c>
      <c r="AM212" s="49">
        <v>1.5504826686479737E-2</v>
      </c>
      <c r="AN212" s="49">
        <v>1.3519744199247058E-2</v>
      </c>
      <c r="AO212" s="49">
        <v>1.8207656715349661E-2</v>
      </c>
      <c r="AP212" s="49">
        <v>1.5059704864339121E-2</v>
      </c>
      <c r="AQ212" s="49">
        <v>1.3379019384180872E-2</v>
      </c>
      <c r="AR212" s="49">
        <v>1.1533382488935836E-2</v>
      </c>
      <c r="AS212" s="49">
        <v>1.3469679952063341E-2</v>
      </c>
      <c r="AT212" s="49">
        <v>1.404150096497424E-2</v>
      </c>
      <c r="AU212" s="49">
        <v>1.2683445730344573E-2</v>
      </c>
      <c r="AV212" s="49">
        <v>1.2018847318928678E-2</v>
      </c>
      <c r="AW212" s="49">
        <v>1.4418934335968626E-2</v>
      </c>
      <c r="AX212" s="49">
        <v>1.3096905374667673E-2</v>
      </c>
      <c r="AY212" s="49">
        <v>1.1847976550071792E-2</v>
      </c>
      <c r="AZ212" s="49">
        <v>1.1756507877492406E-2</v>
      </c>
      <c r="BA212" s="49">
        <v>1.5502750737931429E-2</v>
      </c>
      <c r="BB212" s="49">
        <v>1.5227116108262171E-2</v>
      </c>
      <c r="BC212" s="49">
        <v>1.352357619046995E-2</v>
      </c>
      <c r="BD212" s="49">
        <v>1.4115642419376554E-2</v>
      </c>
      <c r="BE212" s="49">
        <v>1.7219146982034264E-2</v>
      </c>
      <c r="BF212" s="49">
        <v>1.7726989863607916E-2</v>
      </c>
      <c r="BG212" s="49">
        <v>1.8310214249674172E-2</v>
      </c>
      <c r="BH212" s="49">
        <v>1.3526573795075761E-2</v>
      </c>
      <c r="BI212" s="49">
        <v>1.8334654987264404E-2</v>
      </c>
      <c r="BJ212" s="49">
        <v>1.2789126071035203E-2</v>
      </c>
      <c r="BK212" s="49">
        <v>1.5756492979050539E-2</v>
      </c>
      <c r="BL212" s="49">
        <v>1.7297409233734302E-2</v>
      </c>
      <c r="BM212" s="49">
        <v>1.4819105760940785E-2</v>
      </c>
      <c r="BN212" s="49">
        <v>1.4863804444223546E-2</v>
      </c>
      <c r="BO212" s="49">
        <v>2.1414436724362731E-2</v>
      </c>
      <c r="BP212" s="49">
        <v>1.3433704403859242E-2</v>
      </c>
      <c r="BQ212" s="49">
        <v>1.3657962871553006E-2</v>
      </c>
      <c r="BR212" s="49">
        <v>1.512022746510709E-2</v>
      </c>
      <c r="BS212" s="49">
        <v>1.4327701553704582E-2</v>
      </c>
      <c r="BT212" s="49">
        <v>1.5781326726856094E-2</v>
      </c>
      <c r="BU212" s="49">
        <v>1.6275787631193646E-2</v>
      </c>
      <c r="BV212" s="49">
        <v>1.4255224491081469E-2</v>
      </c>
      <c r="BW212" s="49">
        <v>1.730049448095098E-2</v>
      </c>
      <c r="BX212" s="49">
        <v>1.6334416179543256E-2</v>
      </c>
      <c r="BY212" s="49">
        <v>1.2775538919968719E-2</v>
      </c>
      <c r="BZ212" s="49">
        <v>1.7630907656228118E-2</v>
      </c>
      <c r="CA212" s="49">
        <v>1.4597553139063522E-2</v>
      </c>
      <c r="CB212" s="49">
        <v>1.3748030547956798E-2</v>
      </c>
      <c r="CC212" s="49">
        <v>1.7174514761181058E-2</v>
      </c>
      <c r="CD212" s="49">
        <v>1.2648136190769026E-2</v>
      </c>
      <c r="CE212" s="49">
        <v>1.7977078296958007E-2</v>
      </c>
      <c r="CF212" s="49">
        <v>1.4118134015566412E-2</v>
      </c>
      <c r="CG212" s="49">
        <v>1.2024188018147182E-2</v>
      </c>
      <c r="CH212" s="49">
        <v>1.8104577132325789E-2</v>
      </c>
      <c r="CI212" s="49">
        <v>1.5427794639291363E-2</v>
      </c>
      <c r="CJ212" s="49">
        <v>1.2603421886436131E-2</v>
      </c>
      <c r="CK212" s="49">
        <v>1.7660437064078671E-2</v>
      </c>
      <c r="CL212" s="49">
        <v>1.7207618875685563E-2</v>
      </c>
      <c r="CM212" s="49">
        <v>1.4913803410445558E-2</v>
      </c>
      <c r="CN212" s="49">
        <v>1.6156838549477005E-2</v>
      </c>
      <c r="CO212" s="49">
        <v>1.8017564197556193E-2</v>
      </c>
      <c r="CP212" s="49">
        <v>1.4272965719379254E-2</v>
      </c>
      <c r="CQ212" s="49">
        <v>1.6937699233744455E-2</v>
      </c>
      <c r="CR212" s="49">
        <v>1.4676721145310583E-2</v>
      </c>
      <c r="CS212" s="49">
        <v>1.7326856365921021E-2</v>
      </c>
      <c r="CT212" s="49">
        <v>1.6601617485730781E-2</v>
      </c>
      <c r="CU212" s="49">
        <v>1.4660047735436997E-2</v>
      </c>
      <c r="CV212" s="49">
        <v>1.4122164087553127E-2</v>
      </c>
      <c r="CW212" s="60">
        <v>1.1841125738124698E-2</v>
      </c>
    </row>
    <row r="213" spans="1:101" s="12" customFormat="1" ht="14.25" customHeight="1">
      <c r="A213" s="11" t="s">
        <v>847</v>
      </c>
      <c r="B213" s="49" t="s">
        <v>846</v>
      </c>
      <c r="C213" s="68" t="s">
        <v>1224</v>
      </c>
      <c r="D213" s="52">
        <f t="shared" si="42"/>
        <v>1.2024234073179626E-2</v>
      </c>
      <c r="E213" s="52">
        <f t="shared" si="43"/>
        <v>2.0809299594667314E-3</v>
      </c>
      <c r="F213" s="52">
        <f t="shared" si="44"/>
        <v>1.1046216426106347E-2</v>
      </c>
      <c r="G213" s="52">
        <f t="shared" si="45"/>
        <v>1.5828471258001299E-3</v>
      </c>
      <c r="H213" s="52">
        <f t="shared" si="46"/>
        <v>1.075489177077471E-2</v>
      </c>
      <c r="I213" s="52">
        <f t="shared" si="47"/>
        <v>2.0067728429684433E-3</v>
      </c>
      <c r="J213" s="52">
        <f t="shared" si="48"/>
        <v>1.2552195179705848E-2</v>
      </c>
      <c r="K213" s="52">
        <f t="shared" si="49"/>
        <v>2.333148403814495E-3</v>
      </c>
      <c r="L213" s="52">
        <f t="shared" si="50"/>
        <v>1.340004620393946E-2</v>
      </c>
      <c r="M213" s="52">
        <f t="shared" si="51"/>
        <v>3.3307108293200655E-3</v>
      </c>
      <c r="N213" s="52">
        <f t="shared" si="52"/>
        <v>1.1407339216722304E-2</v>
      </c>
      <c r="O213" s="52">
        <f t="shared" si="53"/>
        <v>3.2790749626031568E-3</v>
      </c>
      <c r="P213" s="52">
        <f t="shared" si="54"/>
        <v>1.1776524422086147E-2</v>
      </c>
      <c r="Q213" s="53">
        <f t="shared" si="55"/>
        <v>1.5339119456640694E-3</v>
      </c>
      <c r="R213" s="11">
        <v>1.2061596738840181E-2</v>
      </c>
      <c r="S213" s="49">
        <v>1.1669589368901313E-2</v>
      </c>
      <c r="T213" s="49">
        <v>1.3312220015561375E-2</v>
      </c>
      <c r="U213" s="49">
        <v>9.8930231993734144E-3</v>
      </c>
      <c r="V213" s="49">
        <v>9.5505335276141363E-3</v>
      </c>
      <c r="W213" s="49">
        <v>1.2909487185604191E-2</v>
      </c>
      <c r="X213" s="49">
        <v>1.5617189672848909E-2</v>
      </c>
      <c r="Y213" s="49">
        <v>1.0378834333360419E-2</v>
      </c>
      <c r="Z213" s="49">
        <v>1.3557231813517496E-2</v>
      </c>
      <c r="AA213" s="49">
        <v>9.182511621597788E-3</v>
      </c>
      <c r="AB213" s="49">
        <v>1.1328080165308554E-2</v>
      </c>
      <c r="AC213" s="49">
        <v>1.4830511235627727E-2</v>
      </c>
      <c r="AD213" s="49">
        <v>1.3227881157483025E-2</v>
      </c>
      <c r="AE213" s="49">
        <v>1.0698892259780247E-2</v>
      </c>
      <c r="AF213" s="49">
        <v>9.1179528935059623E-3</v>
      </c>
      <c r="AG213" s="49">
        <v>9.950089244087211E-3</v>
      </c>
      <c r="AH213" s="49">
        <v>9.7677404644574712E-3</v>
      </c>
      <c r="AI213" s="49">
        <v>1.2434326148897456E-2</v>
      </c>
      <c r="AJ213" s="49">
        <v>1.0530292597387298E-2</v>
      </c>
      <c r="AK213" s="49">
        <v>8.9062076382957194E-3</v>
      </c>
      <c r="AL213" s="49">
        <v>1.3103703298607668E-2</v>
      </c>
      <c r="AM213" s="49">
        <v>1.190214684939599E-2</v>
      </c>
      <c r="AN213" s="49">
        <v>1.2880324772367004E-2</v>
      </c>
      <c r="AO213" s="49">
        <v>1.0035039789011119E-2</v>
      </c>
      <c r="AP213" s="49">
        <v>1.1446642464536158E-2</v>
      </c>
      <c r="AQ213" s="49">
        <v>1.0620556151358426E-2</v>
      </c>
      <c r="AR213" s="49">
        <v>9.9394962018433952E-3</v>
      </c>
      <c r="AS213" s="49">
        <v>7.6708750146728764E-3</v>
      </c>
      <c r="AT213" s="49">
        <v>9.7336603752958134E-3</v>
      </c>
      <c r="AU213" s="49">
        <v>8.4143150268880269E-3</v>
      </c>
      <c r="AV213" s="49">
        <v>1.4385644525233107E-2</v>
      </c>
      <c r="AW213" s="49">
        <v>1.2376874487791888E-2</v>
      </c>
      <c r="AX213" s="49">
        <v>1.232940484304185E-2</v>
      </c>
      <c r="AY213" s="49">
        <v>9.7256363572610933E-3</v>
      </c>
      <c r="AZ213" s="49">
        <v>9.2917077791291255E-3</v>
      </c>
      <c r="BA213" s="49">
        <v>1.3123888022244795E-2</v>
      </c>
      <c r="BB213" s="49">
        <v>1.170878931808224E-2</v>
      </c>
      <c r="BC213" s="49">
        <v>1.1237445283805542E-2</v>
      </c>
      <c r="BD213" s="49">
        <v>1.191376353157852E-2</v>
      </c>
      <c r="BE213" s="49">
        <v>1.2961236410233395E-2</v>
      </c>
      <c r="BF213" s="49">
        <v>1.4474153066683227E-2</v>
      </c>
      <c r="BG213" s="49">
        <v>1.5068637304156069E-2</v>
      </c>
      <c r="BH213" s="49">
        <v>9.438085967769563E-3</v>
      </c>
      <c r="BI213" s="49">
        <v>1.7074865316331501E-2</v>
      </c>
      <c r="BJ213" s="49">
        <v>9.3218677920736022E-3</v>
      </c>
      <c r="BK213" s="49">
        <v>1.083563955578094E-2</v>
      </c>
      <c r="BL213" s="49">
        <v>1.4344285687498855E-2</v>
      </c>
      <c r="BM213" s="49">
        <v>1.2247572922476711E-2</v>
      </c>
      <c r="BN213" s="49">
        <v>1.20792248951247E-2</v>
      </c>
      <c r="BO213" s="49">
        <v>2.0395136210905173E-2</v>
      </c>
      <c r="BP213" s="49">
        <v>8.991055134366769E-3</v>
      </c>
      <c r="BQ213" s="49">
        <v>1.2760660016167071E-2</v>
      </c>
      <c r="BR213" s="49">
        <v>1.5064709685990416E-2</v>
      </c>
      <c r="BS213" s="49">
        <v>1.5150762654926226E-2</v>
      </c>
      <c r="BT213" s="49">
        <v>9.2447954559269283E-3</v>
      </c>
      <c r="BU213" s="49">
        <v>1.7194124068311552E-2</v>
      </c>
      <c r="BV213" s="49">
        <v>1.4193766119371573E-2</v>
      </c>
      <c r="BW213" s="49">
        <v>1.303591637387851E-2</v>
      </c>
      <c r="BX213" s="49">
        <v>1.2894639020166097E-2</v>
      </c>
      <c r="BY213" s="49">
        <v>9.7957648121384799E-3</v>
      </c>
      <c r="BZ213" s="49">
        <v>1.3310903111117371E-2</v>
      </c>
      <c r="CA213" s="49">
        <v>1.2009075784440243E-2</v>
      </c>
      <c r="CB213" s="49">
        <v>7.7468948059093495E-3</v>
      </c>
      <c r="CC213" s="49">
        <v>1.6068773317363186E-2</v>
      </c>
      <c r="CD213" s="49">
        <v>9.7963412432387157E-3</v>
      </c>
      <c r="CE213" s="49">
        <v>1.3370199691687535E-2</v>
      </c>
      <c r="CF213" s="49">
        <v>1.0778478151322901E-2</v>
      </c>
      <c r="CG213" s="49">
        <v>8.4425953056716848E-3</v>
      </c>
      <c r="CH213" s="49">
        <v>1.0771396716947939E-2</v>
      </c>
      <c r="CI213" s="49">
        <v>1.1691879067157185E-2</v>
      </c>
      <c r="CJ213" s="49">
        <v>5.8365112285448306E-3</v>
      </c>
      <c r="CK213" s="49">
        <v>1.7065022177266725E-2</v>
      </c>
      <c r="CL213" s="49">
        <v>1.1323936034746723E-2</v>
      </c>
      <c r="CM213" s="49">
        <v>1.4154265705141472E-2</v>
      </c>
      <c r="CN213" s="49">
        <v>1.1865264520057773E-2</v>
      </c>
      <c r="CO213" s="49">
        <v>1.4677770946724554E-2</v>
      </c>
      <c r="CP213" s="49">
        <v>1.1751873720578012E-2</v>
      </c>
      <c r="CQ213" s="49">
        <v>1.1497564691876095E-2</v>
      </c>
      <c r="CR213" s="49">
        <v>1.1892554425089418E-2</v>
      </c>
      <c r="CS213" s="49">
        <v>1.238388088027653E-2</v>
      </c>
      <c r="CT213" s="49">
        <v>1.0540741661197884E-2</v>
      </c>
      <c r="CU213" s="49">
        <v>1.0514721938442589E-2</v>
      </c>
      <c r="CV213" s="49">
        <v>1.1770808524054594E-2</v>
      </c>
      <c r="CW213" s="60">
        <v>8.9449100168481187E-3</v>
      </c>
    </row>
    <row r="214" spans="1:101" s="12" customFormat="1" ht="14.25" customHeight="1">
      <c r="A214" s="11" t="s">
        <v>850</v>
      </c>
      <c r="B214" s="49" t="s">
        <v>849</v>
      </c>
      <c r="C214" s="68" t="s">
        <v>1224</v>
      </c>
      <c r="D214" s="52">
        <f t="shared" si="42"/>
        <v>2.2129609138043783E-2</v>
      </c>
      <c r="E214" s="52">
        <f t="shared" si="43"/>
        <v>2.5624486919471009E-3</v>
      </c>
      <c r="F214" s="52">
        <f t="shared" si="44"/>
        <v>2.3240321628667567E-2</v>
      </c>
      <c r="G214" s="52">
        <f t="shared" si="45"/>
        <v>3.3308827042941545E-3</v>
      </c>
      <c r="H214" s="52">
        <f t="shared" si="46"/>
        <v>2.2241215595376802E-2</v>
      </c>
      <c r="I214" s="52">
        <f t="shared" si="47"/>
        <v>3.17053339485667E-3</v>
      </c>
      <c r="J214" s="52">
        <f t="shared" si="48"/>
        <v>2.5639804844512806E-2</v>
      </c>
      <c r="K214" s="52">
        <f t="shared" si="49"/>
        <v>1.7874943432908078E-3</v>
      </c>
      <c r="L214" s="52">
        <f t="shared" si="50"/>
        <v>2.8532993764124579E-2</v>
      </c>
      <c r="M214" s="52">
        <f t="shared" si="51"/>
        <v>4.9427781538182872E-3</v>
      </c>
      <c r="N214" s="52">
        <f t="shared" si="52"/>
        <v>2.3566046648974284E-2</v>
      </c>
      <c r="O214" s="52">
        <f t="shared" si="53"/>
        <v>4.3505323581185737E-3</v>
      </c>
      <c r="P214" s="52">
        <f t="shared" si="54"/>
        <v>2.3283559590650538E-2</v>
      </c>
      <c r="Q214" s="53">
        <f t="shared" si="55"/>
        <v>3.5494539056344899E-3</v>
      </c>
      <c r="R214" s="11">
        <v>2.3209290017001154E-2</v>
      </c>
      <c r="S214" s="49">
        <v>2.2466001670494576E-2</v>
      </c>
      <c r="T214" s="49">
        <v>2.4790866011034911E-2</v>
      </c>
      <c r="U214" s="49">
        <v>2.3353163901356541E-2</v>
      </c>
      <c r="V214" s="49">
        <v>1.9413942245765349E-2</v>
      </c>
      <c r="W214" s="49">
        <v>2.4832005341685486E-2</v>
      </c>
      <c r="X214" s="49">
        <v>2.5032505917166072E-2</v>
      </c>
      <c r="Y214" s="49">
        <v>2.205609027529765E-2</v>
      </c>
      <c r="Z214" s="49">
        <v>2.0742541484685389E-2</v>
      </c>
      <c r="AA214" s="49">
        <v>1.6133085861461827E-2</v>
      </c>
      <c r="AB214" s="49">
        <v>2.2507266462242402E-2</v>
      </c>
      <c r="AC214" s="49">
        <v>2.1018550468334007E-2</v>
      </c>
      <c r="AD214" s="49">
        <v>1.8626029885863024E-2</v>
      </c>
      <c r="AE214" s="49">
        <v>2.4216460243406839E-2</v>
      </c>
      <c r="AF214" s="49">
        <v>2.8044835239338449E-2</v>
      </c>
      <c r="AG214" s="49">
        <v>2.6573605237056916E-2</v>
      </c>
      <c r="AH214" s="49">
        <v>2.1868499727956389E-2</v>
      </c>
      <c r="AI214" s="49">
        <v>1.7825815154159673E-2</v>
      </c>
      <c r="AJ214" s="49">
        <v>2.7860944789268392E-2</v>
      </c>
      <c r="AK214" s="49">
        <v>2.4748332717047555E-2</v>
      </c>
      <c r="AL214" s="49">
        <v>2.1843530009091335E-2</v>
      </c>
      <c r="AM214" s="49">
        <v>2.4054858090523309E-2</v>
      </c>
      <c r="AN214" s="49">
        <v>2.2804956714977245E-2</v>
      </c>
      <c r="AO214" s="49">
        <v>2.0415991735321666E-2</v>
      </c>
      <c r="AP214" s="49">
        <v>2.0017010575433751E-2</v>
      </c>
      <c r="AQ214" s="49">
        <v>2.0363776220921104E-2</v>
      </c>
      <c r="AR214" s="49">
        <v>2.4829189646980446E-2</v>
      </c>
      <c r="AS214" s="49">
        <v>1.8888350633409969E-2</v>
      </c>
      <c r="AT214" s="49">
        <v>2.1685458439495323E-2</v>
      </c>
      <c r="AU214" s="49">
        <v>2.7742313660482739E-2</v>
      </c>
      <c r="AV214" s="49">
        <v>2.1441040459946777E-2</v>
      </c>
      <c r="AW214" s="49">
        <v>2.5549476273652401E-2</v>
      </c>
      <c r="AX214" s="49">
        <v>2.5797361295300681E-2</v>
      </c>
      <c r="AY214" s="49">
        <v>2.2469582363754778E-2</v>
      </c>
      <c r="AZ214" s="49">
        <v>1.6932733555310501E-2</v>
      </c>
      <c r="BA214" s="49">
        <v>2.1178294019833177E-2</v>
      </c>
      <c r="BB214" s="49">
        <v>2.3393477661390247E-2</v>
      </c>
      <c r="BC214" s="49">
        <v>2.3139561703944052E-2</v>
      </c>
      <c r="BD214" s="49">
        <v>2.6093780926336314E-2</v>
      </c>
      <c r="BE214" s="49">
        <v>2.5566306774183152E-2</v>
      </c>
      <c r="BF214" s="49">
        <v>2.9485698305413182E-2</v>
      </c>
      <c r="BG214" s="49">
        <v>2.7149402619475172E-2</v>
      </c>
      <c r="BH214" s="49">
        <v>2.6775163230429881E-2</v>
      </c>
      <c r="BI214" s="49">
        <v>2.4020281211753636E-2</v>
      </c>
      <c r="BJ214" s="49">
        <v>2.5312713124879017E-2</v>
      </c>
      <c r="BK214" s="49">
        <v>2.5138702165965959E-2</v>
      </c>
      <c r="BL214" s="49">
        <v>2.6860972979463167E-2</v>
      </c>
      <c r="BM214" s="49">
        <v>2.4741597430919866E-2</v>
      </c>
      <c r="BN214" s="49">
        <v>2.5666028494978191E-2</v>
      </c>
      <c r="BO214" s="49">
        <v>4.1498304834759914E-2</v>
      </c>
      <c r="BP214" s="49">
        <v>2.2770295315306908E-2</v>
      </c>
      <c r="BQ214" s="49">
        <v>2.5923252891799715E-2</v>
      </c>
      <c r="BR214" s="49">
        <v>2.4372507792393715E-2</v>
      </c>
      <c r="BS214" s="49">
        <v>2.7472592669033687E-2</v>
      </c>
      <c r="BT214" s="49">
        <v>2.6223740190864327E-2</v>
      </c>
      <c r="BU214" s="49">
        <v>3.0854014330612186E-2</v>
      </c>
      <c r="BV214" s="49">
        <v>2.6836992977255732E-2</v>
      </c>
      <c r="BW214" s="49">
        <v>2.9610756563438458E-2</v>
      </c>
      <c r="BX214" s="49">
        <v>3.2907570498152183E-2</v>
      </c>
      <c r="BY214" s="49">
        <v>2.8259868610899953E-2</v>
      </c>
      <c r="BZ214" s="49">
        <v>2.8379347549822766E-2</v>
      </c>
      <c r="CA214" s="49">
        <v>2.6132775365986211E-2</v>
      </c>
      <c r="CB214" s="49">
        <v>2.0428567209727945E-2</v>
      </c>
      <c r="CC214" s="49">
        <v>2.4462235129837553E-2</v>
      </c>
      <c r="CD214" s="49">
        <v>2.1949746943318773E-2</v>
      </c>
      <c r="CE214" s="49">
        <v>2.2552286942358713E-2</v>
      </c>
      <c r="CF214" s="49">
        <v>2.9386838906920103E-2</v>
      </c>
      <c r="CG214" s="49">
        <v>1.8755287014841672E-2</v>
      </c>
      <c r="CH214" s="49">
        <v>1.9043051637635394E-2</v>
      </c>
      <c r="CI214" s="49">
        <v>2.688675656569495E-2</v>
      </c>
      <c r="CJ214" s="49">
        <v>1.6367846591997096E-2</v>
      </c>
      <c r="CK214" s="49">
        <v>2.8447819929550242E-2</v>
      </c>
      <c r="CL214" s="49">
        <v>2.3084226426228135E-2</v>
      </c>
      <c r="CM214" s="49">
        <v>2.5892982733689011E-2</v>
      </c>
      <c r="CN214" s="49">
        <v>2.9119090419565896E-2</v>
      </c>
      <c r="CO214" s="49">
        <v>2.553416154324839E-2</v>
      </c>
      <c r="CP214" s="49">
        <v>2.343012885315535E-2</v>
      </c>
      <c r="CQ214" s="49">
        <v>2.2965523400474353E-2</v>
      </c>
      <c r="CR214" s="49">
        <v>2.0334773793221947E-2</v>
      </c>
      <c r="CS214" s="49">
        <v>2.6799271765086809E-2</v>
      </c>
      <c r="CT214" s="49">
        <v>2.5863927059271187E-2</v>
      </c>
      <c r="CU214" s="49">
        <v>1.7538246950846551E-2</v>
      </c>
      <c r="CV214" s="49">
        <v>2.0400256295151159E-2</v>
      </c>
      <c r="CW214" s="60">
        <v>1.8440125847867708E-2</v>
      </c>
    </row>
    <row r="215" spans="1:101" s="12" customFormat="1" ht="14.25" customHeight="1">
      <c r="A215" s="11" t="s">
        <v>860</v>
      </c>
      <c r="B215" s="49" t="s">
        <v>859</v>
      </c>
      <c r="C215" s="68" t="s">
        <v>1226</v>
      </c>
      <c r="D215" s="52">
        <f t="shared" si="42"/>
        <v>1.0433882260202532E-2</v>
      </c>
      <c r="E215" s="52">
        <f t="shared" si="43"/>
        <v>1.9780747538230871E-3</v>
      </c>
      <c r="F215" s="52">
        <f t="shared" si="44"/>
        <v>9.8536866567848803E-3</v>
      </c>
      <c r="G215" s="52">
        <f t="shared" si="45"/>
        <v>1.9782746431842853E-3</v>
      </c>
      <c r="H215" s="52">
        <f t="shared" si="46"/>
        <v>1.2421380726597963E-2</v>
      </c>
      <c r="I215" s="52">
        <f t="shared" si="47"/>
        <v>3.1480225341232282E-3</v>
      </c>
      <c r="J215" s="52">
        <f t="shared" si="48"/>
        <v>1.1442794087522377E-2</v>
      </c>
      <c r="K215" s="52">
        <f t="shared" si="49"/>
        <v>1.2898534316504256E-3</v>
      </c>
      <c r="L215" s="52">
        <f t="shared" si="50"/>
        <v>1.140610024392421E-2</v>
      </c>
      <c r="M215" s="52">
        <f t="shared" si="51"/>
        <v>3.5210129880330235E-3</v>
      </c>
      <c r="N215" s="52">
        <f t="shared" si="52"/>
        <v>1.0343394231969264E-2</v>
      </c>
      <c r="O215" s="52">
        <f t="shared" si="53"/>
        <v>2.0830480228624629E-3</v>
      </c>
      <c r="P215" s="52">
        <f t="shared" si="54"/>
        <v>1.1010576811869109E-2</v>
      </c>
      <c r="Q215" s="53">
        <f t="shared" si="55"/>
        <v>1.425113750715336E-3</v>
      </c>
      <c r="R215" s="11">
        <v>1.1661612299959493E-2</v>
      </c>
      <c r="S215" s="49">
        <v>1.0267190966209695E-2</v>
      </c>
      <c r="T215" s="49">
        <v>8.4030485048770445E-3</v>
      </c>
      <c r="U215" s="49">
        <v>1.2950972455931877E-2</v>
      </c>
      <c r="V215" s="49">
        <v>1.1735589131549493E-2</v>
      </c>
      <c r="W215" s="49">
        <v>1.2829434008534084E-2</v>
      </c>
      <c r="X215" s="49">
        <v>8.0549184343964176E-3</v>
      </c>
      <c r="Y215" s="49">
        <v>1.3290338179095643E-2</v>
      </c>
      <c r="Z215" s="49">
        <v>8.2366444930585415E-3</v>
      </c>
      <c r="AA215" s="49">
        <v>9.6371479659471994E-3</v>
      </c>
      <c r="AB215" s="49">
        <v>9.6219731274454472E-3</v>
      </c>
      <c r="AC215" s="49">
        <v>8.5177175554254411E-3</v>
      </c>
      <c r="AD215" s="49">
        <v>7.6095766302871452E-3</v>
      </c>
      <c r="AE215" s="49">
        <v>1.0092478057362561E-2</v>
      </c>
      <c r="AF215" s="49">
        <v>7.3348505642339022E-3</v>
      </c>
      <c r="AG215" s="49">
        <v>1.0240491931296954E-2</v>
      </c>
      <c r="AH215" s="49">
        <v>1.2233315386107148E-2</v>
      </c>
      <c r="AI215" s="49">
        <v>7.2756239510330398E-3</v>
      </c>
      <c r="AJ215" s="49">
        <v>1.0970053199080676E-2</v>
      </c>
      <c r="AK215" s="49">
        <v>1.1876076640270248E-2</v>
      </c>
      <c r="AL215" s="49">
        <v>7.6981790437470688E-3</v>
      </c>
      <c r="AM215" s="49">
        <v>1.2304533774700569E-2</v>
      </c>
      <c r="AN215" s="49">
        <v>9.1303687292445812E-3</v>
      </c>
      <c r="AO215" s="49">
        <v>1.1478691974054656E-2</v>
      </c>
      <c r="AP215" s="49">
        <v>1.1188708089187599E-2</v>
      </c>
      <c r="AQ215" s="49">
        <v>1.2235651536314342E-2</v>
      </c>
      <c r="AR215" s="49">
        <v>1.2235632115910151E-2</v>
      </c>
      <c r="AS215" s="49">
        <v>1.2707437095024206E-2</v>
      </c>
      <c r="AT215" s="49">
        <v>1.1676967037987424E-2</v>
      </c>
      <c r="AU215" s="49">
        <v>9.5258182629355571E-3</v>
      </c>
      <c r="AV215" s="49">
        <v>1.7583269726714056E-2</v>
      </c>
      <c r="AW215" s="49">
        <v>8.5659575644136468E-3</v>
      </c>
      <c r="AX215" s="49">
        <v>1.3942567087067377E-2</v>
      </c>
      <c r="AY215" s="49">
        <v>1.0691881174366662E-2</v>
      </c>
      <c r="AZ215" s="49">
        <v>1.9049089968417508E-2</v>
      </c>
      <c r="BA215" s="49">
        <v>9.653589060837027E-3</v>
      </c>
      <c r="BB215" s="49">
        <v>8.3729553067676751E-3</v>
      </c>
      <c r="BC215" s="49">
        <v>1.1046207058488256E-2</v>
      </c>
      <c r="BD215" s="49">
        <v>1.1612388594759262E-2</v>
      </c>
      <c r="BE215" s="49">
        <v>1.2664326830356414E-2</v>
      </c>
      <c r="BF215" s="49">
        <v>1.2200264793016211E-2</v>
      </c>
      <c r="BG215" s="49">
        <v>1.1115651053524101E-2</v>
      </c>
      <c r="BH215" s="49">
        <v>1.1088502287908825E-2</v>
      </c>
      <c r="BI215" s="49">
        <v>1.2068707666275897E-2</v>
      </c>
      <c r="BJ215" s="49">
        <v>1.2218266370969368E-2</v>
      </c>
      <c r="BK215" s="49">
        <v>1.2247315986482855E-2</v>
      </c>
      <c r="BL215" s="49">
        <v>9.8014848940195676E-3</v>
      </c>
      <c r="BM215" s="49">
        <v>1.2877458207700093E-2</v>
      </c>
      <c r="BN215" s="49">
        <v>1.6125699028542568E-2</v>
      </c>
      <c r="BO215" s="49">
        <v>1.3604442455917177E-2</v>
      </c>
      <c r="BP215" s="49">
        <v>7.3358487051735973E-3</v>
      </c>
      <c r="BQ215" s="49">
        <v>1.0404040658876217E-2</v>
      </c>
      <c r="BR215" s="49">
        <v>1.5619234528914139E-2</v>
      </c>
      <c r="BS215" s="49">
        <v>9.3839618724396411E-3</v>
      </c>
      <c r="BT215" s="49">
        <v>1.7477409056061009E-2</v>
      </c>
      <c r="BU215" s="49">
        <v>7.7691717041162584E-3</v>
      </c>
      <c r="BV215" s="49">
        <v>8.8434656905531754E-3</v>
      </c>
      <c r="BW215" s="49">
        <v>7.9179207964162699E-3</v>
      </c>
      <c r="BX215" s="49">
        <v>1.0508942164079939E-2</v>
      </c>
      <c r="BY215" s="49">
        <v>1.1883066266000497E-2</v>
      </c>
      <c r="BZ215" s="49">
        <v>9.4833401512481354E-3</v>
      </c>
      <c r="CA215" s="49">
        <v>7.662670065296538E-3</v>
      </c>
      <c r="CB215" s="49">
        <v>1.1216901666401383E-2</v>
      </c>
      <c r="CC215" s="49">
        <v>1.1540475700407034E-2</v>
      </c>
      <c r="CD215" s="49">
        <v>9.7593394584812865E-3</v>
      </c>
      <c r="CE215" s="49">
        <v>1.0469846651054219E-2</v>
      </c>
      <c r="CF215" s="49">
        <v>7.5079221810911414E-3</v>
      </c>
      <c r="CG215" s="49">
        <v>9.520435913970773E-3</v>
      </c>
      <c r="CH215" s="49">
        <v>1.0599333821488604E-2</v>
      </c>
      <c r="CI215" s="49">
        <v>1.0104292274376415E-2</v>
      </c>
      <c r="CJ215" s="49">
        <v>1.0588202918392431E-2</v>
      </c>
      <c r="CK215" s="49">
        <v>1.5667969981423214E-2</v>
      </c>
      <c r="CL215" s="49">
        <v>1.2002071911880966E-2</v>
      </c>
      <c r="CM215" s="49">
        <v>1.1787881037403938E-2</v>
      </c>
      <c r="CN215" s="49">
        <v>1.4293370450947959E-2</v>
      </c>
      <c r="CO215" s="49">
        <v>1.0628326708225295E-2</v>
      </c>
      <c r="CP215" s="49">
        <v>1.1872104765654977E-2</v>
      </c>
      <c r="CQ215" s="49">
        <v>9.8019033504343194E-3</v>
      </c>
      <c r="CR215" s="49">
        <v>1.0914760901470715E-2</v>
      </c>
      <c r="CS215" s="49">
        <v>1.160960533029569E-2</v>
      </c>
      <c r="CT215" s="49">
        <v>1.0017264905362103E-2</v>
      </c>
      <c r="CU215" s="49">
        <v>8.8005179950724419E-3</v>
      </c>
      <c r="CV215" s="49">
        <v>1.0008958598865917E-2</v>
      </c>
      <c r="CW215" s="60">
        <v>1.0390155786815023E-2</v>
      </c>
    </row>
    <row r="216" spans="1:101" s="12" customFormat="1" ht="14.25" customHeight="1">
      <c r="A216" s="11" t="s">
        <v>863</v>
      </c>
      <c r="B216" s="49" t="s">
        <v>862</v>
      </c>
      <c r="C216" s="68" t="s">
        <v>1226</v>
      </c>
      <c r="D216" s="52">
        <f t="shared" si="42"/>
        <v>1.0431019504977325E-2</v>
      </c>
      <c r="E216" s="52">
        <f t="shared" si="43"/>
        <v>1.4636724475113258E-3</v>
      </c>
      <c r="F216" s="52">
        <f t="shared" si="44"/>
        <v>1.006241764325088E-2</v>
      </c>
      <c r="G216" s="52">
        <f t="shared" si="45"/>
        <v>1.5261458186513661E-3</v>
      </c>
      <c r="H216" s="52">
        <f t="shared" si="46"/>
        <v>1.0208329580341924E-2</v>
      </c>
      <c r="I216" s="52">
        <f t="shared" si="47"/>
        <v>1.2137668740730418E-3</v>
      </c>
      <c r="J216" s="52">
        <f t="shared" si="48"/>
        <v>9.8255278068769738E-3</v>
      </c>
      <c r="K216" s="52">
        <f t="shared" si="49"/>
        <v>1.1257156251272067E-3</v>
      </c>
      <c r="L216" s="52">
        <f t="shared" si="50"/>
        <v>9.861218926837308E-3</v>
      </c>
      <c r="M216" s="52">
        <f t="shared" si="51"/>
        <v>2.0075142565266174E-3</v>
      </c>
      <c r="N216" s="52">
        <f t="shared" si="52"/>
        <v>9.3768883612216688E-3</v>
      </c>
      <c r="O216" s="52">
        <f t="shared" si="53"/>
        <v>1.400367345789826E-3</v>
      </c>
      <c r="P216" s="52">
        <f t="shared" si="54"/>
        <v>9.1584503195201606E-3</v>
      </c>
      <c r="Q216" s="53">
        <f t="shared" si="55"/>
        <v>9.3119987639396094E-4</v>
      </c>
      <c r="R216" s="11">
        <v>9.3355108888137674E-3</v>
      </c>
      <c r="S216" s="49">
        <v>8.804598002197659E-3</v>
      </c>
      <c r="T216" s="49">
        <v>1.0417422393400414E-2</v>
      </c>
      <c r="U216" s="49">
        <v>1.1433101975414795E-2</v>
      </c>
      <c r="V216" s="49">
        <v>1.1917066134347178E-2</v>
      </c>
      <c r="W216" s="49">
        <v>9.1715146885893023E-3</v>
      </c>
      <c r="X216" s="49">
        <v>9.983932711510362E-3</v>
      </c>
      <c r="Y216" s="49">
        <v>8.0454378320281711E-3</v>
      </c>
      <c r="Z216" s="49">
        <v>1.1292560599517963E-2</v>
      </c>
      <c r="AA216" s="49">
        <v>1.0756722997439291E-2</v>
      </c>
      <c r="AB216" s="49">
        <v>1.3274754545069246E-2</v>
      </c>
      <c r="AC216" s="49">
        <v>1.0739611291399779E-2</v>
      </c>
      <c r="AD216" s="49">
        <v>9.7807564297826208E-3</v>
      </c>
      <c r="AE216" s="49">
        <v>1.0953561315037259E-2</v>
      </c>
      <c r="AF216" s="49">
        <v>7.8811504636015686E-3</v>
      </c>
      <c r="AG216" s="49">
        <v>7.3490600753394475E-3</v>
      </c>
      <c r="AH216" s="49">
        <v>8.4974758791089532E-3</v>
      </c>
      <c r="AI216" s="49">
        <v>1.0154273586622357E-2</v>
      </c>
      <c r="AJ216" s="49">
        <v>1.0374481703616892E-2</v>
      </c>
      <c r="AK216" s="49">
        <v>1.0834525916972877E-2</v>
      </c>
      <c r="AL216" s="49">
        <v>9.4971908573321349E-3</v>
      </c>
      <c r="AM216" s="49">
        <v>1.1792193258970273E-2</v>
      </c>
      <c r="AN216" s="49">
        <v>1.1870490287570375E-2</v>
      </c>
      <c r="AO216" s="49">
        <v>1.1763851945055796E-2</v>
      </c>
      <c r="AP216" s="49">
        <v>1.0445292338626356E-2</v>
      </c>
      <c r="AQ216" s="49">
        <v>1.1848645683564288E-2</v>
      </c>
      <c r="AR216" s="49">
        <v>8.9300748001129616E-3</v>
      </c>
      <c r="AS216" s="49">
        <v>9.2883783708530912E-3</v>
      </c>
      <c r="AT216" s="49">
        <v>9.7675462543054935E-3</v>
      </c>
      <c r="AU216" s="49">
        <v>8.2699294492949889E-3</v>
      </c>
      <c r="AV216" s="49">
        <v>1.07215522809325E-2</v>
      </c>
      <c r="AW216" s="49">
        <v>1.2720223580107172E-2</v>
      </c>
      <c r="AX216" s="49">
        <v>9.5684453358496988E-3</v>
      </c>
      <c r="AY216" s="49">
        <v>1.038593525977575E-2</v>
      </c>
      <c r="AZ216" s="49">
        <v>1.0235825856679254E-2</v>
      </c>
      <c r="BA216" s="49">
        <v>1.031810575400152E-2</v>
      </c>
      <c r="BB216" s="49">
        <v>7.7391998780355874E-3</v>
      </c>
      <c r="BC216" s="49">
        <v>9.3496551962899913E-3</v>
      </c>
      <c r="BD216" s="49">
        <v>8.5501513343468998E-3</v>
      </c>
      <c r="BE216" s="49">
        <v>1.0672148296714191E-2</v>
      </c>
      <c r="BF216" s="49">
        <v>1.0466900995569088E-2</v>
      </c>
      <c r="BG216" s="49">
        <v>1.067557307590344E-2</v>
      </c>
      <c r="BH216" s="49">
        <v>1.0732216346498274E-2</v>
      </c>
      <c r="BI216" s="49">
        <v>1.0691955477934199E-2</v>
      </c>
      <c r="BJ216" s="49">
        <v>8.7657278275939665E-3</v>
      </c>
      <c r="BK216" s="49">
        <v>9.8040143086390551E-3</v>
      </c>
      <c r="BL216" s="49">
        <v>9.0334758611631105E-3</v>
      </c>
      <c r="BM216" s="49">
        <v>1.1425315083835871E-2</v>
      </c>
      <c r="BN216" s="49">
        <v>1.0342837527047247E-2</v>
      </c>
      <c r="BO216" s="49">
        <v>7.8253326318496672E-3</v>
      </c>
      <c r="BP216" s="49">
        <v>9.5291883113960488E-3</v>
      </c>
      <c r="BQ216" s="49">
        <v>8.2037289586631822E-3</v>
      </c>
      <c r="BR216" s="49">
        <v>1.52568336788348E-2</v>
      </c>
      <c r="BS216" s="49">
        <v>9.5889350230899291E-3</v>
      </c>
      <c r="BT216" s="49">
        <v>1.132874859553892E-2</v>
      </c>
      <c r="BU216" s="49">
        <v>7.9431697236101873E-3</v>
      </c>
      <c r="BV216" s="49">
        <v>1.0228258563445719E-2</v>
      </c>
      <c r="BW216" s="49">
        <v>1.0186740108482582E-2</v>
      </c>
      <c r="BX216" s="49">
        <v>9.2486068386185769E-3</v>
      </c>
      <c r="BY216" s="49">
        <v>8.652247161470835E-3</v>
      </c>
      <c r="BZ216" s="49">
        <v>7.9358628777093029E-3</v>
      </c>
      <c r="CA216" s="49">
        <v>8.1301764814186526E-3</v>
      </c>
      <c r="CB216" s="49">
        <v>8.2533795418413824E-3</v>
      </c>
      <c r="CC216" s="49">
        <v>8.7940177071060433E-3</v>
      </c>
      <c r="CD216" s="49">
        <v>8.8579473472985022E-3</v>
      </c>
      <c r="CE216" s="49">
        <v>9.8402573061926735E-3</v>
      </c>
      <c r="CF216" s="49">
        <v>8.1853226595386373E-3</v>
      </c>
      <c r="CG216" s="49">
        <v>1.0391015359903825E-2</v>
      </c>
      <c r="CH216" s="49">
        <v>1.1116469693661217E-2</v>
      </c>
      <c r="CI216" s="49">
        <v>9.1681406141908457E-3</v>
      </c>
      <c r="CJ216" s="49">
        <v>9.2602635577405286E-3</v>
      </c>
      <c r="CK216" s="49">
        <v>1.258980718805844E-2</v>
      </c>
      <c r="CL216" s="49">
        <v>9.5528041939204125E-3</v>
      </c>
      <c r="CM216" s="49">
        <v>8.126756568582711E-3</v>
      </c>
      <c r="CN216" s="49">
        <v>8.9003920643940526E-3</v>
      </c>
      <c r="CO216" s="49">
        <v>7.6865774725414062E-3</v>
      </c>
      <c r="CP216" s="49">
        <v>9.4294627744842124E-3</v>
      </c>
      <c r="CQ216" s="49">
        <v>1.0588309212444138E-2</v>
      </c>
      <c r="CR216" s="49">
        <v>9.1552677159352554E-3</v>
      </c>
      <c r="CS216" s="49">
        <v>8.4906614559326112E-3</v>
      </c>
      <c r="CT216" s="49">
        <v>9.1435700980854375E-3</v>
      </c>
      <c r="CU216" s="49">
        <v>1.0269078664526267E-2</v>
      </c>
      <c r="CV216" s="49">
        <v>8.2165410718002853E-3</v>
      </c>
      <c r="CW216" s="60">
        <v>1.034198254159514E-2</v>
      </c>
    </row>
    <row r="217" spans="1:101" s="12" customFormat="1" ht="14.25" customHeight="1">
      <c r="A217" s="11" t="s">
        <v>866</v>
      </c>
      <c r="B217" s="49" t="s">
        <v>865</v>
      </c>
      <c r="C217" s="68" t="s">
        <v>1226</v>
      </c>
      <c r="D217" s="52">
        <f t="shared" si="42"/>
        <v>6.193111469428937E-3</v>
      </c>
      <c r="E217" s="52">
        <f t="shared" si="43"/>
        <v>1.449072221257982E-3</v>
      </c>
      <c r="F217" s="52">
        <f t="shared" si="44"/>
        <v>6.4918969704969992E-3</v>
      </c>
      <c r="G217" s="52">
        <f t="shared" si="45"/>
        <v>1.0124895182767619E-3</v>
      </c>
      <c r="H217" s="52">
        <f t="shared" si="46"/>
        <v>6.4592740516377367E-3</v>
      </c>
      <c r="I217" s="52">
        <f t="shared" si="47"/>
        <v>7.8144811502183073E-4</v>
      </c>
      <c r="J217" s="52">
        <f t="shared" si="48"/>
        <v>7.0694218716767952E-3</v>
      </c>
      <c r="K217" s="52">
        <f t="shared" si="49"/>
        <v>1.1531202575902483E-3</v>
      </c>
      <c r="L217" s="52">
        <f t="shared" si="50"/>
        <v>8.7795019262472823E-3</v>
      </c>
      <c r="M217" s="52">
        <f t="shared" si="51"/>
        <v>1.4321206571915254E-3</v>
      </c>
      <c r="N217" s="52">
        <f t="shared" si="52"/>
        <v>8.698749798325512E-3</v>
      </c>
      <c r="O217" s="52">
        <f t="shared" si="53"/>
        <v>1.6702880462323576E-3</v>
      </c>
      <c r="P217" s="52">
        <f t="shared" si="54"/>
        <v>1.0546193556794531E-2</v>
      </c>
      <c r="Q217" s="53">
        <f t="shared" si="55"/>
        <v>1.7978421249786524E-3</v>
      </c>
      <c r="R217" s="11">
        <v>7.0892730965247883E-3</v>
      </c>
      <c r="S217" s="49">
        <v>6.9321724775000329E-3</v>
      </c>
      <c r="T217" s="49">
        <v>5.9521768864278062E-3</v>
      </c>
      <c r="U217" s="49">
        <v>4.5071265992591113E-3</v>
      </c>
      <c r="V217" s="49">
        <v>4.3790502468689218E-3</v>
      </c>
      <c r="W217" s="49">
        <v>7.4065017128970975E-3</v>
      </c>
      <c r="X217" s="49">
        <v>4.3189677782066466E-3</v>
      </c>
      <c r="Y217" s="49">
        <v>5.9651307474886152E-3</v>
      </c>
      <c r="Z217" s="49">
        <v>4.8261049309034233E-3</v>
      </c>
      <c r="AA217" s="49">
        <v>6.5748113113341215E-3</v>
      </c>
      <c r="AB217" s="49">
        <v>7.6414036236947978E-3</v>
      </c>
      <c r="AC217" s="49">
        <v>8.7246182220418796E-3</v>
      </c>
      <c r="AD217" s="49">
        <v>7.0977868225058612E-3</v>
      </c>
      <c r="AE217" s="49">
        <v>8.0014240097316044E-3</v>
      </c>
      <c r="AF217" s="49">
        <v>5.6615496094951229E-3</v>
      </c>
      <c r="AG217" s="49">
        <v>5.9573576862667925E-3</v>
      </c>
      <c r="AH217" s="49">
        <v>5.6564671018909255E-3</v>
      </c>
      <c r="AI217" s="49">
        <v>6.3980129813280429E-3</v>
      </c>
      <c r="AJ217" s="49">
        <v>7.3339176848515025E-3</v>
      </c>
      <c r="AK217" s="49">
        <v>7.2250083794248594E-3</v>
      </c>
      <c r="AL217" s="49">
        <v>7.4442706663005228E-3</v>
      </c>
      <c r="AM217" s="49">
        <v>4.3107536486134187E-3</v>
      </c>
      <c r="AN217" s="49">
        <v>6.2989053963753228E-3</v>
      </c>
      <c r="AO217" s="49">
        <v>6.5173096591800107E-3</v>
      </c>
      <c r="AP217" s="49">
        <v>6.5810654241744747E-3</v>
      </c>
      <c r="AQ217" s="49">
        <v>6.0301545457239446E-3</v>
      </c>
      <c r="AR217" s="49">
        <v>5.6659338972482494E-3</v>
      </c>
      <c r="AS217" s="49">
        <v>6.843844105339252E-3</v>
      </c>
      <c r="AT217" s="49">
        <v>5.8038396810653698E-3</v>
      </c>
      <c r="AU217" s="49">
        <v>6.5869636096711438E-3</v>
      </c>
      <c r="AV217" s="49">
        <v>5.4825436658601312E-3</v>
      </c>
      <c r="AW217" s="49">
        <v>5.4160379858736113E-3</v>
      </c>
      <c r="AX217" s="49">
        <v>6.6856047892663341E-3</v>
      </c>
      <c r="AY217" s="49">
        <v>7.463602996046417E-3</v>
      </c>
      <c r="AZ217" s="49">
        <v>7.2248316155521467E-3</v>
      </c>
      <c r="BA217" s="49">
        <v>7.7268663038317642E-3</v>
      </c>
      <c r="BB217" s="49">
        <v>5.5752501232769766E-3</v>
      </c>
      <c r="BC217" s="49">
        <v>7.1705904389603586E-3</v>
      </c>
      <c r="BD217" s="49">
        <v>6.5091608689746708E-3</v>
      </c>
      <c r="BE217" s="49">
        <v>8.9112887281662737E-3</v>
      </c>
      <c r="BF217" s="49">
        <v>7.6534045967927306E-3</v>
      </c>
      <c r="BG217" s="49">
        <v>8.5900295512476178E-3</v>
      </c>
      <c r="BH217" s="49">
        <v>6.832690355994161E-3</v>
      </c>
      <c r="BI217" s="49">
        <v>7.299901894319223E-3</v>
      </c>
      <c r="BJ217" s="49">
        <v>7.0329517386394126E-3</v>
      </c>
      <c r="BK217" s="49">
        <v>6.7702658444892452E-3</v>
      </c>
      <c r="BL217" s="49">
        <v>7.7372010194141951E-3</v>
      </c>
      <c r="BM217" s="49">
        <v>4.7503272998466886E-3</v>
      </c>
      <c r="BN217" s="49">
        <v>7.1912275635615036E-3</v>
      </c>
      <c r="BO217" s="49">
        <v>6.729678463689044E-3</v>
      </c>
      <c r="BP217" s="49">
        <v>8.9089777493972858E-3</v>
      </c>
      <c r="BQ217" s="49">
        <v>9.2357679984941422E-3</v>
      </c>
      <c r="BR217" s="49">
        <v>1.0484656857030563E-2</v>
      </c>
      <c r="BS217" s="49">
        <v>9.2906096523350905E-3</v>
      </c>
      <c r="BT217" s="49">
        <v>9.6161166090430131E-3</v>
      </c>
      <c r="BU217" s="49">
        <v>1.0802076358854613E-2</v>
      </c>
      <c r="BV217" s="49">
        <v>9.4311969125266109E-3</v>
      </c>
      <c r="BW217" s="49">
        <v>6.9882065720618131E-3</v>
      </c>
      <c r="BX217" s="49">
        <v>6.990889772712245E-3</v>
      </c>
      <c r="BY217" s="49">
        <v>9.6846186052614788E-3</v>
      </c>
      <c r="BZ217" s="49">
        <v>8.7679511667666816E-3</v>
      </c>
      <c r="CA217" s="49">
        <v>8.0661213085657362E-3</v>
      </c>
      <c r="CB217" s="49">
        <v>8.1717406381748934E-3</v>
      </c>
      <c r="CC217" s="49">
        <v>9.2793455470083549E-3</v>
      </c>
      <c r="CD217" s="49">
        <v>6.393259098316042E-3</v>
      </c>
      <c r="CE217" s="49">
        <v>7.0307572604844928E-3</v>
      </c>
      <c r="CF217" s="49">
        <v>7.7689076109735368E-3</v>
      </c>
      <c r="CG217" s="49">
        <v>9.9592587845318877E-3</v>
      </c>
      <c r="CH217" s="49">
        <v>8.0435996971885276E-3</v>
      </c>
      <c r="CI217" s="49">
        <v>8.9460803884535492E-3</v>
      </c>
      <c r="CJ217" s="49">
        <v>8.9506508888950956E-3</v>
      </c>
      <c r="CK217" s="49">
        <v>1.3007325190547356E-2</v>
      </c>
      <c r="CL217" s="49">
        <v>1.1974873241402728E-2</v>
      </c>
      <c r="CM217" s="49">
        <v>8.5368598513516705E-3</v>
      </c>
      <c r="CN217" s="49">
        <v>1.1702718700572762E-2</v>
      </c>
      <c r="CO217" s="49">
        <v>8.4697757901029871E-3</v>
      </c>
      <c r="CP217" s="49">
        <v>1.4889060781029641E-2</v>
      </c>
      <c r="CQ217" s="49">
        <v>9.2129930301320662E-3</v>
      </c>
      <c r="CR217" s="49">
        <v>1.0998394440101179E-2</v>
      </c>
      <c r="CS217" s="49">
        <v>1.00065263315637E-2</v>
      </c>
      <c r="CT217" s="49">
        <v>1.1344655411130765E-2</v>
      </c>
      <c r="CU217" s="49">
        <v>1.0182449160822494E-2</v>
      </c>
      <c r="CV217" s="49">
        <v>9.9345807397223738E-3</v>
      </c>
      <c r="CW217" s="60">
        <v>9.3014352036020331E-3</v>
      </c>
    </row>
    <row r="218" spans="1:101" s="12" customFormat="1" ht="14.25" customHeight="1">
      <c r="A218" s="11" t="s">
        <v>869</v>
      </c>
      <c r="B218" s="49" t="s">
        <v>868</v>
      </c>
      <c r="C218" s="68" t="s">
        <v>1226</v>
      </c>
      <c r="D218" s="52">
        <f t="shared" si="42"/>
        <v>3.6666747281792207E-2</v>
      </c>
      <c r="E218" s="52">
        <f t="shared" si="43"/>
        <v>3.8741607271247573E-3</v>
      </c>
      <c r="F218" s="52">
        <f t="shared" si="44"/>
        <v>3.6557172727255678E-2</v>
      </c>
      <c r="G218" s="52">
        <f t="shared" si="45"/>
        <v>3.0633466352160692E-3</v>
      </c>
      <c r="H218" s="52">
        <f t="shared" si="46"/>
        <v>3.4467975807325142E-2</v>
      </c>
      <c r="I218" s="52">
        <f t="shared" si="47"/>
        <v>4.545120869495896E-3</v>
      </c>
      <c r="J218" s="52">
        <f t="shared" si="48"/>
        <v>3.7104231585953537E-2</v>
      </c>
      <c r="K218" s="52">
        <f t="shared" si="49"/>
        <v>3.587590653453686E-3</v>
      </c>
      <c r="L218" s="52">
        <f t="shared" si="50"/>
        <v>3.5155517867081751E-2</v>
      </c>
      <c r="M218" s="52">
        <f t="shared" si="51"/>
        <v>4.416900790804053E-3</v>
      </c>
      <c r="N218" s="52">
        <f t="shared" si="52"/>
        <v>3.4967658297301557E-2</v>
      </c>
      <c r="O218" s="52">
        <f t="shared" si="53"/>
        <v>3.0217417978811237E-3</v>
      </c>
      <c r="P218" s="52">
        <f t="shared" si="54"/>
        <v>3.739904284759716E-2</v>
      </c>
      <c r="Q218" s="53">
        <f t="shared" si="55"/>
        <v>1.9560360439080751E-3</v>
      </c>
      <c r="R218" s="11">
        <v>3.4724019476226831E-2</v>
      </c>
      <c r="S218" s="49">
        <v>3.3703083476694887E-2</v>
      </c>
      <c r="T218" s="49">
        <v>3.98028427017489E-2</v>
      </c>
      <c r="U218" s="49">
        <v>3.3262646762953846E-2</v>
      </c>
      <c r="V218" s="49">
        <v>4.2083047570874929E-2</v>
      </c>
      <c r="W218" s="49">
        <v>3.2569815099859657E-2</v>
      </c>
      <c r="X218" s="49">
        <v>3.3731755226991456E-2</v>
      </c>
      <c r="Y218" s="49">
        <v>3.3947292143247931E-2</v>
      </c>
      <c r="Z218" s="49">
        <v>3.8063130059295673E-2</v>
      </c>
      <c r="AA218" s="49">
        <v>3.405147537092687E-2</v>
      </c>
      <c r="AB218" s="49">
        <v>4.3182152930990578E-2</v>
      </c>
      <c r="AC218" s="49">
        <v>4.0879706561694901E-2</v>
      </c>
      <c r="AD218" s="49">
        <v>3.5991886571083147E-2</v>
      </c>
      <c r="AE218" s="49">
        <v>3.3660504882156814E-2</v>
      </c>
      <c r="AF218" s="49">
        <v>3.4391290304023811E-2</v>
      </c>
      <c r="AG218" s="49">
        <v>3.7492470648701426E-2</v>
      </c>
      <c r="AH218" s="49">
        <v>3.946979676513046E-2</v>
      </c>
      <c r="AI218" s="49">
        <v>3.3234607240246704E-2</v>
      </c>
      <c r="AJ218" s="49">
        <v>3.6129015267146632E-2</v>
      </c>
      <c r="AK218" s="49">
        <v>4.1444366413463343E-2</v>
      </c>
      <c r="AL218" s="49">
        <v>3.3250036401675821E-2</v>
      </c>
      <c r="AM218" s="49">
        <v>4.1632510785488262E-2</v>
      </c>
      <c r="AN218" s="49">
        <v>3.3991121063650306E-2</v>
      </c>
      <c r="AO218" s="49">
        <v>3.799846638430137E-2</v>
      </c>
      <c r="AP218" s="49">
        <v>4.2598250656635743E-2</v>
      </c>
      <c r="AQ218" s="49">
        <v>3.9305032792134216E-2</v>
      </c>
      <c r="AR218" s="49">
        <v>2.991003750898218E-2</v>
      </c>
      <c r="AS218" s="49">
        <v>3.9313555162331822E-2</v>
      </c>
      <c r="AT218" s="49">
        <v>3.4263457988395682E-2</v>
      </c>
      <c r="AU218" s="49">
        <v>3.7402949393438627E-2</v>
      </c>
      <c r="AV218" s="49">
        <v>2.9330570866334914E-2</v>
      </c>
      <c r="AW218" s="49">
        <v>3.421316476215893E-2</v>
      </c>
      <c r="AX218" s="49">
        <v>3.2398709370454741E-2</v>
      </c>
      <c r="AY218" s="49">
        <v>3.0333429070437685E-2</v>
      </c>
      <c r="AZ218" s="49">
        <v>2.8574430244000935E-2</v>
      </c>
      <c r="BA218" s="49">
        <v>3.5972121872596283E-2</v>
      </c>
      <c r="BB218" s="49">
        <v>3.787829990305578E-2</v>
      </c>
      <c r="BC218" s="49">
        <v>3.3100281159358431E-2</v>
      </c>
      <c r="BD218" s="49">
        <v>4.1766469739242765E-2</v>
      </c>
      <c r="BE218" s="49">
        <v>3.6526100021788424E-2</v>
      </c>
      <c r="BF218" s="49">
        <v>3.8791893078536505E-2</v>
      </c>
      <c r="BG218" s="49">
        <v>3.3529253416819255E-2</v>
      </c>
      <c r="BH218" s="49">
        <v>3.8834782330123233E-2</v>
      </c>
      <c r="BI218" s="49">
        <v>3.6807505799560269E-2</v>
      </c>
      <c r="BJ218" s="49">
        <v>3.3952395744693387E-2</v>
      </c>
      <c r="BK218" s="49">
        <v>3.1189849984369272E-2</v>
      </c>
      <c r="BL218" s="49">
        <v>4.2360705111465419E-2</v>
      </c>
      <c r="BM218" s="49">
        <v>4.0513242742429768E-2</v>
      </c>
      <c r="BN218" s="49">
        <v>3.2047518593700072E-2</v>
      </c>
      <c r="BO218" s="49">
        <v>3.7806113771686578E-2</v>
      </c>
      <c r="BP218" s="49">
        <v>3.8943252336717402E-2</v>
      </c>
      <c r="BQ218" s="49">
        <v>3.725500041765769E-2</v>
      </c>
      <c r="BR218" s="49">
        <v>3.3998348653015029E-2</v>
      </c>
      <c r="BS218" s="49">
        <v>3.6552797415055321E-2</v>
      </c>
      <c r="BT218" s="49">
        <v>3.2235555938810972E-2</v>
      </c>
      <c r="BU218" s="49">
        <v>3.3604993696679193E-2</v>
      </c>
      <c r="BV218" s="49">
        <v>3.8213605071077253E-2</v>
      </c>
      <c r="BW218" s="49">
        <v>3.9466757474153749E-2</v>
      </c>
      <c r="BX218" s="49">
        <v>3.795233523712601E-2</v>
      </c>
      <c r="BY218" s="49">
        <v>2.3789935799301793E-2</v>
      </c>
      <c r="BZ218" s="49">
        <v>3.7718320402309401E-2</v>
      </c>
      <c r="CA218" s="49">
        <v>3.4069606303161443E-2</v>
      </c>
      <c r="CB218" s="49">
        <v>3.574671311294704E-2</v>
      </c>
      <c r="CC218" s="49">
        <v>3.1241455826631091E-2</v>
      </c>
      <c r="CD218" s="49">
        <v>3.0916136603410669E-2</v>
      </c>
      <c r="CE218" s="49">
        <v>3.6516139981698857E-2</v>
      </c>
      <c r="CF218" s="49">
        <v>3.3232253765249978E-2</v>
      </c>
      <c r="CG218" s="49">
        <v>3.7372684315654207E-2</v>
      </c>
      <c r="CH218" s="49">
        <v>3.4892318908315255E-2</v>
      </c>
      <c r="CI218" s="49">
        <v>3.1163502950279066E-2</v>
      </c>
      <c r="CJ218" s="49">
        <v>3.5889485431960473E-2</v>
      </c>
      <c r="CK218" s="49">
        <v>4.0853281966001173E-2</v>
      </c>
      <c r="CL218" s="49">
        <v>3.9586649481906551E-2</v>
      </c>
      <c r="CM218" s="49">
        <v>3.336535484294114E-2</v>
      </c>
      <c r="CN218" s="49">
        <v>3.7803956204684137E-2</v>
      </c>
      <c r="CO218" s="49">
        <v>3.5793506761995893E-2</v>
      </c>
      <c r="CP218" s="49">
        <v>3.665525137477875E-2</v>
      </c>
      <c r="CQ218" s="49">
        <v>3.7945686627518814E-2</v>
      </c>
      <c r="CR218" s="49">
        <v>4.011642777861861E-2</v>
      </c>
      <c r="CS218" s="49">
        <v>3.6230024891308762E-2</v>
      </c>
      <c r="CT218" s="49">
        <v>3.7301993584631016E-2</v>
      </c>
      <c r="CU218" s="49">
        <v>3.6257723126076689E-2</v>
      </c>
      <c r="CV218" s="49">
        <v>3.7626962676476097E-2</v>
      </c>
      <c r="CW218" s="60">
        <v>4.0104976820229503E-2</v>
      </c>
    </row>
    <row r="219" spans="1:101" s="12" customFormat="1" ht="14.25" customHeight="1">
      <c r="A219" s="11" t="s">
        <v>872</v>
      </c>
      <c r="B219" s="49" t="s">
        <v>871</v>
      </c>
      <c r="C219" s="68" t="s">
        <v>1226</v>
      </c>
      <c r="D219" s="52">
        <f t="shared" si="42"/>
        <v>2.0526363379981474</v>
      </c>
      <c r="E219" s="52">
        <f t="shared" si="43"/>
        <v>0.13285029875387014</v>
      </c>
      <c r="F219" s="52">
        <f t="shared" si="44"/>
        <v>2.0471231012631894</v>
      </c>
      <c r="G219" s="52">
        <f t="shared" si="45"/>
        <v>0.11715636750206282</v>
      </c>
      <c r="H219" s="52">
        <f t="shared" si="46"/>
        <v>2.0014127409305118</v>
      </c>
      <c r="I219" s="52">
        <f t="shared" si="47"/>
        <v>0.18568010590935166</v>
      </c>
      <c r="J219" s="52">
        <f t="shared" si="48"/>
        <v>2.106491445747471</v>
      </c>
      <c r="K219" s="52">
        <f t="shared" si="49"/>
        <v>0.12384912333338204</v>
      </c>
      <c r="L219" s="52">
        <f t="shared" si="50"/>
        <v>2.0557900304849652</v>
      </c>
      <c r="M219" s="52">
        <f t="shared" si="51"/>
        <v>0.17121005312438842</v>
      </c>
      <c r="N219" s="52">
        <f t="shared" si="52"/>
        <v>2.0605735594185228</v>
      </c>
      <c r="O219" s="52">
        <f t="shared" si="53"/>
        <v>0.18288739533211198</v>
      </c>
      <c r="P219" s="52">
        <f t="shared" si="54"/>
        <v>2.2788503529744406</v>
      </c>
      <c r="Q219" s="53">
        <f t="shared" si="55"/>
        <v>0.17040474284998455</v>
      </c>
      <c r="R219" s="11">
        <v>2.0588992901597316</v>
      </c>
      <c r="S219" s="49">
        <v>2.0378663498695335</v>
      </c>
      <c r="T219" s="49">
        <v>1.8532728845191688</v>
      </c>
      <c r="U219" s="49">
        <v>2.0765568157012155</v>
      </c>
      <c r="V219" s="49">
        <v>2.0845836640146476</v>
      </c>
      <c r="W219" s="49">
        <v>2.0269769505604156</v>
      </c>
      <c r="X219" s="49">
        <v>1.9859529851734294</v>
      </c>
      <c r="Y219" s="49">
        <v>1.8585262930341542</v>
      </c>
      <c r="Z219" s="49">
        <v>2.0264722066736036</v>
      </c>
      <c r="AA219" s="49">
        <v>2.0711569051260228</v>
      </c>
      <c r="AB219" s="49">
        <v>2.3436259212730444</v>
      </c>
      <c r="AC219" s="49">
        <v>2.2077457898727988</v>
      </c>
      <c r="AD219" s="49">
        <v>1.8884449796865987</v>
      </c>
      <c r="AE219" s="49">
        <v>2.1647908500937327</v>
      </c>
      <c r="AF219" s="49">
        <v>1.8927991375692856</v>
      </c>
      <c r="AG219" s="49">
        <v>2.053176650398878</v>
      </c>
      <c r="AH219" s="49">
        <v>2.0699441066429958</v>
      </c>
      <c r="AI219" s="49">
        <v>2.0719797160576916</v>
      </c>
      <c r="AJ219" s="49">
        <v>2.1047035505942788</v>
      </c>
      <c r="AK219" s="49">
        <v>2.2903515623421384</v>
      </c>
      <c r="AL219" s="49">
        <v>1.9829085576854386</v>
      </c>
      <c r="AM219" s="49">
        <v>2.1192239786287987</v>
      </c>
      <c r="AN219" s="49">
        <v>1.9881597299663494</v>
      </c>
      <c r="AO219" s="49">
        <v>1.9389943954920861</v>
      </c>
      <c r="AP219" s="49">
        <v>2.3158912833858238</v>
      </c>
      <c r="AQ219" s="49">
        <v>2.0712125651072921</v>
      </c>
      <c r="AR219" s="49">
        <v>1.891028219417334</v>
      </c>
      <c r="AS219" s="49">
        <v>1.8977595031364751</v>
      </c>
      <c r="AT219" s="49">
        <v>1.9803663758126251</v>
      </c>
      <c r="AU219" s="49">
        <v>2.1663198353674677</v>
      </c>
      <c r="AV219" s="49">
        <v>1.7977848286346114</v>
      </c>
      <c r="AW219" s="49">
        <v>1.7964754954912707</v>
      </c>
      <c r="AX219" s="49">
        <v>2.0462821249472971</v>
      </c>
      <c r="AY219" s="49">
        <v>1.9339112139835226</v>
      </c>
      <c r="AZ219" s="49">
        <v>1.8069545343321323</v>
      </c>
      <c r="BA219" s="49">
        <v>2.3129669115502889</v>
      </c>
      <c r="BB219" s="49">
        <v>2.1974070461229367</v>
      </c>
      <c r="BC219" s="49">
        <v>2.1710776893225847</v>
      </c>
      <c r="BD219" s="49">
        <v>2.219013499897593</v>
      </c>
      <c r="BE219" s="49">
        <v>2.0438840849950739</v>
      </c>
      <c r="BF219" s="49">
        <v>2.2693739954460246</v>
      </c>
      <c r="BG219" s="49">
        <v>2.0104146390289652</v>
      </c>
      <c r="BH219" s="49">
        <v>1.9474306912275117</v>
      </c>
      <c r="BI219" s="49">
        <v>2.1298700138889246</v>
      </c>
      <c r="BJ219" s="49">
        <v>2.1080748617545195</v>
      </c>
      <c r="BK219" s="49">
        <v>1.8514630885240499</v>
      </c>
      <c r="BL219" s="49">
        <v>2.2207248455273452</v>
      </c>
      <c r="BM219" s="49">
        <v>2.1091628932341209</v>
      </c>
      <c r="BN219" s="49">
        <v>2.1788100768514131</v>
      </c>
      <c r="BO219" s="49">
        <v>2.1952926342253347</v>
      </c>
      <c r="BP219" s="49">
        <v>2.0489446094907278</v>
      </c>
      <c r="BQ219" s="49">
        <v>1.9882748990531414</v>
      </c>
      <c r="BR219" s="49">
        <v>1.8930224599546543</v>
      </c>
      <c r="BS219" s="49">
        <v>2.3957815800101261</v>
      </c>
      <c r="BT219" s="49">
        <v>2.0144755082315111</v>
      </c>
      <c r="BU219" s="49">
        <v>2.1309892378780715</v>
      </c>
      <c r="BV219" s="49">
        <v>2.0390859105533643</v>
      </c>
      <c r="BW219" s="49">
        <v>2.0671363138180188</v>
      </c>
      <c r="BX219" s="49">
        <v>2.0258677496766642</v>
      </c>
      <c r="BY219" s="49">
        <v>1.691799386076557</v>
      </c>
      <c r="BZ219" s="49">
        <v>1.7859403134012659</v>
      </c>
      <c r="CA219" s="49">
        <v>2.0187692465326075</v>
      </c>
      <c r="CB219" s="49">
        <v>2.0370565849039535</v>
      </c>
      <c r="CC219" s="49">
        <v>1.8972253646305675</v>
      </c>
      <c r="CD219" s="49">
        <v>1.8742963098181558</v>
      </c>
      <c r="CE219" s="49">
        <v>2.064478270286024</v>
      </c>
      <c r="CF219" s="49">
        <v>2.0085612011521934</v>
      </c>
      <c r="CG219" s="49">
        <v>2.3112388412992684</v>
      </c>
      <c r="CH219" s="49">
        <v>1.9177501111679387</v>
      </c>
      <c r="CI219" s="49">
        <v>2.1863819097100543</v>
      </c>
      <c r="CJ219" s="49">
        <v>2.310031719474297</v>
      </c>
      <c r="CK219" s="49">
        <v>2.3151528406459509</v>
      </c>
      <c r="CL219" s="49">
        <v>2.2806137512070719</v>
      </c>
      <c r="CM219" s="49">
        <v>2.1362352085073493</v>
      </c>
      <c r="CN219" s="49">
        <v>2.0028956598343273</v>
      </c>
      <c r="CO219" s="49">
        <v>2.1998432825713103</v>
      </c>
      <c r="CP219" s="49">
        <v>2.4184138660414276</v>
      </c>
      <c r="CQ219" s="49">
        <v>2.5313553368150665</v>
      </c>
      <c r="CR219" s="49">
        <v>2.4856255707518753</v>
      </c>
      <c r="CS219" s="49">
        <v>2.0784699204984913</v>
      </c>
      <c r="CT219" s="49">
        <v>2.2111635716070923</v>
      </c>
      <c r="CU219" s="49">
        <v>2.2371398623035059</v>
      </c>
      <c r="CV219" s="49">
        <v>2.2753558141039543</v>
      </c>
      <c r="CW219" s="60">
        <v>2.489092391451813</v>
      </c>
    </row>
    <row r="220" spans="1:101" s="12" customFormat="1" ht="14.25" customHeight="1">
      <c r="A220" s="11" t="s">
        <v>875</v>
      </c>
      <c r="B220" s="49" t="s">
        <v>874</v>
      </c>
      <c r="C220" s="68" t="s">
        <v>1226</v>
      </c>
      <c r="D220" s="52">
        <f t="shared" si="42"/>
        <v>4.3960830688897552</v>
      </c>
      <c r="E220" s="52">
        <f t="shared" si="43"/>
        <v>0.19896584174640344</v>
      </c>
      <c r="F220" s="52">
        <f t="shared" si="44"/>
        <v>4.8494604748030818</v>
      </c>
      <c r="G220" s="52">
        <f t="shared" si="45"/>
        <v>0.14435164180379312</v>
      </c>
      <c r="H220" s="52">
        <f t="shared" si="46"/>
        <v>4.5390167574053324</v>
      </c>
      <c r="I220" s="52">
        <f t="shared" si="47"/>
        <v>0.4034225987674887</v>
      </c>
      <c r="J220" s="52">
        <f t="shared" si="48"/>
        <v>4.5491367274280403</v>
      </c>
      <c r="K220" s="52">
        <f t="shared" si="49"/>
        <v>0.22087032586914507</v>
      </c>
      <c r="L220" s="52">
        <f t="shared" si="50"/>
        <v>4.8171066896675647</v>
      </c>
      <c r="M220" s="52">
        <f t="shared" si="51"/>
        <v>0.36058973348776907</v>
      </c>
      <c r="N220" s="52">
        <f t="shared" si="52"/>
        <v>4.9030492656131379</v>
      </c>
      <c r="O220" s="52">
        <f t="shared" si="53"/>
        <v>0.44726773654746449</v>
      </c>
      <c r="P220" s="52">
        <f t="shared" si="54"/>
        <v>5.0774216305401589</v>
      </c>
      <c r="Q220" s="53">
        <f t="shared" si="55"/>
        <v>0.35490595014840604</v>
      </c>
      <c r="R220" s="11">
        <v>4.5489693669583993</v>
      </c>
      <c r="S220" s="49">
        <v>4.5654156565861319</v>
      </c>
      <c r="T220" s="49">
        <v>4.3558674805947124</v>
      </c>
      <c r="U220" s="49">
        <v>4.6331971785296089</v>
      </c>
      <c r="V220" s="49">
        <v>4.0664497199140417</v>
      </c>
      <c r="W220" s="49">
        <v>4.5781121745296147</v>
      </c>
      <c r="X220" s="49">
        <v>4.417974374630921</v>
      </c>
      <c r="Y220" s="49">
        <v>4.0922525021718101</v>
      </c>
      <c r="Z220" s="49">
        <v>4.3184388130661482</v>
      </c>
      <c r="AA220" s="49">
        <v>4.4823847400163892</v>
      </c>
      <c r="AB220" s="49">
        <v>4.1563276439860788</v>
      </c>
      <c r="AC220" s="49">
        <v>4.537607175693207</v>
      </c>
      <c r="AD220" s="49">
        <v>4.6635666582676247</v>
      </c>
      <c r="AE220" s="49">
        <v>4.931716737033252</v>
      </c>
      <c r="AF220" s="49">
        <v>4.8188279170483188</v>
      </c>
      <c r="AG220" s="49">
        <v>4.706549494159086</v>
      </c>
      <c r="AH220" s="49">
        <v>4.8022494784110927</v>
      </c>
      <c r="AI220" s="49">
        <v>4.6599098940223156</v>
      </c>
      <c r="AJ220" s="49">
        <v>4.821025236957964</v>
      </c>
      <c r="AK220" s="49">
        <v>5.140529389813735</v>
      </c>
      <c r="AL220" s="49">
        <v>4.7852030730133635</v>
      </c>
      <c r="AM220" s="49">
        <v>4.9274326912441788</v>
      </c>
      <c r="AN220" s="49">
        <v>5.0151867758635671</v>
      </c>
      <c r="AO220" s="49">
        <v>4.9213283518024875</v>
      </c>
      <c r="AP220" s="49">
        <v>4.5254856255145528</v>
      </c>
      <c r="AQ220" s="49">
        <v>4.0338395780300695</v>
      </c>
      <c r="AR220" s="49">
        <v>4.2391960306479017</v>
      </c>
      <c r="AS220" s="49">
        <v>3.9541371844251021</v>
      </c>
      <c r="AT220" s="49">
        <v>4.4915513042911668</v>
      </c>
      <c r="AU220" s="49">
        <v>5.4192026697083433</v>
      </c>
      <c r="AV220" s="49">
        <v>4.3891399694535895</v>
      </c>
      <c r="AW220" s="49">
        <v>4.5316295466623222</v>
      </c>
      <c r="AX220" s="49">
        <v>4.8386773275545556</v>
      </c>
      <c r="AY220" s="49">
        <v>4.7307650323067909</v>
      </c>
      <c r="AZ220" s="49">
        <v>4.3844826090867723</v>
      </c>
      <c r="BA220" s="49">
        <v>4.9300942111828139</v>
      </c>
      <c r="BB220" s="49">
        <v>4.7943930865615911</v>
      </c>
      <c r="BC220" s="49">
        <v>4.5305768362635446</v>
      </c>
      <c r="BD220" s="49">
        <v>4.4540239124636516</v>
      </c>
      <c r="BE220" s="49">
        <v>4.5849518826577187</v>
      </c>
      <c r="BF220" s="49">
        <v>4.6859845023487958</v>
      </c>
      <c r="BG220" s="49">
        <v>4.7463377649588585</v>
      </c>
      <c r="BH220" s="49">
        <v>4.5293221401429902</v>
      </c>
      <c r="BI220" s="49">
        <v>4.889186234900083</v>
      </c>
      <c r="BJ220" s="49">
        <v>4.4957360219855591</v>
      </c>
      <c r="BK220" s="49">
        <v>4.132417971120586</v>
      </c>
      <c r="BL220" s="49">
        <v>4.5374437014320419</v>
      </c>
      <c r="BM220" s="49">
        <v>4.2092666743010714</v>
      </c>
      <c r="BN220" s="49">
        <v>4.4805134318985775</v>
      </c>
      <c r="BO220" s="49">
        <v>5.0775071778438274</v>
      </c>
      <c r="BP220" s="49">
        <v>5.1527235369443378</v>
      </c>
      <c r="BQ220" s="49">
        <v>5.1735592953149077</v>
      </c>
      <c r="BR220" s="49">
        <v>4.3041326618850597</v>
      </c>
      <c r="BS220" s="49">
        <v>5.3031326117601543</v>
      </c>
      <c r="BT220" s="49">
        <v>4.3399746151609557</v>
      </c>
      <c r="BU220" s="49">
        <v>4.9771384515033308</v>
      </c>
      <c r="BV220" s="49">
        <v>4.5745268448119489</v>
      </c>
      <c r="BW220" s="49">
        <v>4.6609360163907585</v>
      </c>
      <c r="BX220" s="49">
        <v>5.1682797644340459</v>
      </c>
      <c r="BY220" s="49">
        <v>4.5928558680628733</v>
      </c>
      <c r="BZ220" s="49">
        <v>4.5636104930456014</v>
      </c>
      <c r="CA220" s="49">
        <v>5.4310651138918118</v>
      </c>
      <c r="CB220" s="49">
        <v>5.2025859723775971</v>
      </c>
      <c r="CC220" s="49">
        <v>4.2561246413922165</v>
      </c>
      <c r="CD220" s="49">
        <v>4.1364478397006916</v>
      </c>
      <c r="CE220" s="49">
        <v>5.0200200981041023</v>
      </c>
      <c r="CF220" s="49">
        <v>4.9239537829324522</v>
      </c>
      <c r="CG220" s="49">
        <v>5.1253328735954193</v>
      </c>
      <c r="CH220" s="49">
        <v>4.6156508955594688</v>
      </c>
      <c r="CI220" s="49">
        <v>4.7328633605324342</v>
      </c>
      <c r="CJ220" s="49">
        <v>5.4932501439979875</v>
      </c>
      <c r="CK220" s="49">
        <v>5.3356859722278687</v>
      </c>
      <c r="CL220" s="49">
        <v>5.051340982902337</v>
      </c>
      <c r="CM220" s="49">
        <v>4.6799926719395586</v>
      </c>
      <c r="CN220" s="49">
        <v>4.9064363760445655</v>
      </c>
      <c r="CO220" s="49">
        <v>5.0835842510218265</v>
      </c>
      <c r="CP220" s="49">
        <v>5.1441834202151533</v>
      </c>
      <c r="CQ220" s="49">
        <v>5.4828908838199553</v>
      </c>
      <c r="CR220" s="49">
        <v>5.3538103744087904</v>
      </c>
      <c r="CS220" s="49">
        <v>4.6385301825367193</v>
      </c>
      <c r="CT220" s="49">
        <v>4.9534088340127758</v>
      </c>
      <c r="CU220" s="49">
        <v>5.1686543557335707</v>
      </c>
      <c r="CV220" s="49">
        <v>4.646779586861908</v>
      </c>
      <c r="CW220" s="60">
        <v>5.819447646984746</v>
      </c>
    </row>
    <row r="221" spans="1:101" s="12" customFormat="1" ht="14.25" customHeight="1">
      <c r="A221" s="11" t="s">
        <v>878</v>
      </c>
      <c r="B221" s="49" t="s">
        <v>877</v>
      </c>
      <c r="C221" s="68" t="s">
        <v>1227</v>
      </c>
      <c r="D221" s="52">
        <f t="shared" si="42"/>
        <v>2.2300966290360425E-2</v>
      </c>
      <c r="E221" s="52">
        <f t="shared" si="43"/>
        <v>2.8291976495080067E-3</v>
      </c>
      <c r="F221" s="52">
        <f t="shared" si="44"/>
        <v>2.7346476318835158E-2</v>
      </c>
      <c r="G221" s="52">
        <f t="shared" si="45"/>
        <v>4.4897643208767195E-3</v>
      </c>
      <c r="H221" s="52">
        <f t="shared" si="46"/>
        <v>1.6805011707843324E-2</v>
      </c>
      <c r="I221" s="52">
        <f t="shared" si="47"/>
        <v>2.0487429244218035E-3</v>
      </c>
      <c r="J221" s="52">
        <f t="shared" si="48"/>
        <v>2.1998469308135035E-2</v>
      </c>
      <c r="K221" s="52">
        <f t="shared" si="49"/>
        <v>4.0092363997805717E-3</v>
      </c>
      <c r="L221" s="52">
        <f t="shared" si="50"/>
        <v>2.3865669856153914E-2</v>
      </c>
      <c r="M221" s="52">
        <f t="shared" si="51"/>
        <v>5.2800313872248305E-3</v>
      </c>
      <c r="N221" s="52">
        <f t="shared" si="52"/>
        <v>2.2434878293506558E-2</v>
      </c>
      <c r="O221" s="52">
        <f t="shared" si="53"/>
        <v>3.4638355979531139E-3</v>
      </c>
      <c r="P221" s="52">
        <f t="shared" si="54"/>
        <v>2.3624849282399361E-2</v>
      </c>
      <c r="Q221" s="53">
        <f t="shared" si="55"/>
        <v>3.7397826190581278E-3</v>
      </c>
      <c r="R221" s="11">
        <v>2.5709648609447858E-2</v>
      </c>
      <c r="S221" s="49">
        <v>2.0827671415919215E-2</v>
      </c>
      <c r="T221" s="49">
        <v>1.8170567364990144E-2</v>
      </c>
      <c r="U221" s="49">
        <v>2.3968644425921136E-2</v>
      </c>
      <c r="V221" s="49">
        <v>2.4435019795894762E-2</v>
      </c>
      <c r="W221" s="49">
        <v>2.2701769108360387E-2</v>
      </c>
      <c r="X221" s="49">
        <v>2.0461175672483897E-2</v>
      </c>
      <c r="Y221" s="49">
        <v>2.6365955530877564E-2</v>
      </c>
      <c r="Z221" s="49">
        <v>1.7984414714495311E-2</v>
      </c>
      <c r="AA221" s="49">
        <v>2.4599851134812268E-2</v>
      </c>
      <c r="AB221" s="49">
        <v>1.9885314860217097E-2</v>
      </c>
      <c r="AC221" s="49">
        <v>2.2501562850905484E-2</v>
      </c>
      <c r="AD221" s="49">
        <v>3.1224820831564491E-2</v>
      </c>
      <c r="AE221" s="49">
        <v>3.6979440336918037E-2</v>
      </c>
      <c r="AF221" s="49">
        <v>2.3257897430934787E-2</v>
      </c>
      <c r="AG221" s="49">
        <v>3.1689445798955822E-2</v>
      </c>
      <c r="AH221" s="49">
        <v>2.4124372808939674E-2</v>
      </c>
      <c r="AI221" s="49">
        <v>2.2978281070440604E-2</v>
      </c>
      <c r="AJ221" s="49">
        <v>2.417650759532438E-2</v>
      </c>
      <c r="AK221" s="49">
        <v>2.419731347844686E-2</v>
      </c>
      <c r="AL221" s="49">
        <v>2.6684077317654466E-2</v>
      </c>
      <c r="AM221" s="49">
        <v>2.3441736819105684E-2</v>
      </c>
      <c r="AN221" s="49">
        <v>3.0729891796929996E-2</v>
      </c>
      <c r="AO221" s="49">
        <v>2.8673930540807063E-2</v>
      </c>
      <c r="AP221" s="49">
        <v>1.623488343532635E-2</v>
      </c>
      <c r="AQ221" s="49">
        <v>1.3418313621266414E-2</v>
      </c>
      <c r="AR221" s="49">
        <v>1.8859420635205827E-2</v>
      </c>
      <c r="AS221" s="49">
        <v>1.6535292696638622E-2</v>
      </c>
      <c r="AT221" s="49">
        <v>1.7787396235618251E-2</v>
      </c>
      <c r="AU221" s="49">
        <v>1.3483604789486986E-2</v>
      </c>
      <c r="AV221" s="49">
        <v>1.6780056372291907E-2</v>
      </c>
      <c r="AW221" s="49">
        <v>1.7880208558737586E-2</v>
      </c>
      <c r="AX221" s="49">
        <v>1.5659372680880329E-2</v>
      </c>
      <c r="AY221" s="49">
        <v>1.684324430009411E-2</v>
      </c>
      <c r="AZ221" s="49">
        <v>2.0698594742654754E-2</v>
      </c>
      <c r="BA221" s="49">
        <v>1.7479752425918718E-2</v>
      </c>
      <c r="BB221" s="49">
        <v>1.4252263895977573E-2</v>
      </c>
      <c r="BC221" s="49">
        <v>2.2718415549943163E-2</v>
      </c>
      <c r="BD221" s="49">
        <v>2.5239349627974694E-2</v>
      </c>
      <c r="BE221" s="49">
        <v>1.7983094730089667E-2</v>
      </c>
      <c r="BF221" s="49">
        <v>2.6209932099774905E-2</v>
      </c>
      <c r="BG221" s="49">
        <v>2.5455035196944614E-2</v>
      </c>
      <c r="BH221" s="49">
        <v>2.4070951700810896E-2</v>
      </c>
      <c r="BI221" s="49">
        <v>2.1379691738923221E-2</v>
      </c>
      <c r="BJ221" s="49">
        <v>2.1581960497726142E-2</v>
      </c>
      <c r="BK221" s="49">
        <v>2.7621038723877337E-2</v>
      </c>
      <c r="BL221" s="49">
        <v>1.978731546520331E-2</v>
      </c>
      <c r="BM221" s="49">
        <v>1.7682582470374904E-2</v>
      </c>
      <c r="BN221" s="49">
        <v>2.3346297709651145E-2</v>
      </c>
      <c r="BO221" s="49">
        <v>2.3971057110383047E-2</v>
      </c>
      <c r="BP221" s="49">
        <v>2.3984193497125411E-2</v>
      </c>
      <c r="BQ221" s="49">
        <v>2.6382206634558102E-2</v>
      </c>
      <c r="BR221" s="49">
        <v>2.5068387018182186E-2</v>
      </c>
      <c r="BS221" s="49">
        <v>1.7984933119729735E-2</v>
      </c>
      <c r="BT221" s="49">
        <v>2.3459388221172585E-2</v>
      </c>
      <c r="BU221" s="49">
        <v>2.4699579026973534E-2</v>
      </c>
      <c r="BV221" s="49">
        <v>1.9857916697571275E-2</v>
      </c>
      <c r="BW221" s="49">
        <v>1.6409947934925669E-2</v>
      </c>
      <c r="BX221" s="49">
        <v>2.3524381360572163E-2</v>
      </c>
      <c r="BY221" s="49">
        <v>3.7699749943002119E-2</v>
      </c>
      <c r="BZ221" s="49">
        <v>2.1615485150771236E-2</v>
      </c>
      <c r="CA221" s="49">
        <v>1.7175740112296934E-2</v>
      </c>
      <c r="CB221" s="49">
        <v>2.1215562989189356E-2</v>
      </c>
      <c r="CC221" s="49">
        <v>1.7867178570692734E-2</v>
      </c>
      <c r="CD221" s="49">
        <v>2.3877615180910087E-2</v>
      </c>
      <c r="CE221" s="49">
        <v>2.5273087462689223E-2</v>
      </c>
      <c r="CF221" s="49">
        <v>1.8823903131938428E-2</v>
      </c>
      <c r="CG221" s="49">
        <v>2.4714215563192463E-2</v>
      </c>
      <c r="CH221" s="49">
        <v>2.4720771756247133E-2</v>
      </c>
      <c r="CI221" s="49">
        <v>2.6199249575338295E-2</v>
      </c>
      <c r="CJ221" s="49">
        <v>2.0032175084955233E-2</v>
      </c>
      <c r="CK221" s="49">
        <v>2.7703554943857581E-2</v>
      </c>
      <c r="CL221" s="49">
        <v>2.6157980902732508E-2</v>
      </c>
      <c r="CM221" s="49">
        <v>2.3286365956722684E-2</v>
      </c>
      <c r="CN221" s="49">
        <v>2.2816271929295119E-2</v>
      </c>
      <c r="CO221" s="49">
        <v>1.6937593569393773E-2</v>
      </c>
      <c r="CP221" s="49">
        <v>2.3891282076818312E-2</v>
      </c>
      <c r="CQ221" s="49">
        <v>2.0166965632393848E-2</v>
      </c>
      <c r="CR221" s="49">
        <v>2.4127659911026347E-2</v>
      </c>
      <c r="CS221" s="49">
        <v>2.7137451752219818E-2</v>
      </c>
      <c r="CT221" s="49">
        <v>3.0733585765295311E-2</v>
      </c>
      <c r="CU221" s="49">
        <v>2.3702395077603952E-2</v>
      </c>
      <c r="CV221" s="49">
        <v>2.5669761334943971E-2</v>
      </c>
      <c r="CW221" s="60">
        <v>1.8870877480346694E-2</v>
      </c>
    </row>
    <row r="222" spans="1:101" s="12" customFormat="1" ht="14.25" customHeight="1">
      <c r="A222" s="11" t="s">
        <v>881</v>
      </c>
      <c r="B222" s="49" t="s">
        <v>880</v>
      </c>
      <c r="C222" s="68" t="s">
        <v>1227</v>
      </c>
      <c r="D222" s="52">
        <f t="shared" si="42"/>
        <v>7.6193174050051332E-3</v>
      </c>
      <c r="E222" s="52">
        <f t="shared" si="43"/>
        <v>1.5145574888534893E-3</v>
      </c>
      <c r="F222" s="52">
        <f t="shared" si="44"/>
        <v>1.1286990543256692E-2</v>
      </c>
      <c r="G222" s="52">
        <f t="shared" si="45"/>
        <v>1.1742525528768543E-3</v>
      </c>
      <c r="H222" s="52">
        <f t="shared" si="46"/>
        <v>6.3496728845296524E-3</v>
      </c>
      <c r="I222" s="52">
        <f t="shared" si="47"/>
        <v>1.2018799080614931E-3</v>
      </c>
      <c r="J222" s="52">
        <f t="shared" si="48"/>
        <v>6.3582355534483291E-3</v>
      </c>
      <c r="K222" s="52">
        <f t="shared" si="49"/>
        <v>9.2459620808770957E-4</v>
      </c>
      <c r="L222" s="52">
        <f t="shared" si="50"/>
        <v>7.2186367938390549E-3</v>
      </c>
      <c r="M222" s="52">
        <f t="shared" si="51"/>
        <v>2.2223635312936412E-3</v>
      </c>
      <c r="N222" s="52">
        <f t="shared" si="52"/>
        <v>6.9021507891626199E-3</v>
      </c>
      <c r="O222" s="52">
        <f t="shared" si="53"/>
        <v>1.536570798307056E-3</v>
      </c>
      <c r="P222" s="52">
        <f t="shared" si="54"/>
        <v>5.6435761237083907E-3</v>
      </c>
      <c r="Q222" s="53">
        <f t="shared" si="55"/>
        <v>9.1084491650857027E-4</v>
      </c>
      <c r="R222" s="11">
        <v>7.7695939863326926E-3</v>
      </c>
      <c r="S222" s="49">
        <v>6.5250307073484127E-3</v>
      </c>
      <c r="T222" s="49">
        <v>6.8545747217450348E-3</v>
      </c>
      <c r="U222" s="49">
        <v>9.0265070056222054E-3</v>
      </c>
      <c r="V222" s="49">
        <v>8.0211119443024913E-3</v>
      </c>
      <c r="W222" s="49">
        <v>9.1779497698212115E-3</v>
      </c>
      <c r="X222" s="49">
        <v>6.6225264369217784E-3</v>
      </c>
      <c r="Y222" s="49">
        <v>8.811834688248938E-3</v>
      </c>
      <c r="Z222" s="49">
        <v>4.7366427102039617E-3</v>
      </c>
      <c r="AA222" s="49">
        <v>1.0152797469710559E-2</v>
      </c>
      <c r="AB222" s="49">
        <v>6.3282136335374665E-3</v>
      </c>
      <c r="AC222" s="49">
        <v>7.4050257862668415E-3</v>
      </c>
      <c r="AD222" s="49">
        <v>1.1803282617874706E-2</v>
      </c>
      <c r="AE222" s="49">
        <v>1.1481938095989748E-2</v>
      </c>
      <c r="AF222" s="49">
        <v>1.1999461438123063E-2</v>
      </c>
      <c r="AG222" s="49">
        <v>1.0509626732003969E-2</v>
      </c>
      <c r="AH222" s="49">
        <v>1.1436766064533321E-2</v>
      </c>
      <c r="AI222" s="49">
        <v>1.3714445471798311E-2</v>
      </c>
      <c r="AJ222" s="49">
        <v>1.0016204868333579E-2</v>
      </c>
      <c r="AK222" s="49">
        <v>1.192961608526415E-2</v>
      </c>
      <c r="AL222" s="49">
        <v>1.0226540400339613E-2</v>
      </c>
      <c r="AM222" s="49">
        <v>1.016660083911375E-2</v>
      </c>
      <c r="AN222" s="49">
        <v>9.7869356085899702E-3</v>
      </c>
      <c r="AO222" s="49">
        <v>1.2372468297116107E-2</v>
      </c>
      <c r="AP222" s="49">
        <v>7.0603065989662019E-3</v>
      </c>
      <c r="AQ222" s="49">
        <v>5.1340508739706478E-3</v>
      </c>
      <c r="AR222" s="49">
        <v>6.101065606661773E-3</v>
      </c>
      <c r="AS222" s="49">
        <v>7.0654361482501938E-3</v>
      </c>
      <c r="AT222" s="49">
        <v>8.0432309019532813E-3</v>
      </c>
      <c r="AU222" s="49">
        <v>4.8482562738277205E-3</v>
      </c>
      <c r="AV222" s="49">
        <v>8.2876160427643331E-3</v>
      </c>
      <c r="AW222" s="49">
        <v>5.1970789236443242E-3</v>
      </c>
      <c r="AX222" s="49">
        <v>5.6456560106893485E-3</v>
      </c>
      <c r="AY222" s="49">
        <v>6.6724458650918687E-3</v>
      </c>
      <c r="AZ222" s="49">
        <v>7.1591773249224267E-3</v>
      </c>
      <c r="BA222" s="49">
        <v>4.98175404361372E-3</v>
      </c>
      <c r="BB222" s="49">
        <v>6.8952834723649322E-3</v>
      </c>
      <c r="BC222" s="49">
        <v>6.3905727466793214E-3</v>
      </c>
      <c r="BD222" s="49">
        <v>5.221220230395035E-3</v>
      </c>
      <c r="BE222" s="49">
        <v>4.5644604304984219E-3</v>
      </c>
      <c r="BF222" s="49">
        <v>6.4190932488216211E-3</v>
      </c>
      <c r="BG222" s="49">
        <v>5.533054344075832E-3</v>
      </c>
      <c r="BH222" s="49">
        <v>6.3668287350092858E-3</v>
      </c>
      <c r="BI222" s="49">
        <v>6.7029411998227673E-3</v>
      </c>
      <c r="BJ222" s="49">
        <v>7.9973706088618517E-3</v>
      </c>
      <c r="BK222" s="49">
        <v>6.131658649729357E-3</v>
      </c>
      <c r="BL222" s="49">
        <v>6.7759594118636133E-3</v>
      </c>
      <c r="BM222" s="49">
        <v>7.3003835632579044E-3</v>
      </c>
      <c r="BN222" s="49">
        <v>7.7619733749473268E-3</v>
      </c>
      <c r="BO222" s="49">
        <v>1.2563239808669396E-2</v>
      </c>
      <c r="BP222" s="49">
        <v>9.6025026955345143E-3</v>
      </c>
      <c r="BQ222" s="49">
        <v>7.2786954688121488E-3</v>
      </c>
      <c r="BR222" s="49">
        <v>5.6681922902329053E-3</v>
      </c>
      <c r="BS222" s="49">
        <v>6.5920017765156123E-3</v>
      </c>
      <c r="BT222" s="49">
        <v>7.832621546320067E-3</v>
      </c>
      <c r="BU222" s="49">
        <v>6.4196185215955708E-3</v>
      </c>
      <c r="BV222" s="49">
        <v>7.0312731835759082E-3</v>
      </c>
      <c r="BW222" s="49">
        <v>4.6610650715710007E-3</v>
      </c>
      <c r="BX222" s="49">
        <v>7.0542487184110684E-3</v>
      </c>
      <c r="BY222" s="49">
        <v>4.1582090698831361E-3</v>
      </c>
      <c r="BZ222" s="49">
        <v>7.019491065519399E-3</v>
      </c>
      <c r="CA222" s="49">
        <v>7.5004588730572938E-3</v>
      </c>
      <c r="CB222" s="49">
        <v>5.3423804462875051E-3</v>
      </c>
      <c r="CC222" s="49">
        <v>4.471719650105988E-3</v>
      </c>
      <c r="CD222" s="49">
        <v>6.0671779653741409E-3</v>
      </c>
      <c r="CE222" s="49">
        <v>9.1806207142948494E-3</v>
      </c>
      <c r="CF222" s="49">
        <v>6.7670178682941009E-3</v>
      </c>
      <c r="CG222" s="49">
        <v>5.9407085074293219E-3</v>
      </c>
      <c r="CH222" s="49">
        <v>6.17872371353048E-3</v>
      </c>
      <c r="CI222" s="49">
        <v>8.8184079318236134E-3</v>
      </c>
      <c r="CJ222" s="49">
        <v>6.2319338963272566E-3</v>
      </c>
      <c r="CK222" s="49">
        <v>9.3071688379074823E-3</v>
      </c>
      <c r="CL222" s="49">
        <v>6.4561510030765497E-3</v>
      </c>
      <c r="CM222" s="49">
        <v>6.0196923389838524E-3</v>
      </c>
      <c r="CN222" s="49">
        <v>4.8542512876597055E-3</v>
      </c>
      <c r="CO222" s="49">
        <v>6.2523609163742666E-3</v>
      </c>
      <c r="CP222" s="49">
        <v>6.4165804389009363E-3</v>
      </c>
      <c r="CQ222" s="49">
        <v>4.9535683703065721E-3</v>
      </c>
      <c r="CR222" s="49">
        <v>4.5006536308616393E-3</v>
      </c>
      <c r="CS222" s="49">
        <v>6.7774379595673204E-3</v>
      </c>
      <c r="CT222" s="49">
        <v>4.2474427097468799E-3</v>
      </c>
      <c r="CU222" s="49">
        <v>6.7724503991268966E-3</v>
      </c>
      <c r="CV222" s="49">
        <v>5.0021211557841399E-3</v>
      </c>
      <c r="CW222" s="60">
        <v>5.4702032741119283E-3</v>
      </c>
    </row>
    <row r="223" spans="1:101" s="12" customFormat="1" ht="14.25" customHeight="1">
      <c r="A223" s="11" t="s">
        <v>886</v>
      </c>
      <c r="B223" s="49" t="s">
        <v>885</v>
      </c>
      <c r="C223" s="68" t="s">
        <v>1226</v>
      </c>
      <c r="D223" s="52">
        <f t="shared" si="42"/>
        <v>0.48269610614339026</v>
      </c>
      <c r="E223" s="52">
        <f t="shared" si="43"/>
        <v>4.6553967145122464E-2</v>
      </c>
      <c r="F223" s="52">
        <f t="shared" si="44"/>
        <v>0.47173796744526314</v>
      </c>
      <c r="G223" s="52">
        <f t="shared" si="45"/>
        <v>4.235882433678146E-2</v>
      </c>
      <c r="H223" s="52">
        <f t="shared" si="46"/>
        <v>0.45438420519049644</v>
      </c>
      <c r="I223" s="52">
        <f t="shared" si="47"/>
        <v>6.7485360773094638E-2</v>
      </c>
      <c r="J223" s="52">
        <f t="shared" si="48"/>
        <v>0.49759777530036192</v>
      </c>
      <c r="K223" s="52">
        <f t="shared" si="49"/>
        <v>2.9988692254944618E-2</v>
      </c>
      <c r="L223" s="52">
        <f t="shared" si="50"/>
        <v>0.46946284441862596</v>
      </c>
      <c r="M223" s="52">
        <f t="shared" si="51"/>
        <v>7.9548987415365424E-2</v>
      </c>
      <c r="N223" s="52">
        <f t="shared" si="52"/>
        <v>0.46013848756116499</v>
      </c>
      <c r="O223" s="52">
        <f t="shared" si="53"/>
        <v>4.1113008375983646E-2</v>
      </c>
      <c r="P223" s="52">
        <f t="shared" si="54"/>
        <v>0.49620206432658148</v>
      </c>
      <c r="Q223" s="53">
        <f t="shared" si="55"/>
        <v>4.0044549859724783E-2</v>
      </c>
      <c r="R223" s="11">
        <v>0.4801934120568157</v>
      </c>
      <c r="S223" s="49">
        <v>0.42428805859316698</v>
      </c>
      <c r="T223" s="49">
        <v>0.44677744881002657</v>
      </c>
      <c r="U223" s="49">
        <v>0.45558734639843895</v>
      </c>
      <c r="V223" s="49">
        <v>0.49739723593715379</v>
      </c>
      <c r="W223" s="49">
        <v>0.46884592849620771</v>
      </c>
      <c r="X223" s="49">
        <v>0.46641909478468152</v>
      </c>
      <c r="Y223" s="49">
        <v>0.45404188464035716</v>
      </c>
      <c r="Z223" s="49">
        <v>0.51668675100423667</v>
      </c>
      <c r="AA223" s="49">
        <v>0.45267622183027456</v>
      </c>
      <c r="AB223" s="49">
        <v>0.59109093455158679</v>
      </c>
      <c r="AC223" s="49">
        <v>0.53834895661773641</v>
      </c>
      <c r="AD223" s="49">
        <v>0.46074510235798022</v>
      </c>
      <c r="AE223" s="49">
        <v>0.45200228884923371</v>
      </c>
      <c r="AF223" s="49">
        <v>0.50530679815308843</v>
      </c>
      <c r="AG223" s="49">
        <v>0.44713938144655796</v>
      </c>
      <c r="AH223" s="49">
        <v>0.5146112539942379</v>
      </c>
      <c r="AI223" s="49">
        <v>0.44756645086053654</v>
      </c>
      <c r="AJ223" s="49">
        <v>0.47006506129330017</v>
      </c>
      <c r="AK223" s="49">
        <v>0.54732675379704199</v>
      </c>
      <c r="AL223" s="49">
        <v>0.4765203167391866</v>
      </c>
      <c r="AM223" s="49">
        <v>0.51459329772225826</v>
      </c>
      <c r="AN223" s="49">
        <v>0.42791030762337168</v>
      </c>
      <c r="AO223" s="49">
        <v>0.39706859650636428</v>
      </c>
      <c r="AP223" s="49">
        <v>0.57923101869722116</v>
      </c>
      <c r="AQ223" s="49">
        <v>0.48272123378603515</v>
      </c>
      <c r="AR223" s="49">
        <v>0.47482543484421547</v>
      </c>
      <c r="AS223" s="49">
        <v>0.52302131157312715</v>
      </c>
      <c r="AT223" s="49">
        <v>0.43843552597003788</v>
      </c>
      <c r="AU223" s="49">
        <v>0.41765039137078808</v>
      </c>
      <c r="AV223" s="49">
        <v>0.40832860596934623</v>
      </c>
      <c r="AW223" s="49">
        <v>0.40175155889516795</v>
      </c>
      <c r="AX223" s="49">
        <v>0.44440780569641258</v>
      </c>
      <c r="AY223" s="49">
        <v>0.46351255710523714</v>
      </c>
      <c r="AZ223" s="49">
        <v>0.3148993043653539</v>
      </c>
      <c r="BA223" s="49">
        <v>0.50382571401301424</v>
      </c>
      <c r="BB223" s="49">
        <v>0.52689414440265581</v>
      </c>
      <c r="BC223" s="49">
        <v>0.50278364101979311</v>
      </c>
      <c r="BD223" s="49">
        <v>0.47242309354702899</v>
      </c>
      <c r="BE223" s="49">
        <v>0.52338129334878936</v>
      </c>
      <c r="BF223" s="49">
        <v>0.52801556505488401</v>
      </c>
      <c r="BG223" s="49">
        <v>0.42262004856355739</v>
      </c>
      <c r="BH223" s="49">
        <v>0.48785427289396932</v>
      </c>
      <c r="BI223" s="49">
        <v>0.50651680170882618</v>
      </c>
      <c r="BJ223" s="49">
        <v>0.48549520009640984</v>
      </c>
      <c r="BK223" s="49">
        <v>0.48394752782928968</v>
      </c>
      <c r="BL223" s="49">
        <v>0.51719606575659438</v>
      </c>
      <c r="BM223" s="49">
        <v>0.51404564938254516</v>
      </c>
      <c r="BN223" s="49">
        <v>0.49861785435580225</v>
      </c>
      <c r="BO223" s="49">
        <v>0.56115302980270054</v>
      </c>
      <c r="BP223" s="49">
        <v>0.45212703227310869</v>
      </c>
      <c r="BQ223" s="49">
        <v>0.43784572670671695</v>
      </c>
      <c r="BR223" s="49">
        <v>0.38902223623952353</v>
      </c>
      <c r="BS223" s="49">
        <v>0.56815122014917463</v>
      </c>
      <c r="BT223" s="49">
        <v>0.44370471056521238</v>
      </c>
      <c r="BU223" s="49">
        <v>0.625801962081177</v>
      </c>
      <c r="BV223" s="49">
        <v>0.42591802495405839</v>
      </c>
      <c r="BW223" s="49">
        <v>0.44332835498558698</v>
      </c>
      <c r="BX223" s="49">
        <v>0.43724169279270975</v>
      </c>
      <c r="BY223" s="49">
        <v>0.35064228811774129</v>
      </c>
      <c r="BZ223" s="49">
        <v>0.44095978008521863</v>
      </c>
      <c r="CA223" s="49">
        <v>0.41449099941402412</v>
      </c>
      <c r="CB223" s="49">
        <v>0.43599928435314061</v>
      </c>
      <c r="CC223" s="49">
        <v>0.40504551878575878</v>
      </c>
      <c r="CD223" s="49">
        <v>0.45517463799205921</v>
      </c>
      <c r="CE223" s="49">
        <v>0.45951285132844338</v>
      </c>
      <c r="CF223" s="49">
        <v>0.51051271057212466</v>
      </c>
      <c r="CG223" s="49">
        <v>0.48982076355948762</v>
      </c>
      <c r="CH223" s="49">
        <v>0.43081101370549657</v>
      </c>
      <c r="CI223" s="49">
        <v>0.46447027201840163</v>
      </c>
      <c r="CJ223" s="49">
        <v>0.46425926853342714</v>
      </c>
      <c r="CK223" s="49">
        <v>0.55060475038639789</v>
      </c>
      <c r="CL223" s="49">
        <v>0.50908407183411319</v>
      </c>
      <c r="CM223" s="49">
        <v>0.44325336597735776</v>
      </c>
      <c r="CN223" s="49">
        <v>0.47654218660583897</v>
      </c>
      <c r="CO223" s="49">
        <v>0.57734221120274709</v>
      </c>
      <c r="CP223" s="49">
        <v>0.49391558340481534</v>
      </c>
      <c r="CQ223" s="49">
        <v>0.4630335651372694</v>
      </c>
      <c r="CR223" s="49">
        <v>0.51386235035991656</v>
      </c>
      <c r="CS223" s="49">
        <v>0.52142374129858227</v>
      </c>
      <c r="CT223" s="49">
        <v>0.46890689110377409</v>
      </c>
      <c r="CU223" s="49">
        <v>0.43957799532706021</v>
      </c>
      <c r="CV223" s="49">
        <v>0.51430894866462729</v>
      </c>
      <c r="CW223" s="60">
        <v>0.53317386100287545</v>
      </c>
    </row>
    <row r="224" spans="1:101" s="12" customFormat="1" ht="14.25" customHeight="1">
      <c r="A224" s="11" t="s">
        <v>889</v>
      </c>
      <c r="B224" s="49" t="s">
        <v>888</v>
      </c>
      <c r="C224" s="68" t="s">
        <v>1226</v>
      </c>
      <c r="D224" s="52">
        <f t="shared" si="42"/>
        <v>1.1927101541144458</v>
      </c>
      <c r="E224" s="52">
        <f t="shared" si="43"/>
        <v>5.5260703478032566E-2</v>
      </c>
      <c r="F224" s="52">
        <f t="shared" si="44"/>
        <v>1.1831400875145279</v>
      </c>
      <c r="G224" s="52">
        <f t="shared" si="45"/>
        <v>7.246403540606626E-2</v>
      </c>
      <c r="H224" s="52">
        <f t="shared" si="46"/>
        <v>1.1656876821396416</v>
      </c>
      <c r="I224" s="52">
        <f t="shared" si="47"/>
        <v>8.5637835685725888E-2</v>
      </c>
      <c r="J224" s="52">
        <f t="shared" si="48"/>
        <v>1.185634012526452</v>
      </c>
      <c r="K224" s="52">
        <f t="shared" si="49"/>
        <v>5.6797948447618818E-2</v>
      </c>
      <c r="L224" s="52">
        <f t="shared" si="50"/>
        <v>1.1800091213565789</v>
      </c>
      <c r="M224" s="52">
        <f t="shared" si="51"/>
        <v>0.10302626280961885</v>
      </c>
      <c r="N224" s="52">
        <f t="shared" si="52"/>
        <v>1.1647532553205162</v>
      </c>
      <c r="O224" s="52">
        <f t="shared" si="53"/>
        <v>9.279896859431494E-2</v>
      </c>
      <c r="P224" s="52">
        <f t="shared" si="54"/>
        <v>1.247017996617191</v>
      </c>
      <c r="Q224" s="53">
        <f t="shared" si="55"/>
        <v>7.5747517086227789E-2</v>
      </c>
      <c r="R224" s="11">
        <v>1.1832254661097819</v>
      </c>
      <c r="S224" s="49">
        <v>1.1939371182286642</v>
      </c>
      <c r="T224" s="49">
        <v>1.1272982975915369</v>
      </c>
      <c r="U224" s="49">
        <v>1.1384464771687519</v>
      </c>
      <c r="V224" s="49">
        <v>1.1961242771056575</v>
      </c>
      <c r="W224" s="49">
        <v>1.1387217249856636</v>
      </c>
      <c r="X224" s="49">
        <v>1.1188815354553072</v>
      </c>
      <c r="Y224" s="49">
        <v>1.1931467633958264</v>
      </c>
      <c r="Z224" s="49">
        <v>1.229274886899695</v>
      </c>
      <c r="AA224" s="49">
        <v>1.2374789319051236</v>
      </c>
      <c r="AB224" s="49">
        <v>1.2755848401956789</v>
      </c>
      <c r="AC224" s="49">
        <v>1.280401530331662</v>
      </c>
      <c r="AD224" s="49">
        <v>1.2165796568484077</v>
      </c>
      <c r="AE224" s="49">
        <v>1.2953679328040097</v>
      </c>
      <c r="AF224" s="49">
        <v>1.196347155896663</v>
      </c>
      <c r="AG224" s="49">
        <v>1.1432292413487759</v>
      </c>
      <c r="AH224" s="49">
        <v>1.1128262425588371</v>
      </c>
      <c r="AI224" s="49">
        <v>1.1718694301920918</v>
      </c>
      <c r="AJ224" s="49">
        <v>1.1452298219428498</v>
      </c>
      <c r="AK224" s="49">
        <v>1.3205569659247942</v>
      </c>
      <c r="AL224" s="49">
        <v>1.0867851022769797</v>
      </c>
      <c r="AM224" s="49">
        <v>1.2296023278543242</v>
      </c>
      <c r="AN224" s="49">
        <v>1.168472728912616</v>
      </c>
      <c r="AO224" s="49">
        <v>1.1108144436139864</v>
      </c>
      <c r="AP224" s="49">
        <v>1.2687672198021538</v>
      </c>
      <c r="AQ224" s="49">
        <v>1.1832581501701036</v>
      </c>
      <c r="AR224" s="49">
        <v>1.1046158332396476</v>
      </c>
      <c r="AS224" s="49">
        <v>1.2164615200794349</v>
      </c>
      <c r="AT224" s="49">
        <v>1.1431834708904913</v>
      </c>
      <c r="AU224" s="49">
        <v>1.2227298352339708</v>
      </c>
      <c r="AV224" s="49">
        <v>1.06940687982591</v>
      </c>
      <c r="AW224" s="49">
        <v>1.1303705920449154</v>
      </c>
      <c r="AX224" s="49">
        <v>1.2437334904617801</v>
      </c>
      <c r="AY224" s="49">
        <v>1.1929915120752888</v>
      </c>
      <c r="AZ224" s="49">
        <v>0.97355446593660966</v>
      </c>
      <c r="BA224" s="49">
        <v>1.2391792159153938</v>
      </c>
      <c r="BB224" s="49">
        <v>1.1945523989462457</v>
      </c>
      <c r="BC224" s="49">
        <v>1.2300482826732946</v>
      </c>
      <c r="BD224" s="49">
        <v>1.1845744152149738</v>
      </c>
      <c r="BE224" s="49">
        <v>1.1697046706118412</v>
      </c>
      <c r="BF224" s="49">
        <v>1.2155008966550633</v>
      </c>
      <c r="BG224" s="49">
        <v>1.0692686382350425</v>
      </c>
      <c r="BH224" s="49">
        <v>1.2003144180211556</v>
      </c>
      <c r="BI224" s="49">
        <v>1.2046514831825899</v>
      </c>
      <c r="BJ224" s="49">
        <v>1.1731344667727799</v>
      </c>
      <c r="BK224" s="49">
        <v>1.0892736561238414</v>
      </c>
      <c r="BL224" s="49">
        <v>1.2692116396466868</v>
      </c>
      <c r="BM224" s="49">
        <v>1.2273731842339077</v>
      </c>
      <c r="BN224" s="49">
        <v>1.1309724806752297</v>
      </c>
      <c r="BO224" s="49">
        <v>1.3151237855438034</v>
      </c>
      <c r="BP224" s="49">
        <v>1.230254764835768</v>
      </c>
      <c r="BQ224" s="49">
        <v>1.2098601254147709</v>
      </c>
      <c r="BR224" s="49">
        <v>1.0423199896192687</v>
      </c>
      <c r="BS224" s="49">
        <v>1.3044469717823612</v>
      </c>
      <c r="BT224" s="49">
        <v>1.0398288442697301</v>
      </c>
      <c r="BU224" s="49">
        <v>1.2824283020062384</v>
      </c>
      <c r="BV224" s="49">
        <v>1.2047371035475252</v>
      </c>
      <c r="BW224" s="49">
        <v>1.134929272994494</v>
      </c>
      <c r="BX224" s="49">
        <v>1.2349777294743558</v>
      </c>
      <c r="BY224" s="49">
        <v>1.0302300861154012</v>
      </c>
      <c r="BZ224" s="49">
        <v>1.0153184352855018</v>
      </c>
      <c r="CA224" s="49">
        <v>1.0620236297458447</v>
      </c>
      <c r="CB224" s="49">
        <v>1.1954303846163437</v>
      </c>
      <c r="CC224" s="49">
        <v>1.0690747366240605</v>
      </c>
      <c r="CD224" s="49">
        <v>1.0971808849640989</v>
      </c>
      <c r="CE224" s="49">
        <v>1.2153564339536338</v>
      </c>
      <c r="CF224" s="49">
        <v>1.1905219751942082</v>
      </c>
      <c r="CG224" s="49">
        <v>1.2601093560385068</v>
      </c>
      <c r="CH224" s="49">
        <v>1.1102520206157886</v>
      </c>
      <c r="CI224" s="49">
        <v>1.2124510164850313</v>
      </c>
      <c r="CJ224" s="49">
        <v>1.2224082052489351</v>
      </c>
      <c r="CK224" s="49">
        <v>1.3269119850742395</v>
      </c>
      <c r="CL224" s="49">
        <v>1.3337867915387336</v>
      </c>
      <c r="CM224" s="49">
        <v>1.2148070219081621</v>
      </c>
      <c r="CN224" s="49">
        <v>1.1568356388966667</v>
      </c>
      <c r="CO224" s="49">
        <v>1.1199509881451681</v>
      </c>
      <c r="CP224" s="49">
        <v>1.3004227652784492</v>
      </c>
      <c r="CQ224" s="49">
        <v>1.1711703041859582</v>
      </c>
      <c r="CR224" s="49">
        <v>1.2467199255782344</v>
      </c>
      <c r="CS224" s="49">
        <v>1.3630249061698037</v>
      </c>
      <c r="CT224" s="49">
        <v>1.2593321095442018</v>
      </c>
      <c r="CU224" s="49">
        <v>1.1995783440956123</v>
      </c>
      <c r="CV224" s="49">
        <v>1.2862737606186461</v>
      </c>
      <c r="CW224" s="60">
        <v>1.3123134034466533</v>
      </c>
    </row>
    <row r="225" spans="1:101" s="12" customFormat="1" ht="14.25" customHeight="1">
      <c r="A225" s="11" t="s">
        <v>892</v>
      </c>
      <c r="B225" s="49" t="s">
        <v>891</v>
      </c>
      <c r="C225" s="68" t="s">
        <v>1226</v>
      </c>
      <c r="D225" s="52">
        <f t="shared" si="42"/>
        <v>0.22174676619173109</v>
      </c>
      <c r="E225" s="52">
        <f t="shared" si="43"/>
        <v>3.7801147584284343E-2</v>
      </c>
      <c r="F225" s="52">
        <f t="shared" si="44"/>
        <v>0.19909445608275467</v>
      </c>
      <c r="G225" s="52">
        <f t="shared" si="45"/>
        <v>3.6111898263065656E-2</v>
      </c>
      <c r="H225" s="52">
        <f t="shared" si="46"/>
        <v>0.21866653410645678</v>
      </c>
      <c r="I225" s="52">
        <f t="shared" si="47"/>
        <v>3.1823586046652273E-2</v>
      </c>
      <c r="J225" s="52">
        <f t="shared" si="48"/>
        <v>0.21521453360037227</v>
      </c>
      <c r="K225" s="52">
        <f t="shared" si="49"/>
        <v>3.1498771034017589E-2</v>
      </c>
      <c r="L225" s="52">
        <f t="shared" si="50"/>
        <v>0.20384266038179608</v>
      </c>
      <c r="M225" s="52">
        <f t="shared" si="51"/>
        <v>3.451838813372371E-2</v>
      </c>
      <c r="N225" s="52">
        <f t="shared" si="52"/>
        <v>0.21850747920098115</v>
      </c>
      <c r="O225" s="52">
        <f t="shared" si="53"/>
        <v>3.1855162771353439E-2</v>
      </c>
      <c r="P225" s="52">
        <f t="shared" si="54"/>
        <v>0.24507699132819608</v>
      </c>
      <c r="Q225" s="53">
        <f t="shared" si="55"/>
        <v>3.2603870261061617E-2</v>
      </c>
      <c r="R225" s="11">
        <v>0.20399634344311518</v>
      </c>
      <c r="S225" s="49">
        <v>0.20085349781695799</v>
      </c>
      <c r="T225" s="49">
        <v>0.23846315350897831</v>
      </c>
      <c r="U225" s="49">
        <v>0.22670166103081604</v>
      </c>
      <c r="V225" s="49">
        <v>0.25057694755722087</v>
      </c>
      <c r="W225" s="49">
        <v>0.28590794383042595</v>
      </c>
      <c r="X225" s="49">
        <v>0.16394234474330058</v>
      </c>
      <c r="Y225" s="49">
        <v>0.16145548116230177</v>
      </c>
      <c r="Z225" s="49">
        <v>0.25327786966653287</v>
      </c>
      <c r="AA225" s="49">
        <v>0.19191871967820467</v>
      </c>
      <c r="AB225" s="49">
        <v>0.23749330774302946</v>
      </c>
      <c r="AC225" s="49">
        <v>0.24637392411988943</v>
      </c>
      <c r="AD225" s="49">
        <v>0.20745871018815917</v>
      </c>
      <c r="AE225" s="49">
        <v>0.197987223103188</v>
      </c>
      <c r="AF225" s="49">
        <v>0.17206719275759055</v>
      </c>
      <c r="AG225" s="49">
        <v>0.1699971561844259</v>
      </c>
      <c r="AH225" s="49">
        <v>0.16651314300848266</v>
      </c>
      <c r="AI225" s="49">
        <v>0.19604792722003103</v>
      </c>
      <c r="AJ225" s="49">
        <v>0.23618067825786779</v>
      </c>
      <c r="AK225" s="49">
        <v>0.24511307521682094</v>
      </c>
      <c r="AL225" s="49">
        <v>0.14265759739098832</v>
      </c>
      <c r="AM225" s="49">
        <v>0.26766747260208562</v>
      </c>
      <c r="AN225" s="49">
        <v>0.18404145213775761</v>
      </c>
      <c r="AO225" s="49">
        <v>0.20340184492565855</v>
      </c>
      <c r="AP225" s="49">
        <v>0.22961755851099286</v>
      </c>
      <c r="AQ225" s="49">
        <v>0.24904993372301928</v>
      </c>
      <c r="AR225" s="49">
        <v>0.15954754709976945</v>
      </c>
      <c r="AS225" s="49">
        <v>0.26317785856508291</v>
      </c>
      <c r="AT225" s="49">
        <v>0.19545126813843566</v>
      </c>
      <c r="AU225" s="49">
        <v>0.2368386322874963</v>
      </c>
      <c r="AV225" s="49">
        <v>0.18389084867938627</v>
      </c>
      <c r="AW225" s="49">
        <v>0.20081996728587823</v>
      </c>
      <c r="AX225" s="49">
        <v>0.24751460515265894</v>
      </c>
      <c r="AY225" s="49">
        <v>0.22212845469549658</v>
      </c>
      <c r="AZ225" s="49">
        <v>0.19172634381555553</v>
      </c>
      <c r="BA225" s="49">
        <v>0.24423539132370975</v>
      </c>
      <c r="BB225" s="49">
        <v>0.25739925462353663</v>
      </c>
      <c r="BC225" s="49">
        <v>0.21902201840441007</v>
      </c>
      <c r="BD225" s="49">
        <v>0.23526987533466368</v>
      </c>
      <c r="BE225" s="49">
        <v>0.20561558995960905</v>
      </c>
      <c r="BF225" s="49">
        <v>0.25023636856122022</v>
      </c>
      <c r="BG225" s="49">
        <v>0.20396302858569021</v>
      </c>
      <c r="BH225" s="49">
        <v>0.18918778590904586</v>
      </c>
      <c r="BI225" s="49">
        <v>0.21624726100091443</v>
      </c>
      <c r="BJ225" s="49">
        <v>0.20091163090328823</v>
      </c>
      <c r="BK225" s="49">
        <v>0.14051414840327509</v>
      </c>
      <c r="BL225" s="49">
        <v>0.22117895546627073</v>
      </c>
      <c r="BM225" s="49">
        <v>0.24302848605254357</v>
      </c>
      <c r="BN225" s="49">
        <v>0.2191154428482914</v>
      </c>
      <c r="BO225" s="49">
        <v>0.19685279125407584</v>
      </c>
      <c r="BP225" s="49">
        <v>0.17383866267047862</v>
      </c>
      <c r="BQ225" s="49">
        <v>0.21931529680549269</v>
      </c>
      <c r="BR225" s="49">
        <v>0.17898114158145143</v>
      </c>
      <c r="BS225" s="49">
        <v>0.22479243869299292</v>
      </c>
      <c r="BT225" s="49">
        <v>0.17577270350297422</v>
      </c>
      <c r="BU225" s="49">
        <v>0.22409379085206013</v>
      </c>
      <c r="BV225" s="49">
        <v>0.21080014309308276</v>
      </c>
      <c r="BW225" s="49">
        <v>0.26670398226077974</v>
      </c>
      <c r="BX225" s="49">
        <v>0.22312397375907431</v>
      </c>
      <c r="BY225" s="49">
        <v>0.13272155726079865</v>
      </c>
      <c r="BZ225" s="49">
        <v>0.27604665768600817</v>
      </c>
      <c r="CA225" s="49">
        <v>0.22806965144834337</v>
      </c>
      <c r="CB225" s="49">
        <v>0.1998601224719844</v>
      </c>
      <c r="CC225" s="49">
        <v>0.20022260124580635</v>
      </c>
      <c r="CD225" s="49">
        <v>0.18548820263521801</v>
      </c>
      <c r="CE225" s="49">
        <v>0.20828399372566372</v>
      </c>
      <c r="CF225" s="49">
        <v>0.25034177886444681</v>
      </c>
      <c r="CG225" s="49">
        <v>0.21299464514089594</v>
      </c>
      <c r="CH225" s="49">
        <v>0.17568872730940338</v>
      </c>
      <c r="CI225" s="49">
        <v>0.20019294319829753</v>
      </c>
      <c r="CJ225" s="49">
        <v>0.21484559923670099</v>
      </c>
      <c r="CK225" s="49">
        <v>0.27005482744900472</v>
      </c>
      <c r="CL225" s="49">
        <v>0.26882422624091068</v>
      </c>
      <c r="CM225" s="49">
        <v>0.23251761269512056</v>
      </c>
      <c r="CN225" s="49">
        <v>0.21937201471271942</v>
      </c>
      <c r="CO225" s="49">
        <v>0.27673173157510322</v>
      </c>
      <c r="CP225" s="49">
        <v>0.22636852516746117</v>
      </c>
      <c r="CQ225" s="49">
        <v>0.26977767435846367</v>
      </c>
      <c r="CR225" s="49">
        <v>0.29396014817539162</v>
      </c>
      <c r="CS225" s="49">
        <v>0.17248967404260265</v>
      </c>
      <c r="CT225" s="49">
        <v>0.22424317248187497</v>
      </c>
      <c r="CU225" s="49">
        <v>0.25232338503131563</v>
      </c>
      <c r="CV225" s="49">
        <v>0.24497279582080633</v>
      </c>
      <c r="CW225" s="60">
        <v>0.25934293563658289</v>
      </c>
    </row>
    <row r="226" spans="1:101" s="12" customFormat="1" ht="14.25" customHeight="1">
      <c r="A226" s="11" t="s">
        <v>894</v>
      </c>
      <c r="B226" s="49" t="s">
        <v>893</v>
      </c>
      <c r="C226" s="68" t="s">
        <v>1226</v>
      </c>
      <c r="D226" s="52">
        <f t="shared" si="42"/>
        <v>3.0501931199465706</v>
      </c>
      <c r="E226" s="52">
        <f t="shared" si="43"/>
        <v>0.10548800083016796</v>
      </c>
      <c r="F226" s="52">
        <f t="shared" si="44"/>
        <v>3.186191203533363</v>
      </c>
      <c r="G226" s="52">
        <f t="shared" si="45"/>
        <v>0.10201282456832175</v>
      </c>
      <c r="H226" s="52">
        <f t="shared" si="46"/>
        <v>3.0806542582022209</v>
      </c>
      <c r="I226" s="52">
        <f t="shared" si="47"/>
        <v>0.26353945257811157</v>
      </c>
      <c r="J226" s="52">
        <f t="shared" si="48"/>
        <v>3.1062209314945584</v>
      </c>
      <c r="K226" s="52">
        <f t="shared" si="49"/>
        <v>9.4794912647445842E-2</v>
      </c>
      <c r="L226" s="52">
        <f t="shared" si="50"/>
        <v>3.2482103858044948</v>
      </c>
      <c r="M226" s="52">
        <f t="shared" si="51"/>
        <v>0.33242469005019182</v>
      </c>
      <c r="N226" s="52">
        <f t="shared" si="52"/>
        <v>3.2177993829554854</v>
      </c>
      <c r="O226" s="52">
        <f t="shared" si="53"/>
        <v>0.20411684983901079</v>
      </c>
      <c r="P226" s="52">
        <f t="shared" si="54"/>
        <v>3.2822422234291984</v>
      </c>
      <c r="Q226" s="53">
        <f t="shared" si="55"/>
        <v>0.14189261233462322</v>
      </c>
      <c r="R226" s="11">
        <v>3.0630770952996547</v>
      </c>
      <c r="S226" s="49">
        <v>3.1971956293084998</v>
      </c>
      <c r="T226" s="49">
        <v>3.1448024388114275</v>
      </c>
      <c r="U226" s="49">
        <v>3.0700741841937083</v>
      </c>
      <c r="V226" s="49">
        <v>2.8470287051421459</v>
      </c>
      <c r="W226" s="49">
        <v>3.0671969590057624</v>
      </c>
      <c r="X226" s="49">
        <v>3.0012476313006364</v>
      </c>
      <c r="Y226" s="49">
        <v>3.030364993956526</v>
      </c>
      <c r="Z226" s="49">
        <v>3.0915894801767445</v>
      </c>
      <c r="AA226" s="49">
        <v>3.1739627068279828</v>
      </c>
      <c r="AB226" s="49">
        <v>2.8777123766949955</v>
      </c>
      <c r="AC226" s="49">
        <v>3.0380652386407685</v>
      </c>
      <c r="AD226" s="49">
        <v>3.2568371904655899</v>
      </c>
      <c r="AE226" s="49">
        <v>3.2305830991245905</v>
      </c>
      <c r="AF226" s="49">
        <v>2.9913861232803636</v>
      </c>
      <c r="AG226" s="49">
        <v>3.1681542338963289</v>
      </c>
      <c r="AH226" s="49">
        <v>3.0643410102218067</v>
      </c>
      <c r="AI226" s="49">
        <v>3.1628762860448925</v>
      </c>
      <c r="AJ226" s="49">
        <v>3.210579061469601</v>
      </c>
      <c r="AK226" s="49">
        <v>3.4113924340394064</v>
      </c>
      <c r="AL226" s="49">
        <v>3.2262406488712805</v>
      </c>
      <c r="AM226" s="49">
        <v>3.1667828453331208</v>
      </c>
      <c r="AN226" s="49">
        <v>3.1821340296868637</v>
      </c>
      <c r="AO226" s="49">
        <v>3.1629874799665112</v>
      </c>
      <c r="AP226" s="49">
        <v>3.1521172463435652</v>
      </c>
      <c r="AQ226" s="49">
        <v>2.582130956793006</v>
      </c>
      <c r="AR226" s="49">
        <v>3.1418073352374294</v>
      </c>
      <c r="AS226" s="49">
        <v>2.9037352139108661</v>
      </c>
      <c r="AT226" s="49">
        <v>3.1640111650917473</v>
      </c>
      <c r="AU226" s="49">
        <v>3.3518959975650935</v>
      </c>
      <c r="AV226" s="49">
        <v>2.8285064201626384</v>
      </c>
      <c r="AW226" s="49">
        <v>3.0995387415857345</v>
      </c>
      <c r="AX226" s="49">
        <v>3.2586264795910989</v>
      </c>
      <c r="AY226" s="49">
        <v>3.453813066641688</v>
      </c>
      <c r="AZ226" s="49">
        <v>2.7405793586969445</v>
      </c>
      <c r="BA226" s="49">
        <v>3.2910891168068312</v>
      </c>
      <c r="BB226" s="49">
        <v>3.1445595528384924</v>
      </c>
      <c r="BC226" s="49">
        <v>2.9837272768692991</v>
      </c>
      <c r="BD226" s="49">
        <v>3.1264319968777028</v>
      </c>
      <c r="BE226" s="49">
        <v>2.9871257147218548</v>
      </c>
      <c r="BF226" s="49">
        <v>3.0649817238825445</v>
      </c>
      <c r="BG226" s="49">
        <v>3.2585223687985119</v>
      </c>
      <c r="BH226" s="49">
        <v>3.22372811908025</v>
      </c>
      <c r="BI226" s="49">
        <v>3.2046660469752597</v>
      </c>
      <c r="BJ226" s="49">
        <v>2.9751701280931666</v>
      </c>
      <c r="BK226" s="49">
        <v>3.0663325443555252</v>
      </c>
      <c r="BL226" s="49">
        <v>3.1084018323268912</v>
      </c>
      <c r="BM226" s="49">
        <v>3.1310038731152061</v>
      </c>
      <c r="BN226" s="49">
        <v>3.0472093985416686</v>
      </c>
      <c r="BO226" s="49">
        <v>3.7035636324161318</v>
      </c>
      <c r="BP226" s="49">
        <v>3.7210695255953401</v>
      </c>
      <c r="BQ226" s="49">
        <v>3.488265265955321</v>
      </c>
      <c r="BR226" s="49">
        <v>2.6345732736749405</v>
      </c>
      <c r="BS226" s="49">
        <v>3.1662863196421824</v>
      </c>
      <c r="BT226" s="49">
        <v>2.8660977448781071</v>
      </c>
      <c r="BU226" s="49">
        <v>3.0980365605435605</v>
      </c>
      <c r="BV226" s="49">
        <v>3.348815400092866</v>
      </c>
      <c r="BW226" s="49">
        <v>3.0402243031605738</v>
      </c>
      <c r="BX226" s="49">
        <v>3.5149435529594757</v>
      </c>
      <c r="BY226" s="49">
        <v>3.3494396521937739</v>
      </c>
      <c r="BZ226" s="49">
        <v>2.9151914409865793</v>
      </c>
      <c r="CA226" s="49">
        <v>3.1300762210660524</v>
      </c>
      <c r="CB226" s="49">
        <v>3.4216610702550594</v>
      </c>
      <c r="CC226" s="49">
        <v>2.9266956311222567</v>
      </c>
      <c r="CD226" s="49">
        <v>2.9766701984262314</v>
      </c>
      <c r="CE226" s="49">
        <v>3.3066560666552114</v>
      </c>
      <c r="CF226" s="49">
        <v>3.2691524870075375</v>
      </c>
      <c r="CG226" s="49">
        <v>3.2277593841256036</v>
      </c>
      <c r="CH226" s="49">
        <v>3.1853419018265448</v>
      </c>
      <c r="CI226" s="49">
        <v>3.2996960230720491</v>
      </c>
      <c r="CJ226" s="49">
        <v>3.5809511157923324</v>
      </c>
      <c r="CK226" s="49">
        <v>3.3737410551303673</v>
      </c>
      <c r="CL226" s="49">
        <v>3.3239386039801579</v>
      </c>
      <c r="CM226" s="49">
        <v>3.2511858868958869</v>
      </c>
      <c r="CN226" s="49">
        <v>3.2681963414411048</v>
      </c>
      <c r="CO226" s="49">
        <v>3.007622669056909</v>
      </c>
      <c r="CP226" s="49">
        <v>3.3334461441444088</v>
      </c>
      <c r="CQ226" s="49">
        <v>3.2859235605635022</v>
      </c>
      <c r="CR226" s="49">
        <v>3.3192355149017714</v>
      </c>
      <c r="CS226" s="49">
        <v>3.554368129057877</v>
      </c>
      <c r="CT226" s="49">
        <v>3.1783104519815844</v>
      </c>
      <c r="CU226" s="49">
        <v>3.3473194742509023</v>
      </c>
      <c r="CV226" s="49">
        <v>3.1022370741006595</v>
      </c>
      <c r="CW226" s="60">
        <v>3.4151228307756152</v>
      </c>
    </row>
    <row r="227" spans="1:101" s="12" customFormat="1" ht="14.25" customHeight="1">
      <c r="A227" s="11" t="s">
        <v>897</v>
      </c>
      <c r="B227" s="49" t="s">
        <v>896</v>
      </c>
      <c r="C227" s="68" t="s">
        <v>1226</v>
      </c>
      <c r="D227" s="52">
        <f t="shared" si="42"/>
        <v>0.20254907917070389</v>
      </c>
      <c r="E227" s="52">
        <f t="shared" si="43"/>
        <v>3.4639733073905755E-2</v>
      </c>
      <c r="F227" s="52">
        <f t="shared" si="44"/>
        <v>0.19333086023596699</v>
      </c>
      <c r="G227" s="52">
        <f t="shared" si="45"/>
        <v>2.3247699590250075E-2</v>
      </c>
      <c r="H227" s="52">
        <f t="shared" si="46"/>
        <v>0.18472406587320297</v>
      </c>
      <c r="I227" s="52">
        <f t="shared" si="47"/>
        <v>2.9565244094126676E-2</v>
      </c>
      <c r="J227" s="52">
        <f t="shared" si="48"/>
        <v>0.1970844934264693</v>
      </c>
      <c r="K227" s="52">
        <f t="shared" si="49"/>
        <v>2.3284717906479586E-2</v>
      </c>
      <c r="L227" s="52">
        <f t="shared" si="50"/>
        <v>0.19489486623173083</v>
      </c>
      <c r="M227" s="52">
        <f t="shared" si="51"/>
        <v>2.8860520738965157E-2</v>
      </c>
      <c r="N227" s="52">
        <f t="shared" si="52"/>
        <v>0.20043645586955405</v>
      </c>
      <c r="O227" s="52">
        <f t="shared" si="53"/>
        <v>2.5972655513271201E-2</v>
      </c>
      <c r="P227" s="52">
        <f t="shared" si="54"/>
        <v>0.22057293630222383</v>
      </c>
      <c r="Q227" s="53">
        <f t="shared" si="55"/>
        <v>3.8485306541774809E-2</v>
      </c>
      <c r="R227" s="11">
        <v>0.23048451087244468</v>
      </c>
      <c r="S227" s="49">
        <v>0.1889469325403148</v>
      </c>
      <c r="T227" s="49">
        <v>0.23292503481707813</v>
      </c>
      <c r="U227" s="49">
        <v>0.18517054427208129</v>
      </c>
      <c r="V227" s="49">
        <v>0.18454318035535233</v>
      </c>
      <c r="W227" s="49">
        <v>0.18487127625708127</v>
      </c>
      <c r="X227" s="49">
        <v>0.22463846826713327</v>
      </c>
      <c r="Y227" s="49">
        <v>0.13097076192117971</v>
      </c>
      <c r="Z227" s="49">
        <v>0.20792684011232071</v>
      </c>
      <c r="AA227" s="49">
        <v>0.18022512487359288</v>
      </c>
      <c r="AB227" s="49">
        <v>0.26674686026269012</v>
      </c>
      <c r="AC227" s="49">
        <v>0.21313941549717741</v>
      </c>
      <c r="AD227" s="49">
        <v>0.20796025015503097</v>
      </c>
      <c r="AE227" s="49">
        <v>0.17231687618300678</v>
      </c>
      <c r="AF227" s="49">
        <v>0.20674943792309453</v>
      </c>
      <c r="AG227" s="49">
        <v>0.17413896588036534</v>
      </c>
      <c r="AH227" s="49">
        <v>0.18401517324792474</v>
      </c>
      <c r="AI227" s="49">
        <v>0.18468643295081599</v>
      </c>
      <c r="AJ227" s="49">
        <v>0.19963984089974096</v>
      </c>
      <c r="AK227" s="49">
        <v>0.2093396726347268</v>
      </c>
      <c r="AL227" s="49">
        <v>0.20766858727132353</v>
      </c>
      <c r="AM227" s="49">
        <v>0.24193422767087125</v>
      </c>
      <c r="AN227" s="49">
        <v>0.17564245131913492</v>
      </c>
      <c r="AO227" s="49">
        <v>0.15587840669556777</v>
      </c>
      <c r="AP227" s="49">
        <v>0.186591689101125</v>
      </c>
      <c r="AQ227" s="49">
        <v>0.16808945963160232</v>
      </c>
      <c r="AR227" s="49">
        <v>0.16203983675535455</v>
      </c>
      <c r="AS227" s="49">
        <v>0.20445381824295944</v>
      </c>
      <c r="AT227" s="49">
        <v>0.15754993687005164</v>
      </c>
      <c r="AU227" s="49">
        <v>0.24046188015742309</v>
      </c>
      <c r="AV227" s="49">
        <v>0.19729327878219605</v>
      </c>
      <c r="AW227" s="49">
        <v>0.15563552260450428</v>
      </c>
      <c r="AX227" s="49">
        <v>0.2189489393068374</v>
      </c>
      <c r="AY227" s="49">
        <v>0.15911716491839442</v>
      </c>
      <c r="AZ227" s="49">
        <v>0.15366935125302442</v>
      </c>
      <c r="BA227" s="49">
        <v>0.21283791285496256</v>
      </c>
      <c r="BB227" s="49">
        <v>0.20693454688048007</v>
      </c>
      <c r="BC227" s="49">
        <v>0.19951466071554419</v>
      </c>
      <c r="BD227" s="49">
        <v>0.18189732577147572</v>
      </c>
      <c r="BE227" s="49">
        <v>0.21025190023967735</v>
      </c>
      <c r="BF227" s="49">
        <v>0.20280365316703075</v>
      </c>
      <c r="BG227" s="49">
        <v>0.19714553396272808</v>
      </c>
      <c r="BH227" s="49">
        <v>0.20429135340247298</v>
      </c>
      <c r="BI227" s="49">
        <v>0.25524722843011721</v>
      </c>
      <c r="BJ227" s="49">
        <v>0.18434685875093765</v>
      </c>
      <c r="BK227" s="49">
        <v>0.16260643904565256</v>
      </c>
      <c r="BL227" s="49">
        <v>0.18517499428668274</v>
      </c>
      <c r="BM227" s="49">
        <v>0.1747994264648324</v>
      </c>
      <c r="BN227" s="49">
        <v>0.19256715458593424</v>
      </c>
      <c r="BO227" s="49">
        <v>0.20353198937501016</v>
      </c>
      <c r="BP227" s="49">
        <v>0.17617921024563238</v>
      </c>
      <c r="BQ227" s="49">
        <v>0.20125884287813856</v>
      </c>
      <c r="BR227" s="49">
        <v>0.18628211196171918</v>
      </c>
      <c r="BS227" s="49">
        <v>0.25230052259144514</v>
      </c>
      <c r="BT227" s="49">
        <v>0.16160096874846169</v>
      </c>
      <c r="BU227" s="49">
        <v>0.204397891870638</v>
      </c>
      <c r="BV227" s="49">
        <v>0.2010418390174088</v>
      </c>
      <c r="BW227" s="49">
        <v>0.22110067720203727</v>
      </c>
      <c r="BX227" s="49">
        <v>0.20150338504125792</v>
      </c>
      <c r="BY227" s="49">
        <v>0.13697380126308664</v>
      </c>
      <c r="BZ227" s="49">
        <v>0.21289408491968184</v>
      </c>
      <c r="CA227" s="49">
        <v>0.20495975017260468</v>
      </c>
      <c r="CB227" s="49">
        <v>0.17062204249672419</v>
      </c>
      <c r="CC227" s="49">
        <v>0.20013011078937828</v>
      </c>
      <c r="CD227" s="49">
        <v>0.16187358330792351</v>
      </c>
      <c r="CE227" s="49">
        <v>0.19676827768313468</v>
      </c>
      <c r="CF227" s="49">
        <v>0.24719446304811399</v>
      </c>
      <c r="CG227" s="49">
        <v>0.19976974343637968</v>
      </c>
      <c r="CH227" s="49">
        <v>0.16532578235103659</v>
      </c>
      <c r="CI227" s="49">
        <v>0.19265012811038021</v>
      </c>
      <c r="CJ227" s="49">
        <v>0.22389508760830576</v>
      </c>
      <c r="CK227" s="49">
        <v>0.22915441651098503</v>
      </c>
      <c r="CL227" s="49">
        <v>0.20476371127342297</v>
      </c>
      <c r="CM227" s="49">
        <v>0.23377084114516092</v>
      </c>
      <c r="CN227" s="49">
        <v>0.20420805623343144</v>
      </c>
      <c r="CO227" s="49">
        <v>0.23141883264549795</v>
      </c>
      <c r="CP227" s="49">
        <v>0.23702162300793983</v>
      </c>
      <c r="CQ227" s="49">
        <v>0.28664341945812349</v>
      </c>
      <c r="CR227" s="49">
        <v>0.24652696972558169</v>
      </c>
      <c r="CS227" s="49">
        <v>0.15502254660969217</v>
      </c>
      <c r="CT227" s="49">
        <v>0.20669481796816669</v>
      </c>
      <c r="CU227" s="49">
        <v>0.1966023670004089</v>
      </c>
      <c r="CV227" s="49">
        <v>0.17158095991558045</v>
      </c>
      <c r="CW227" s="60">
        <v>0.27262109064367901</v>
      </c>
    </row>
    <row r="228" spans="1:101" s="12" customFormat="1" ht="14.25" customHeight="1">
      <c r="A228" s="11" t="s">
        <v>900</v>
      </c>
      <c r="B228" s="49" t="s">
        <v>899</v>
      </c>
      <c r="C228" s="68" t="s">
        <v>1226</v>
      </c>
      <c r="D228" s="52">
        <f t="shared" si="42"/>
        <v>0.3744158989183361</v>
      </c>
      <c r="E228" s="52">
        <f t="shared" si="43"/>
        <v>4.049346760305314E-2</v>
      </c>
      <c r="F228" s="52">
        <f t="shared" si="44"/>
        <v>0.40858533148381354</v>
      </c>
      <c r="G228" s="52">
        <f t="shared" si="45"/>
        <v>3.6321258509393793E-2</v>
      </c>
      <c r="H228" s="52">
        <f t="shared" si="46"/>
        <v>0.37829251043677709</v>
      </c>
      <c r="I228" s="52">
        <f t="shared" si="47"/>
        <v>4.9495712390810999E-2</v>
      </c>
      <c r="J228" s="52">
        <f t="shared" si="48"/>
        <v>0.38628586282878441</v>
      </c>
      <c r="K228" s="52">
        <f t="shared" si="49"/>
        <v>3.8591777147843842E-2</v>
      </c>
      <c r="L228" s="52">
        <f t="shared" si="50"/>
        <v>0.40154133402298647</v>
      </c>
      <c r="M228" s="52">
        <f t="shared" si="51"/>
        <v>5.5547779033764448E-2</v>
      </c>
      <c r="N228" s="52">
        <f t="shared" si="52"/>
        <v>0.42362285434418007</v>
      </c>
      <c r="O228" s="52">
        <f t="shared" si="53"/>
        <v>5.4243162211084946E-2</v>
      </c>
      <c r="P228" s="52">
        <f t="shared" si="54"/>
        <v>0.44540560637501603</v>
      </c>
      <c r="Q228" s="53">
        <f t="shared" si="55"/>
        <v>6.2957126387175211E-2</v>
      </c>
      <c r="R228" s="11">
        <v>0.38043952033617939</v>
      </c>
      <c r="S228" s="49">
        <v>0.40117489972709836</v>
      </c>
      <c r="T228" s="49">
        <v>0.42488633380994811</v>
      </c>
      <c r="U228" s="49">
        <v>0.34114200550640428</v>
      </c>
      <c r="V228" s="49">
        <v>0.36197115991329576</v>
      </c>
      <c r="W228" s="49">
        <v>0.35386814634971442</v>
      </c>
      <c r="X228" s="49">
        <v>0.38421614415269401</v>
      </c>
      <c r="Y228" s="49">
        <v>0.29289931018682352</v>
      </c>
      <c r="Z228" s="49">
        <v>0.42266978068918465</v>
      </c>
      <c r="AA228" s="49">
        <v>0.32951314980266649</v>
      </c>
      <c r="AB228" s="49">
        <v>0.41809868613159928</v>
      </c>
      <c r="AC228" s="49">
        <v>0.38211165041442352</v>
      </c>
      <c r="AD228" s="49">
        <v>0.3667584669569795</v>
      </c>
      <c r="AE228" s="49">
        <v>0.37462389661610052</v>
      </c>
      <c r="AF228" s="49">
        <v>0.41835638972785155</v>
      </c>
      <c r="AG228" s="49">
        <v>0.3549161129496935</v>
      </c>
      <c r="AH228" s="49">
        <v>0.36986136105137579</v>
      </c>
      <c r="AI228" s="49">
        <v>0.41589803769958933</v>
      </c>
      <c r="AJ228" s="49">
        <v>0.44786622952542232</v>
      </c>
      <c r="AK228" s="49">
        <v>0.45614953031004929</v>
      </c>
      <c r="AL228" s="49">
        <v>0.41727762168505633</v>
      </c>
      <c r="AM228" s="49">
        <v>0.46470777686963777</v>
      </c>
      <c r="AN228" s="49">
        <v>0.40335243523412162</v>
      </c>
      <c r="AO228" s="49">
        <v>0.41325611917988486</v>
      </c>
      <c r="AP228" s="49">
        <v>0.35301360038576424</v>
      </c>
      <c r="AQ228" s="49">
        <v>0.31760542573984407</v>
      </c>
      <c r="AR228" s="49">
        <v>0.30687386940828748</v>
      </c>
      <c r="AS228" s="49">
        <v>0.37200918477484446</v>
      </c>
      <c r="AT228" s="49">
        <v>0.3681156587499404</v>
      </c>
      <c r="AU228" s="49">
        <v>0.47803405569109625</v>
      </c>
      <c r="AV228" s="49">
        <v>0.3833867376539587</v>
      </c>
      <c r="AW228" s="49">
        <v>0.37548820882100603</v>
      </c>
      <c r="AX228" s="49">
        <v>0.44295087667358662</v>
      </c>
      <c r="AY228" s="49">
        <v>0.38107164121386766</v>
      </c>
      <c r="AZ228" s="49">
        <v>0.34046623768282852</v>
      </c>
      <c r="BA228" s="49">
        <v>0.42049462844630009</v>
      </c>
      <c r="BB228" s="49">
        <v>0.4270998447715495</v>
      </c>
      <c r="BC228" s="49">
        <v>0.35960162040934418</v>
      </c>
      <c r="BD228" s="49">
        <v>0.37338728277547401</v>
      </c>
      <c r="BE228" s="49">
        <v>0.40133403717825022</v>
      </c>
      <c r="BF228" s="49">
        <v>0.38743631498945086</v>
      </c>
      <c r="BG228" s="49">
        <v>0.40495593888424214</v>
      </c>
      <c r="BH228" s="49">
        <v>0.39830547747504486</v>
      </c>
      <c r="BI228" s="49">
        <v>0.4733972593109399</v>
      </c>
      <c r="BJ228" s="49">
        <v>0.34208883924724576</v>
      </c>
      <c r="BK228" s="49">
        <v>0.35764700428845692</v>
      </c>
      <c r="BL228" s="49">
        <v>0.37520100866343359</v>
      </c>
      <c r="BM228" s="49">
        <v>0.33497572595198044</v>
      </c>
      <c r="BN228" s="49">
        <v>0.35545325342264289</v>
      </c>
      <c r="BO228" s="49">
        <v>0.38253123571917541</v>
      </c>
      <c r="BP228" s="49">
        <v>0.3912110873290035</v>
      </c>
      <c r="BQ228" s="49">
        <v>0.44888719945200262</v>
      </c>
      <c r="BR228" s="49">
        <v>0.35282042527202712</v>
      </c>
      <c r="BS228" s="49">
        <v>0.48908105647297356</v>
      </c>
      <c r="BT228" s="49">
        <v>0.33882598365831346</v>
      </c>
      <c r="BU228" s="49">
        <v>0.43616706841862307</v>
      </c>
      <c r="BV228" s="49">
        <v>0.37112853416023411</v>
      </c>
      <c r="BW228" s="49">
        <v>0.46488294140930908</v>
      </c>
      <c r="BX228" s="49">
        <v>0.46038615553392676</v>
      </c>
      <c r="BY228" s="49">
        <v>0.32712106742760594</v>
      </c>
      <c r="BZ228" s="49">
        <v>0.46332744028111444</v>
      </c>
      <c r="CA228" s="49">
        <v>0.51915289223471761</v>
      </c>
      <c r="CB228" s="49">
        <v>0.40130366128221057</v>
      </c>
      <c r="CC228" s="49">
        <v>0.41570220115781981</v>
      </c>
      <c r="CD228" s="49">
        <v>0.31934392842788911</v>
      </c>
      <c r="CE228" s="49">
        <v>0.45029514486177741</v>
      </c>
      <c r="CF228" s="49">
        <v>0.46608980048632426</v>
      </c>
      <c r="CG228" s="49">
        <v>0.40857992841821172</v>
      </c>
      <c r="CH228" s="49">
        <v>0.36827588627256819</v>
      </c>
      <c r="CI228" s="49">
        <v>0.37010823984647617</v>
      </c>
      <c r="CJ228" s="49">
        <v>0.44360503836428078</v>
      </c>
      <c r="CK228" s="49">
        <v>0.45769009049677101</v>
      </c>
      <c r="CL228" s="49">
        <v>0.45353741099079298</v>
      </c>
      <c r="CM228" s="49">
        <v>0.4330880931405483</v>
      </c>
      <c r="CN228" s="49">
        <v>0.44892218427681535</v>
      </c>
      <c r="CO228" s="49">
        <v>0.52397359388670872</v>
      </c>
      <c r="CP228" s="49">
        <v>0.44352794610494384</v>
      </c>
      <c r="CQ228" s="49">
        <v>0.52450943771391234</v>
      </c>
      <c r="CR228" s="49">
        <v>0.48249964801152251</v>
      </c>
      <c r="CS228" s="49">
        <v>0.33511155750152333</v>
      </c>
      <c r="CT228" s="49">
        <v>0.38076184407322816</v>
      </c>
      <c r="CU228" s="49">
        <v>0.4579633625177536</v>
      </c>
      <c r="CV228" s="49">
        <v>0.35107239908455612</v>
      </c>
      <c r="CW228" s="60">
        <v>0.50989979919788708</v>
      </c>
    </row>
    <row r="229" spans="1:101" s="12" customFormat="1" ht="14.25" customHeight="1">
      <c r="A229" s="11" t="s">
        <v>903</v>
      </c>
      <c r="B229" s="49" t="s">
        <v>902</v>
      </c>
      <c r="C229" s="68" t="s">
        <v>1227</v>
      </c>
      <c r="D229" s="52">
        <f t="shared" si="42"/>
        <v>2.0631127981864078E-3</v>
      </c>
      <c r="E229" s="52">
        <f t="shared" si="43"/>
        <v>6.8682188769102095E-4</v>
      </c>
      <c r="F229" s="52">
        <f t="shared" si="44"/>
        <v>1.43623768976964E-3</v>
      </c>
      <c r="G229" s="52">
        <f t="shared" si="45"/>
        <v>7.8034711606539354E-4</v>
      </c>
      <c r="H229" s="52">
        <f t="shared" si="46"/>
        <v>1.7055075303941158E-3</v>
      </c>
      <c r="I229" s="52">
        <f t="shared" si="47"/>
        <v>6.5881308053239592E-4</v>
      </c>
      <c r="J229" s="52">
        <f t="shared" si="48"/>
        <v>1.9711230575679829E-3</v>
      </c>
      <c r="K229" s="52">
        <f t="shared" si="49"/>
        <v>4.7842638169494524E-4</v>
      </c>
      <c r="L229" s="52">
        <f t="shared" si="50"/>
        <v>1.9867737056658489E-3</v>
      </c>
      <c r="M229" s="52">
        <f t="shared" si="51"/>
        <v>1.1997661485195644E-3</v>
      </c>
      <c r="N229" s="52">
        <f t="shared" si="52"/>
        <v>2.1971625929938427E-3</v>
      </c>
      <c r="O229" s="52">
        <f t="shared" si="53"/>
        <v>5.5217941153299667E-4</v>
      </c>
      <c r="P229" s="52">
        <f t="shared" si="54"/>
        <v>1.2490678283344459E-3</v>
      </c>
      <c r="Q229" s="53">
        <f t="shared" si="55"/>
        <v>4.2468561026542338E-4</v>
      </c>
      <c r="R229" s="11">
        <v>1.9247899266206664E-3</v>
      </c>
      <c r="S229" s="49">
        <v>1.6527488209096548E-3</v>
      </c>
      <c r="T229" s="49">
        <v>3.0221158908896478E-3</v>
      </c>
      <c r="U229" s="49">
        <v>2.438744506816849E-3</v>
      </c>
      <c r="V229" s="49">
        <v>1.8333547724664475E-3</v>
      </c>
      <c r="W229" s="49">
        <v>3.1965801725896891E-3</v>
      </c>
      <c r="X229" s="49">
        <v>2.4722209417153652E-3</v>
      </c>
      <c r="Y229" s="49">
        <v>2.1734849203633709E-3</v>
      </c>
      <c r="Z229" s="49">
        <v>1.9260646946679587E-3</v>
      </c>
      <c r="AA229" s="49">
        <v>9.7977047424353467E-4</v>
      </c>
      <c r="AB229" s="49">
        <v>2.177975509604625E-3</v>
      </c>
      <c r="AC229" s="49">
        <v>9.5950294734908036E-4</v>
      </c>
      <c r="AD229" s="49">
        <v>1.0609584952080528E-3</v>
      </c>
      <c r="AE229" s="49">
        <v>3.3650519253975199E-3</v>
      </c>
      <c r="AF229" s="49">
        <v>1.5654315591221036E-3</v>
      </c>
      <c r="AG229" s="49">
        <v>5.0599714117633809E-4</v>
      </c>
      <c r="AH229" s="49">
        <v>1.3414568704193182E-3</v>
      </c>
      <c r="AI229" s="49">
        <v>8.6922467748870569E-4</v>
      </c>
      <c r="AJ229" s="49">
        <v>1.8033370460758039E-3</v>
      </c>
      <c r="AK229" s="49">
        <v>2.0631853354659028E-3</v>
      </c>
      <c r="AL229" s="49">
        <v>1.1995792533489153E-3</v>
      </c>
      <c r="AM229" s="49">
        <v>4.2286342412926485E-4</v>
      </c>
      <c r="AN229" s="49">
        <v>1.5076399957228638E-3</v>
      </c>
      <c r="AO229" s="49">
        <v>1.5301265536808906E-3</v>
      </c>
      <c r="AP229" s="49">
        <v>7.770348183232217E-4</v>
      </c>
      <c r="AQ229" s="49">
        <v>1.683786442736002E-3</v>
      </c>
      <c r="AR229" s="49">
        <v>1.4185146745285169E-3</v>
      </c>
      <c r="AS229" s="49">
        <v>2.8503782623099509E-3</v>
      </c>
      <c r="AT229" s="49">
        <v>1.8087270051232002E-3</v>
      </c>
      <c r="AU229" s="49">
        <v>1.5504966027020139E-3</v>
      </c>
      <c r="AV229" s="49">
        <v>2.1394160530211225E-3</v>
      </c>
      <c r="AW229" s="49">
        <v>2.082911885763798E-3</v>
      </c>
      <c r="AX229" s="49">
        <v>1.5748602297667919E-3</v>
      </c>
      <c r="AY229" s="49">
        <v>9.069994608602146E-4</v>
      </c>
      <c r="AZ229" s="49">
        <v>2.6921600117675868E-3</v>
      </c>
      <c r="BA229" s="49">
        <v>9.8080491782696791E-4</v>
      </c>
      <c r="BB229" s="49">
        <v>1.7126658166318415E-3</v>
      </c>
      <c r="BC229" s="49">
        <v>2.8240277436290648E-3</v>
      </c>
      <c r="BD229" s="49">
        <v>1.2498276023421913E-3</v>
      </c>
      <c r="BE229" s="49">
        <v>1.3635388582971877E-3</v>
      </c>
      <c r="BF229" s="49">
        <v>1.8603564931285459E-3</v>
      </c>
      <c r="BG229" s="49">
        <v>1.6032247637170825E-3</v>
      </c>
      <c r="BH229" s="49">
        <v>1.7390873847596688E-3</v>
      </c>
      <c r="BI229" s="49">
        <v>2.1880102795502434E-3</v>
      </c>
      <c r="BJ229" s="49">
        <v>2.3852408455920975E-3</v>
      </c>
      <c r="BK229" s="49">
        <v>2.6010849707536498E-3</v>
      </c>
      <c r="BL229" s="49">
        <v>2.0761385299200266E-3</v>
      </c>
      <c r="BM229" s="49">
        <v>2.0502734024941956E-3</v>
      </c>
      <c r="BN229" s="49">
        <v>1.8549672846048038E-3</v>
      </c>
      <c r="BO229" s="49">
        <v>1.6366020287098722E-3</v>
      </c>
      <c r="BP229" s="49">
        <v>1.4473848491117994E-3</v>
      </c>
      <c r="BQ229" s="49">
        <v>1.7264114848373701E-3</v>
      </c>
      <c r="BR229" s="49">
        <v>4.0584184692799364E-3</v>
      </c>
      <c r="BS229" s="49">
        <v>1.4749329935455427E-3</v>
      </c>
      <c r="BT229" s="49">
        <v>3.4482474590204603E-3</v>
      </c>
      <c r="BU229" s="49">
        <v>1.3501593321157959E-3</v>
      </c>
      <c r="BV229" s="49">
        <v>1.3182498960395935E-3</v>
      </c>
      <c r="BW229" s="49">
        <v>6.5750032382902348E-4</v>
      </c>
      <c r="BX229" s="49">
        <v>7.570130282370239E-4</v>
      </c>
      <c r="BY229" s="49">
        <v>4.1113973186589631E-3</v>
      </c>
      <c r="BZ229" s="49">
        <v>2.5630135684715158E-3</v>
      </c>
      <c r="CA229" s="49">
        <v>2.1725993125009824E-3</v>
      </c>
      <c r="CB229" s="49">
        <v>1.6621027176481769E-3</v>
      </c>
      <c r="CC229" s="49">
        <v>3.3992707526390763E-3</v>
      </c>
      <c r="CD229" s="49">
        <v>1.7989707029853904E-3</v>
      </c>
      <c r="CE229" s="49">
        <v>1.9578328897707732E-3</v>
      </c>
      <c r="CF229" s="49">
        <v>2.3605354924798863E-3</v>
      </c>
      <c r="CG229" s="49">
        <v>2.2786094068944552E-3</v>
      </c>
      <c r="CH229" s="49">
        <v>2.5528172824096735E-3</v>
      </c>
      <c r="CI229" s="49">
        <v>1.5933259345920995E-3</v>
      </c>
      <c r="CJ229" s="49">
        <v>1.4301953851347654E-3</v>
      </c>
      <c r="CK229" s="49">
        <v>2.5966776703993132E-3</v>
      </c>
      <c r="CL229" s="49">
        <v>1.1120844073738228E-3</v>
      </c>
      <c r="CM229" s="49">
        <v>1.0684152837948698E-3</v>
      </c>
      <c r="CN229" s="49">
        <v>1.3171033648007914E-3</v>
      </c>
      <c r="CO229" s="49">
        <v>1.2037639790326289E-3</v>
      </c>
      <c r="CP229" s="49">
        <v>1.8776771953868678E-3</v>
      </c>
      <c r="CQ229" s="49">
        <v>1.0468932292863409E-3</v>
      </c>
      <c r="CR229" s="49">
        <v>1.2558564187715644E-3</v>
      </c>
      <c r="CS229" s="49">
        <v>1.3153712020611513E-3</v>
      </c>
      <c r="CT229" s="49">
        <v>1.0435291377628849E-3</v>
      </c>
      <c r="CU229" s="49">
        <v>1.7024815873500718E-3</v>
      </c>
      <c r="CV229" s="49">
        <v>2.6943279522561323E-4</v>
      </c>
      <c r="CW229" s="60">
        <v>1.7762053391667447E-3</v>
      </c>
    </row>
    <row r="230" spans="1:101" s="12" customFormat="1" ht="14.25" customHeight="1">
      <c r="A230" s="11" t="s">
        <v>906</v>
      </c>
      <c r="B230" s="49" t="s">
        <v>905</v>
      </c>
      <c r="C230" s="68" t="s">
        <v>1227</v>
      </c>
      <c r="D230" s="52">
        <f t="shared" si="42"/>
        <v>7.2104920260959993E-3</v>
      </c>
      <c r="E230" s="52">
        <f t="shared" si="43"/>
        <v>1.1127099245366167E-3</v>
      </c>
      <c r="F230" s="52">
        <f t="shared" si="44"/>
        <v>7.8730623473596082E-3</v>
      </c>
      <c r="G230" s="52">
        <f t="shared" si="45"/>
        <v>1.5056056812946716E-3</v>
      </c>
      <c r="H230" s="52">
        <f t="shared" si="46"/>
        <v>5.1410859974579505E-3</v>
      </c>
      <c r="I230" s="52">
        <f t="shared" si="47"/>
        <v>1.1099151135451507E-3</v>
      </c>
      <c r="J230" s="52">
        <f t="shared" si="48"/>
        <v>6.3822762825314601E-3</v>
      </c>
      <c r="K230" s="52">
        <f t="shared" si="49"/>
        <v>1.3559098907154233E-3</v>
      </c>
      <c r="L230" s="52">
        <f t="shared" si="50"/>
        <v>6.6509912675500578E-3</v>
      </c>
      <c r="M230" s="52">
        <f t="shared" si="51"/>
        <v>1.6507584212281472E-3</v>
      </c>
      <c r="N230" s="52">
        <f t="shared" si="52"/>
        <v>6.4728049059194319E-3</v>
      </c>
      <c r="O230" s="52">
        <f t="shared" si="53"/>
        <v>1.2586206558532443E-3</v>
      </c>
      <c r="P230" s="52">
        <f t="shared" si="54"/>
        <v>6.3818378701430986E-3</v>
      </c>
      <c r="Q230" s="53">
        <f t="shared" si="55"/>
        <v>1.1444355533333174E-3</v>
      </c>
      <c r="R230" s="11">
        <v>8.1364855761261925E-3</v>
      </c>
      <c r="S230" s="49">
        <v>6.2558195499705623E-3</v>
      </c>
      <c r="T230" s="49">
        <v>5.7030381906886599E-3</v>
      </c>
      <c r="U230" s="49">
        <v>7.4592903322796278E-3</v>
      </c>
      <c r="V230" s="49">
        <v>7.7937592575316912E-3</v>
      </c>
      <c r="W230" s="49">
        <v>6.5812137327648009E-3</v>
      </c>
      <c r="X230" s="49">
        <v>6.7285760320428857E-3</v>
      </c>
      <c r="Y230" s="49">
        <v>7.4233599042119571E-3</v>
      </c>
      <c r="Z230" s="49">
        <v>6.2365393346760639E-3</v>
      </c>
      <c r="AA230" s="49">
        <v>9.7163673234885034E-3</v>
      </c>
      <c r="AB230" s="49">
        <v>6.448247020566786E-3</v>
      </c>
      <c r="AC230" s="49">
        <v>8.043208058804251E-3</v>
      </c>
      <c r="AD230" s="49">
        <v>1.0537797294605619E-2</v>
      </c>
      <c r="AE230" s="49">
        <v>8.4009596080812411E-3</v>
      </c>
      <c r="AF230" s="49">
        <v>7.9611415813062407E-3</v>
      </c>
      <c r="AG230" s="49">
        <v>9.8564223082230774E-3</v>
      </c>
      <c r="AH230" s="49">
        <v>5.8305172700254121E-3</v>
      </c>
      <c r="AI230" s="49">
        <v>8.8640575824677128E-3</v>
      </c>
      <c r="AJ230" s="49">
        <v>6.917694844182096E-3</v>
      </c>
      <c r="AK230" s="49">
        <v>6.9586352384115738E-3</v>
      </c>
      <c r="AL230" s="49">
        <v>7.2400582894967275E-3</v>
      </c>
      <c r="AM230" s="49">
        <v>5.4501932331703024E-3</v>
      </c>
      <c r="AN230" s="49">
        <v>8.5346985655120645E-3</v>
      </c>
      <c r="AO230" s="49">
        <v>7.9245723528332448E-3</v>
      </c>
      <c r="AP230" s="49">
        <v>5.9753270147431259E-3</v>
      </c>
      <c r="AQ230" s="49">
        <v>4.677687199545681E-3</v>
      </c>
      <c r="AR230" s="49">
        <v>5.0398774955196131E-3</v>
      </c>
      <c r="AS230" s="49">
        <v>7.5146701128406407E-3</v>
      </c>
      <c r="AT230" s="49">
        <v>3.6081542582238088E-3</v>
      </c>
      <c r="AU230" s="49">
        <v>4.5712377972684532E-3</v>
      </c>
      <c r="AV230" s="49">
        <v>4.1250590988602251E-3</v>
      </c>
      <c r="AW230" s="49">
        <v>3.9246455094690226E-3</v>
      </c>
      <c r="AX230" s="49">
        <v>5.7761470176679805E-3</v>
      </c>
      <c r="AY230" s="49">
        <v>5.7251153302542582E-3</v>
      </c>
      <c r="AZ230" s="49">
        <v>6.0679585779465934E-3</v>
      </c>
      <c r="BA230" s="49">
        <v>4.687152557156001E-3</v>
      </c>
      <c r="BB230" s="49">
        <v>3.5534934618872091E-3</v>
      </c>
      <c r="BC230" s="49">
        <v>7.6438201948387744E-3</v>
      </c>
      <c r="BD230" s="49">
        <v>5.98834169347721E-3</v>
      </c>
      <c r="BE230" s="49">
        <v>6.8753243219590093E-3</v>
      </c>
      <c r="BF230" s="49">
        <v>7.3903868621486846E-3</v>
      </c>
      <c r="BG230" s="49">
        <v>6.5315264337915497E-3</v>
      </c>
      <c r="BH230" s="49">
        <v>7.7918449254600905E-3</v>
      </c>
      <c r="BI230" s="49">
        <v>4.0350296049489857E-3</v>
      </c>
      <c r="BJ230" s="49">
        <v>7.3998047097775131E-3</v>
      </c>
      <c r="BK230" s="49">
        <v>5.9657522713116211E-3</v>
      </c>
      <c r="BL230" s="49">
        <v>6.3330584636681411E-3</v>
      </c>
      <c r="BM230" s="49">
        <v>7.0789324471087437E-3</v>
      </c>
      <c r="BN230" s="49">
        <v>6.0939114773166181E-3</v>
      </c>
      <c r="BO230" s="49">
        <v>9.6450605444588326E-3</v>
      </c>
      <c r="BP230" s="49">
        <v>4.9430939272240224E-3</v>
      </c>
      <c r="BQ230" s="49">
        <v>7.6331572748486454E-3</v>
      </c>
      <c r="BR230" s="49">
        <v>6.082185361231127E-3</v>
      </c>
      <c r="BS230" s="49">
        <v>5.5220547780202066E-3</v>
      </c>
      <c r="BT230" s="49">
        <v>6.7163741465514236E-3</v>
      </c>
      <c r="BU230" s="49">
        <v>6.0969293968661312E-3</v>
      </c>
      <c r="BV230" s="49">
        <v>7.6997730010503768E-3</v>
      </c>
      <c r="BW230" s="49">
        <v>4.170925665503194E-3</v>
      </c>
      <c r="BX230" s="49">
        <v>5.895202110623091E-3</v>
      </c>
      <c r="BY230" s="49">
        <v>9.313227526907027E-3</v>
      </c>
      <c r="BZ230" s="49">
        <v>5.9954090807959656E-3</v>
      </c>
      <c r="CA230" s="49">
        <v>3.7189280273488058E-3</v>
      </c>
      <c r="CB230" s="49">
        <v>6.208170121982986E-3</v>
      </c>
      <c r="CC230" s="49">
        <v>8.3754880985767218E-3</v>
      </c>
      <c r="CD230" s="49">
        <v>7.8340743654784512E-3</v>
      </c>
      <c r="CE230" s="49">
        <v>6.3583606778610906E-3</v>
      </c>
      <c r="CF230" s="49">
        <v>7.1143554337437858E-3</v>
      </c>
      <c r="CG230" s="49">
        <v>6.0457356249013034E-3</v>
      </c>
      <c r="CH230" s="49">
        <v>7.114397580264482E-3</v>
      </c>
      <c r="CI230" s="49">
        <v>7.4781101454983127E-3</v>
      </c>
      <c r="CJ230" s="49">
        <v>5.0469524680743488E-3</v>
      </c>
      <c r="CK230" s="49">
        <v>6.383677246506932E-3</v>
      </c>
      <c r="CL230" s="49">
        <v>6.3972451263442877E-3</v>
      </c>
      <c r="CM230" s="49">
        <v>6.5440029688019494E-3</v>
      </c>
      <c r="CN230" s="49">
        <v>6.8777571908350075E-3</v>
      </c>
      <c r="CO230" s="49">
        <v>5.0364473345307021E-3</v>
      </c>
      <c r="CP230" s="49">
        <v>7.2624791496539347E-3</v>
      </c>
      <c r="CQ230" s="49">
        <v>4.3230877608368716E-3</v>
      </c>
      <c r="CR230" s="49">
        <v>5.9286592542190488E-3</v>
      </c>
      <c r="CS230" s="49">
        <v>7.2096709223338374E-3</v>
      </c>
      <c r="CT230" s="49">
        <v>7.66690555138536E-3</v>
      </c>
      <c r="CU230" s="49">
        <v>6.047074054396165E-3</v>
      </c>
      <c r="CV230" s="49">
        <v>8.1474510247764569E-3</v>
      </c>
      <c r="CW230" s="60">
        <v>5.1412741036035636E-3</v>
      </c>
    </row>
    <row r="231" spans="1:101" s="12" customFormat="1" ht="14.25" customHeight="1">
      <c r="A231" s="11" t="s">
        <v>909</v>
      </c>
      <c r="B231" s="49" t="s">
        <v>908</v>
      </c>
      <c r="C231" s="68" t="s">
        <v>1227</v>
      </c>
      <c r="D231" s="52">
        <f t="shared" si="42"/>
        <v>1.5143635824123201E-2</v>
      </c>
      <c r="E231" s="52">
        <f t="shared" si="43"/>
        <v>2.4320090144077581E-3</v>
      </c>
      <c r="F231" s="52">
        <f t="shared" si="44"/>
        <v>1.8705951195091945E-2</v>
      </c>
      <c r="G231" s="52">
        <f t="shared" si="45"/>
        <v>2.770842165058652E-3</v>
      </c>
      <c r="H231" s="52">
        <f t="shared" si="46"/>
        <v>1.18147138242855E-2</v>
      </c>
      <c r="I231" s="52">
        <f t="shared" si="47"/>
        <v>1.9362839664571771E-3</v>
      </c>
      <c r="J231" s="52">
        <f t="shared" si="48"/>
        <v>1.4696360703132379E-2</v>
      </c>
      <c r="K231" s="52">
        <f t="shared" si="49"/>
        <v>2.6495378921211682E-3</v>
      </c>
      <c r="L231" s="52">
        <f t="shared" si="50"/>
        <v>1.5810882837903929E-2</v>
      </c>
      <c r="M231" s="52">
        <f t="shared" si="51"/>
        <v>3.9582169741603241E-3</v>
      </c>
      <c r="N231" s="52">
        <f t="shared" si="52"/>
        <v>1.5556615284332274E-2</v>
      </c>
      <c r="O231" s="52">
        <f t="shared" si="53"/>
        <v>2.2063841642007724E-3</v>
      </c>
      <c r="P231" s="52">
        <f t="shared" si="54"/>
        <v>1.520888214843724E-2</v>
      </c>
      <c r="Q231" s="53">
        <f t="shared" si="55"/>
        <v>2.2278402980242611E-3</v>
      </c>
      <c r="R231" s="11">
        <v>1.7735717783881926E-2</v>
      </c>
      <c r="S231" s="49">
        <v>1.4665768966258059E-2</v>
      </c>
      <c r="T231" s="49">
        <v>1.3295230624838988E-2</v>
      </c>
      <c r="U231" s="49">
        <v>1.7070245119537801E-2</v>
      </c>
      <c r="V231" s="49">
        <v>1.3937311923489112E-2</v>
      </c>
      <c r="W231" s="49">
        <v>1.4276249092141927E-2</v>
      </c>
      <c r="X231" s="49">
        <v>1.3481789361481363E-2</v>
      </c>
      <c r="Y231" s="49">
        <v>2.0261505704115512E-2</v>
      </c>
      <c r="Z231" s="49">
        <v>1.2164032376593543E-2</v>
      </c>
      <c r="AA231" s="49">
        <v>1.7631830318950582E-2</v>
      </c>
      <c r="AB231" s="49">
        <v>1.3626301839281284E-2</v>
      </c>
      <c r="AC231" s="49">
        <v>1.3577646778908294E-2</v>
      </c>
      <c r="AD231" s="49">
        <v>2.1810059276387139E-2</v>
      </c>
      <c r="AE231" s="49">
        <v>2.3597795352622238E-2</v>
      </c>
      <c r="AF231" s="49">
        <v>1.6862732323376844E-2</v>
      </c>
      <c r="AG231" s="49">
        <v>2.1982294328904139E-2</v>
      </c>
      <c r="AH231" s="49">
        <v>1.9132049572867446E-2</v>
      </c>
      <c r="AI231" s="49">
        <v>1.7377266517485009E-2</v>
      </c>
      <c r="AJ231" s="49">
        <v>1.8954048952752319E-2</v>
      </c>
      <c r="AK231" s="49">
        <v>1.4753453181585023E-2</v>
      </c>
      <c r="AL231" s="49">
        <v>1.8474086542414336E-2</v>
      </c>
      <c r="AM231" s="49">
        <v>1.5398524767891086E-2</v>
      </c>
      <c r="AN231" s="49">
        <v>1.6152831351142774E-2</v>
      </c>
      <c r="AO231" s="49">
        <v>1.9976272173674953E-2</v>
      </c>
      <c r="AP231" s="49">
        <v>1.4712935836961339E-2</v>
      </c>
      <c r="AQ231" s="49">
        <v>8.9408354338249493E-3</v>
      </c>
      <c r="AR231" s="49">
        <v>1.032996755846359E-2</v>
      </c>
      <c r="AS231" s="49">
        <v>9.1473678045801126E-3</v>
      </c>
      <c r="AT231" s="49">
        <v>1.0470495230966461E-2</v>
      </c>
      <c r="AU231" s="49">
        <v>1.0237505589132863E-2</v>
      </c>
      <c r="AV231" s="49">
        <v>1.2613956151626322E-2</v>
      </c>
      <c r="AW231" s="49">
        <v>1.2024240934932233E-2</v>
      </c>
      <c r="AX231" s="49">
        <v>1.3044638073967312E-2</v>
      </c>
      <c r="AY231" s="49">
        <v>1.2836748895685861E-2</v>
      </c>
      <c r="AZ231" s="49">
        <v>1.4234505675107171E-2</v>
      </c>
      <c r="BA231" s="49">
        <v>1.3183368706177792E-2</v>
      </c>
      <c r="BB231" s="49">
        <v>1.04022154390347E-2</v>
      </c>
      <c r="BC231" s="49">
        <v>1.7164988251908181E-2</v>
      </c>
      <c r="BD231" s="49">
        <v>1.2349434768966428E-2</v>
      </c>
      <c r="BE231" s="49">
        <v>1.4237725105317964E-2</v>
      </c>
      <c r="BF231" s="49">
        <v>1.6597152711173367E-2</v>
      </c>
      <c r="BG231" s="49">
        <v>1.5373378514846445E-2</v>
      </c>
      <c r="BH231" s="49">
        <v>1.9004919557378746E-2</v>
      </c>
      <c r="BI231" s="49">
        <v>1.1732420898411198E-2</v>
      </c>
      <c r="BJ231" s="49">
        <v>1.723934438298063E-2</v>
      </c>
      <c r="BK231" s="49">
        <v>1.527883330099743E-2</v>
      </c>
      <c r="BL231" s="49">
        <v>1.5194101114862539E-2</v>
      </c>
      <c r="BM231" s="49">
        <v>1.17818143917109E-2</v>
      </c>
      <c r="BN231" s="49">
        <v>1.5295328108256187E-2</v>
      </c>
      <c r="BO231" s="49">
        <v>1.8223131444635117E-2</v>
      </c>
      <c r="BP231" s="49">
        <v>1.2992783992100751E-2</v>
      </c>
      <c r="BQ231" s="49">
        <v>1.6714053366961228E-2</v>
      </c>
      <c r="BR231" s="49">
        <v>1.3101987942346051E-2</v>
      </c>
      <c r="BS231" s="49">
        <v>1.4475514462355761E-2</v>
      </c>
      <c r="BT231" s="49">
        <v>1.6511556649400704E-2</v>
      </c>
      <c r="BU231" s="49">
        <v>9.6548489145517457E-3</v>
      </c>
      <c r="BV231" s="49">
        <v>1.8891792850665716E-2</v>
      </c>
      <c r="BW231" s="49">
        <v>1.2893879171940925E-2</v>
      </c>
      <c r="BX231" s="49">
        <v>1.5576544040917028E-2</v>
      </c>
      <c r="BY231" s="49">
        <v>2.5399173110715958E-2</v>
      </c>
      <c r="BZ231" s="49">
        <v>1.5885535034090931E-2</v>
      </c>
      <c r="CA231" s="49">
        <v>1.0434542566825095E-2</v>
      </c>
      <c r="CB231" s="49">
        <v>1.5260255860494992E-2</v>
      </c>
      <c r="CC231" s="49">
        <v>1.5634680254110044E-2</v>
      </c>
      <c r="CD231" s="49">
        <v>1.9507645799206819E-2</v>
      </c>
      <c r="CE231" s="49">
        <v>1.6059231230625352E-2</v>
      </c>
      <c r="CF231" s="49">
        <v>1.510524913569161E-2</v>
      </c>
      <c r="CG231" s="49">
        <v>1.4161029602092865E-2</v>
      </c>
      <c r="CH231" s="49">
        <v>1.4653969094722113E-2</v>
      </c>
      <c r="CI231" s="49">
        <v>1.7986295472629182E-2</v>
      </c>
      <c r="CJ231" s="49">
        <v>1.4997042186445233E-2</v>
      </c>
      <c r="CK231" s="49">
        <v>1.6993907175053058E-2</v>
      </c>
      <c r="CL231" s="49">
        <v>1.366276742334265E-2</v>
      </c>
      <c r="CM231" s="49">
        <v>1.5850057277598213E-2</v>
      </c>
      <c r="CN231" s="49">
        <v>1.7498808566990234E-2</v>
      </c>
      <c r="CO231" s="49">
        <v>1.2817748518853336E-2</v>
      </c>
      <c r="CP231" s="49">
        <v>1.5294946400763889E-2</v>
      </c>
      <c r="CQ231" s="49">
        <v>1.4283749086207507E-2</v>
      </c>
      <c r="CR231" s="49">
        <v>1.3495137472153747E-2</v>
      </c>
      <c r="CS231" s="49">
        <v>1.9598244498750111E-2</v>
      </c>
      <c r="CT231" s="49">
        <v>1.8459619433699597E-2</v>
      </c>
      <c r="CU231" s="49">
        <v>1.4190410739499315E-2</v>
      </c>
      <c r="CV231" s="49">
        <v>1.4535421063294831E-2</v>
      </c>
      <c r="CW231" s="60">
        <v>1.2819675300093454E-2</v>
      </c>
    </row>
    <row r="232" spans="1:101" s="12" customFormat="1" ht="14.25" customHeight="1">
      <c r="A232" s="11" t="s">
        <v>912</v>
      </c>
      <c r="B232" s="49" t="s">
        <v>911</v>
      </c>
      <c r="C232" s="68" t="s">
        <v>1227</v>
      </c>
      <c r="D232" s="52">
        <f t="shared" si="42"/>
        <v>7.0322132196391912E-3</v>
      </c>
      <c r="E232" s="52">
        <f t="shared" si="43"/>
        <v>1.0857993971936895E-3</v>
      </c>
      <c r="F232" s="52">
        <f t="shared" si="44"/>
        <v>9.3696599950970887E-3</v>
      </c>
      <c r="G232" s="52">
        <f t="shared" si="45"/>
        <v>1.4448895947295644E-3</v>
      </c>
      <c r="H232" s="52">
        <f t="shared" si="46"/>
        <v>1.5016619059594276E-2</v>
      </c>
      <c r="I232" s="52">
        <f t="shared" si="47"/>
        <v>3.1649852975125115E-3</v>
      </c>
      <c r="J232" s="52">
        <f t="shared" si="48"/>
        <v>1.3117050841046919E-2</v>
      </c>
      <c r="K232" s="52">
        <f t="shared" si="49"/>
        <v>2.3120950907740568E-3</v>
      </c>
      <c r="L232" s="52">
        <f t="shared" si="50"/>
        <v>1.0592851810153112E-2</v>
      </c>
      <c r="M232" s="52">
        <f t="shared" si="51"/>
        <v>2.3624777008928507E-3</v>
      </c>
      <c r="N232" s="52">
        <f t="shared" si="52"/>
        <v>9.2999730951190736E-3</v>
      </c>
      <c r="O232" s="52">
        <f t="shared" si="53"/>
        <v>9.4112732541142441E-4</v>
      </c>
      <c r="P232" s="52">
        <f t="shared" si="54"/>
        <v>7.9542192408006539E-3</v>
      </c>
      <c r="Q232" s="53">
        <f t="shared" si="55"/>
        <v>1.8385493045957151E-3</v>
      </c>
      <c r="R232" s="11">
        <v>8.4228063017324876E-3</v>
      </c>
      <c r="S232" s="49">
        <v>6.9962854366402592E-3</v>
      </c>
      <c r="T232" s="49">
        <v>5.8403316931326379E-3</v>
      </c>
      <c r="U232" s="49">
        <v>8.9043994246490888E-3</v>
      </c>
      <c r="V232" s="49">
        <v>6.989644257067917E-3</v>
      </c>
      <c r="W232" s="49">
        <v>8.5790808585237757E-3</v>
      </c>
      <c r="X232" s="49">
        <v>7.1189116951954328E-3</v>
      </c>
      <c r="Y232" s="49">
        <v>7.0825922722923679E-3</v>
      </c>
      <c r="Z232" s="49">
        <v>5.7504533835181816E-3</v>
      </c>
      <c r="AA232" s="49">
        <v>6.3662331552711057E-3</v>
      </c>
      <c r="AB232" s="49">
        <v>6.4156166692737795E-3</v>
      </c>
      <c r="AC232" s="49">
        <v>5.920203488373273E-3</v>
      </c>
      <c r="AD232" s="49">
        <v>7.1322129038634604E-3</v>
      </c>
      <c r="AE232" s="49">
        <v>8.1985685184721747E-3</v>
      </c>
      <c r="AF232" s="49">
        <v>9.5464599705960673E-3</v>
      </c>
      <c r="AG232" s="49">
        <v>9.5743854686067865E-3</v>
      </c>
      <c r="AH232" s="49">
        <v>8.4866712730504255E-3</v>
      </c>
      <c r="AI232" s="49">
        <v>8.7439777435870322E-3</v>
      </c>
      <c r="AJ232" s="49">
        <v>9.738599333944789E-3</v>
      </c>
      <c r="AK232" s="49">
        <v>7.701806327283206E-3</v>
      </c>
      <c r="AL232" s="49">
        <v>9.4108710424840678E-3</v>
      </c>
      <c r="AM232" s="49">
        <v>1.044130923585926E-2</v>
      </c>
      <c r="AN232" s="49">
        <v>1.1982951788374031E-2</v>
      </c>
      <c r="AO232" s="49">
        <v>1.1478106335043751E-2</v>
      </c>
      <c r="AP232" s="49">
        <v>1.7806205947236049E-2</v>
      </c>
      <c r="AQ232" s="49">
        <v>1.6066830755291993E-2</v>
      </c>
      <c r="AR232" s="49">
        <v>1.9721698441647798E-2</v>
      </c>
      <c r="AS232" s="49">
        <v>1.4729853636001681E-2</v>
      </c>
      <c r="AT232" s="49">
        <v>1.4947111497850229E-2</v>
      </c>
      <c r="AU232" s="49">
        <v>1.219627930250212E-2</v>
      </c>
      <c r="AV232" s="49">
        <v>1.3070837916976162E-2</v>
      </c>
      <c r="AW232" s="49">
        <v>2.0151594385009283E-2</v>
      </c>
      <c r="AX232" s="49">
        <v>1.01122337226976E-2</v>
      </c>
      <c r="AY232" s="49">
        <v>1.6423393311630969E-2</v>
      </c>
      <c r="AZ232" s="49">
        <v>1.3520493699856475E-2</v>
      </c>
      <c r="BA232" s="49">
        <v>1.1452896098430931E-2</v>
      </c>
      <c r="BB232" s="49">
        <v>1.7807294185245494E-2</v>
      </c>
      <c r="BC232" s="49">
        <v>1.4090204411483939E-2</v>
      </c>
      <c r="BD232" s="49">
        <v>9.8073153253934661E-3</v>
      </c>
      <c r="BE232" s="49">
        <v>1.1095604867141342E-2</v>
      </c>
      <c r="BF232" s="49">
        <v>1.2121373158990933E-2</v>
      </c>
      <c r="BG232" s="49">
        <v>1.2660591991525728E-2</v>
      </c>
      <c r="BH232" s="49">
        <v>1.2855531020192606E-2</v>
      </c>
      <c r="BI232" s="49">
        <v>9.6323283134473713E-3</v>
      </c>
      <c r="BJ232" s="49">
        <v>1.4738941656397721E-2</v>
      </c>
      <c r="BK232" s="49">
        <v>1.3379461495672401E-2</v>
      </c>
      <c r="BL232" s="49">
        <v>1.4969274811551657E-2</v>
      </c>
      <c r="BM232" s="49">
        <v>1.4246688855520381E-2</v>
      </c>
      <c r="BN232" s="49">
        <v>1.421743582093272E-2</v>
      </c>
      <c r="BO232" s="49">
        <v>1.2661104165095428E-2</v>
      </c>
      <c r="BP232" s="49">
        <v>9.1301740700005588E-3</v>
      </c>
      <c r="BQ232" s="49">
        <v>1.0110061110224534E-2</v>
      </c>
      <c r="BR232" s="49">
        <v>1.1974858878957004E-2</v>
      </c>
      <c r="BS232" s="49">
        <v>6.2430953816341823E-3</v>
      </c>
      <c r="BT232" s="49">
        <v>1.2985769279340989E-2</v>
      </c>
      <c r="BU232" s="49">
        <v>7.8840513711780462E-3</v>
      </c>
      <c r="BV232" s="49">
        <v>9.9322618893510316E-3</v>
      </c>
      <c r="BW232" s="49">
        <v>1.0674349555371616E-2</v>
      </c>
      <c r="BX232" s="49">
        <v>1.2556162123460361E-2</v>
      </c>
      <c r="BY232" s="49">
        <v>8.7448980762908617E-3</v>
      </c>
      <c r="BZ232" s="49">
        <v>9.8106521581726169E-3</v>
      </c>
      <c r="CA232" s="49">
        <v>9.5771107935608731E-3</v>
      </c>
      <c r="CB232" s="49">
        <v>8.905744557529037E-3</v>
      </c>
      <c r="CC232" s="49">
        <v>1.0642775717774635E-2</v>
      </c>
      <c r="CD232" s="49">
        <v>1.0051031387007036E-2</v>
      </c>
      <c r="CE232" s="49">
        <v>6.9554456819417706E-3</v>
      </c>
      <c r="CF232" s="49">
        <v>8.4503816643877669E-3</v>
      </c>
      <c r="CG232" s="49">
        <v>9.4170620651706557E-3</v>
      </c>
      <c r="CH232" s="49">
        <v>9.739063103801902E-3</v>
      </c>
      <c r="CI232" s="49">
        <v>9.8757014902123835E-3</v>
      </c>
      <c r="CJ232" s="49">
        <v>8.9537426906611487E-3</v>
      </c>
      <c r="CK232" s="49">
        <v>9.2209658312090541E-3</v>
      </c>
      <c r="CL232" s="49">
        <v>9.7920388769851107E-3</v>
      </c>
      <c r="CM232" s="49">
        <v>8.5522096922263403E-3</v>
      </c>
      <c r="CN232" s="49">
        <v>1.0902253073753138E-2</v>
      </c>
      <c r="CO232" s="49">
        <v>5.8393467449799489E-3</v>
      </c>
      <c r="CP232" s="49">
        <v>7.9351011864583123E-3</v>
      </c>
      <c r="CQ232" s="49">
        <v>8.1310008200080434E-3</v>
      </c>
      <c r="CR232" s="49">
        <v>6.7303632099869979E-3</v>
      </c>
      <c r="CS232" s="49">
        <v>5.2840316208332041E-3</v>
      </c>
      <c r="CT232" s="49">
        <v>5.9587093337436156E-3</v>
      </c>
      <c r="CU232" s="49">
        <v>6.8957758921323817E-3</v>
      </c>
      <c r="CV232" s="49">
        <v>9.3133803649574232E-3</v>
      </c>
      <c r="CW232" s="60">
        <v>1.0116420073543327E-2</v>
      </c>
    </row>
    <row r="233" spans="1:101" s="12" customFormat="1" ht="14.25" customHeight="1">
      <c r="A233" s="11" t="s">
        <v>917</v>
      </c>
      <c r="B233" s="49" t="s">
        <v>916</v>
      </c>
      <c r="C233" s="68" t="s">
        <v>1226</v>
      </c>
      <c r="D233" s="52">
        <f t="shared" si="42"/>
        <v>2.9313016403002587E-2</v>
      </c>
      <c r="E233" s="52">
        <f t="shared" si="43"/>
        <v>2.8384234503894385E-3</v>
      </c>
      <c r="F233" s="52">
        <f t="shared" si="44"/>
        <v>3.4357898756521982E-2</v>
      </c>
      <c r="G233" s="52">
        <f t="shared" si="45"/>
        <v>3.5529407750632095E-3</v>
      </c>
      <c r="H233" s="52">
        <f t="shared" si="46"/>
        <v>3.0551158944465445E-2</v>
      </c>
      <c r="I233" s="52">
        <f t="shared" si="47"/>
        <v>4.7081281423035229E-3</v>
      </c>
      <c r="J233" s="52">
        <f t="shared" si="48"/>
        <v>3.6118992617700518E-2</v>
      </c>
      <c r="K233" s="52">
        <f t="shared" si="49"/>
        <v>3.9443623869642201E-3</v>
      </c>
      <c r="L233" s="52">
        <f t="shared" si="50"/>
        <v>3.6641398549698383E-2</v>
      </c>
      <c r="M233" s="52">
        <f t="shared" si="51"/>
        <v>6.4626628445938663E-3</v>
      </c>
      <c r="N233" s="52">
        <f t="shared" si="52"/>
        <v>3.5662569997059072E-2</v>
      </c>
      <c r="O233" s="52">
        <f t="shared" si="53"/>
        <v>2.893452842869544E-3</v>
      </c>
      <c r="P233" s="52">
        <f t="shared" si="54"/>
        <v>3.61457645353861E-2</v>
      </c>
      <c r="Q233" s="53">
        <f t="shared" si="55"/>
        <v>3.3607496194595675E-3</v>
      </c>
      <c r="R233" s="11">
        <v>3.4597857548868287E-2</v>
      </c>
      <c r="S233" s="49">
        <v>2.6841045904994736E-2</v>
      </c>
      <c r="T233" s="49">
        <v>3.0734656645581938E-2</v>
      </c>
      <c r="U233" s="49">
        <v>3.3346854960951196E-2</v>
      </c>
      <c r="V233" s="49">
        <v>2.6101930139911331E-2</v>
      </c>
      <c r="W233" s="49">
        <v>2.8332529925792948E-2</v>
      </c>
      <c r="X233" s="49">
        <v>2.941093728990862E-2</v>
      </c>
      <c r="Y233" s="49">
        <v>2.893009483629912E-2</v>
      </c>
      <c r="Z233" s="49">
        <v>2.7935053045650662E-2</v>
      </c>
      <c r="AA233" s="49">
        <v>2.5137169181264418E-2</v>
      </c>
      <c r="AB233" s="49">
        <v>3.160337996125985E-2</v>
      </c>
      <c r="AC233" s="49">
        <v>2.8784687395547945E-2</v>
      </c>
      <c r="AD233" s="49">
        <v>3.5362095447168805E-2</v>
      </c>
      <c r="AE233" s="49">
        <v>3.4378649251433149E-2</v>
      </c>
      <c r="AF233" s="49">
        <v>3.4470400540200959E-2</v>
      </c>
      <c r="AG233" s="49">
        <v>3.4715913313522063E-2</v>
      </c>
      <c r="AH233" s="49">
        <v>3.6677678990870918E-2</v>
      </c>
      <c r="AI233" s="49">
        <v>3.4585281347350075E-2</v>
      </c>
      <c r="AJ233" s="49">
        <v>3.6992989750388602E-2</v>
      </c>
      <c r="AK233" s="49">
        <v>4.1506279238856365E-2</v>
      </c>
      <c r="AL233" s="49">
        <v>3.2017720297698268E-2</v>
      </c>
      <c r="AM233" s="49">
        <v>3.2977224350021497E-2</v>
      </c>
      <c r="AN233" s="49">
        <v>3.2115150014261483E-2</v>
      </c>
      <c r="AO233" s="49">
        <v>2.6495402536491637E-2</v>
      </c>
      <c r="AP233" s="49">
        <v>2.7085333835797139E-2</v>
      </c>
      <c r="AQ233" s="49">
        <v>2.4189773252641301E-2</v>
      </c>
      <c r="AR233" s="49">
        <v>2.5359930956432991E-2</v>
      </c>
      <c r="AS233" s="49">
        <v>2.7602496363562067E-2</v>
      </c>
      <c r="AT233" s="49">
        <v>2.582605009581098E-2</v>
      </c>
      <c r="AU233" s="49">
        <v>3.183884021826186E-2</v>
      </c>
      <c r="AV233" s="49">
        <v>3.3694205336199927E-2</v>
      </c>
      <c r="AW233" s="49">
        <v>3.2286742693748989E-2</v>
      </c>
      <c r="AX233" s="49">
        <v>3.9352680410428484E-2</v>
      </c>
      <c r="AY233" s="49">
        <v>3.2944873365542048E-2</v>
      </c>
      <c r="AZ233" s="49">
        <v>2.9943254593056884E-2</v>
      </c>
      <c r="BA233" s="49">
        <v>3.6489726212102655E-2</v>
      </c>
      <c r="BB233" s="49">
        <v>4.1983682949967779E-2</v>
      </c>
      <c r="BC233" s="49">
        <v>4.3682080272642192E-2</v>
      </c>
      <c r="BD233" s="49">
        <v>3.4913128916913352E-2</v>
      </c>
      <c r="BE233" s="49">
        <v>3.5015214304765792E-2</v>
      </c>
      <c r="BF233" s="49">
        <v>3.6462284629063785E-2</v>
      </c>
      <c r="BG233" s="49">
        <v>3.5722509627987259E-2</v>
      </c>
      <c r="BH233" s="49">
        <v>3.0137293450498117E-2</v>
      </c>
      <c r="BI233" s="49">
        <v>3.9195797568199804E-2</v>
      </c>
      <c r="BJ233" s="49">
        <v>3.5512442688520419E-2</v>
      </c>
      <c r="BK233" s="49">
        <v>3.4383570946985229E-2</v>
      </c>
      <c r="BL233" s="49">
        <v>3.0860112184267079E-2</v>
      </c>
      <c r="BM233" s="49">
        <v>3.5559793872595363E-2</v>
      </c>
      <c r="BN233" s="49">
        <v>3.5250842155628986E-2</v>
      </c>
      <c r="BO233" s="49">
        <v>4.8170539329029524E-2</v>
      </c>
      <c r="BP233" s="49">
        <v>3.9593187356720093E-2</v>
      </c>
      <c r="BQ233" s="49">
        <v>3.6047539678064164E-2</v>
      </c>
      <c r="BR233" s="49">
        <v>3.4427210027752654E-2</v>
      </c>
      <c r="BS233" s="49">
        <v>4.4603233668885328E-2</v>
      </c>
      <c r="BT233" s="49">
        <v>3.3341544494802033E-2</v>
      </c>
      <c r="BU233" s="49">
        <v>4.2899972863057301E-2</v>
      </c>
      <c r="BV233" s="49">
        <v>3.1424756410620425E-2</v>
      </c>
      <c r="BW233" s="49">
        <v>3.6866352832099068E-2</v>
      </c>
      <c r="BX233" s="49">
        <v>3.2922604210504865E-2</v>
      </c>
      <c r="BY233" s="49">
        <v>2.4148999569216227E-2</v>
      </c>
      <c r="BZ233" s="49">
        <v>3.6469461470953174E-2</v>
      </c>
      <c r="CA233" s="49">
        <v>3.6580226210030722E-2</v>
      </c>
      <c r="CB233" s="49">
        <v>3.5207592130106866E-2</v>
      </c>
      <c r="CC233" s="49">
        <v>3.7054408097937239E-2</v>
      </c>
      <c r="CD233" s="49">
        <v>3.1932283067575284E-2</v>
      </c>
      <c r="CE233" s="49">
        <v>4.0228171071008831E-2</v>
      </c>
      <c r="CF233" s="49">
        <v>4.0067522708442042E-2</v>
      </c>
      <c r="CG233" s="49">
        <v>3.1621721419214217E-2</v>
      </c>
      <c r="CH233" s="49">
        <v>3.3582856487244482E-2</v>
      </c>
      <c r="CI233" s="49">
        <v>3.263160084235283E-2</v>
      </c>
      <c r="CJ233" s="49">
        <v>3.4932783185119901E-2</v>
      </c>
      <c r="CK233" s="49">
        <v>3.7642213274723321E-2</v>
      </c>
      <c r="CL233" s="49">
        <v>3.6136510192252141E-2</v>
      </c>
      <c r="CM233" s="49">
        <v>3.6316406059328316E-2</v>
      </c>
      <c r="CN233" s="49">
        <v>3.5852350745365809E-2</v>
      </c>
      <c r="CO233" s="49">
        <v>3.9635060344705625E-2</v>
      </c>
      <c r="CP233" s="49">
        <v>3.2815129916931945E-2</v>
      </c>
      <c r="CQ233" s="49">
        <v>3.3406130936105935E-2</v>
      </c>
      <c r="CR233" s="49">
        <v>3.3348909738860628E-2</v>
      </c>
      <c r="CS233" s="49">
        <v>4.3078835795779799E-2</v>
      </c>
      <c r="CT233" s="49">
        <v>3.5704486967912744E-2</v>
      </c>
      <c r="CU233" s="49">
        <v>3.2136849647914134E-2</v>
      </c>
      <c r="CV233" s="49">
        <v>3.4777019347075867E-2</v>
      </c>
      <c r="CW233" s="60">
        <v>4.0541484732400261E-2</v>
      </c>
    </row>
    <row r="234" spans="1:101" s="12" customFormat="1" ht="14.25" customHeight="1">
      <c r="A234" s="11" t="s">
        <v>920</v>
      </c>
      <c r="B234" s="49" t="s">
        <v>919</v>
      </c>
      <c r="C234" s="68" t="s">
        <v>1226</v>
      </c>
      <c r="D234" s="52">
        <f t="shared" si="42"/>
        <v>1.5074728088829703E-2</v>
      </c>
      <c r="E234" s="52">
        <f t="shared" si="43"/>
        <v>2.7408855018583389E-3</v>
      </c>
      <c r="F234" s="52">
        <f t="shared" si="44"/>
        <v>1.791746627136212E-2</v>
      </c>
      <c r="G234" s="52">
        <f t="shared" si="45"/>
        <v>3.3598280212916746E-3</v>
      </c>
      <c r="H234" s="52">
        <f t="shared" si="46"/>
        <v>1.5811609897292567E-2</v>
      </c>
      <c r="I234" s="52">
        <f t="shared" si="47"/>
        <v>2.3633415133377314E-3</v>
      </c>
      <c r="J234" s="52">
        <f t="shared" si="48"/>
        <v>1.898358977100147E-2</v>
      </c>
      <c r="K234" s="52">
        <f t="shared" si="49"/>
        <v>2.6290467585676955E-3</v>
      </c>
      <c r="L234" s="52">
        <f t="shared" si="50"/>
        <v>1.9449484068368657E-2</v>
      </c>
      <c r="M234" s="52">
        <f t="shared" si="51"/>
        <v>4.3263174662099939E-3</v>
      </c>
      <c r="N234" s="52">
        <f t="shared" si="52"/>
        <v>2.0096576342614834E-2</v>
      </c>
      <c r="O234" s="52">
        <f t="shared" si="53"/>
        <v>3.851522611873675E-3</v>
      </c>
      <c r="P234" s="52">
        <f t="shared" si="54"/>
        <v>2.0537540512741936E-2</v>
      </c>
      <c r="Q234" s="53">
        <f t="shared" si="55"/>
        <v>3.8520616502056046E-3</v>
      </c>
      <c r="R234" s="11">
        <v>1.3358122040676663E-2</v>
      </c>
      <c r="S234" s="49">
        <v>1.4214478370273051E-2</v>
      </c>
      <c r="T234" s="49">
        <v>2.1392257569221147E-2</v>
      </c>
      <c r="U234" s="49">
        <v>1.6054035803591205E-2</v>
      </c>
      <c r="V234" s="49">
        <v>1.4721612806193338E-2</v>
      </c>
      <c r="W234" s="49">
        <v>1.3163809126505279E-2</v>
      </c>
      <c r="X234" s="49">
        <v>1.4701581417051929E-2</v>
      </c>
      <c r="Y234" s="49">
        <v>1.6724746249916593E-2</v>
      </c>
      <c r="Z234" s="49">
        <v>1.3542619854239999E-2</v>
      </c>
      <c r="AA234" s="49">
        <v>1.0062724799791057E-2</v>
      </c>
      <c r="AB234" s="49">
        <v>1.6586868707137374E-2</v>
      </c>
      <c r="AC234" s="49">
        <v>1.6373880321358808E-2</v>
      </c>
      <c r="AD234" s="49">
        <v>1.1752913802441338E-2</v>
      </c>
      <c r="AE234" s="49">
        <v>1.7457306617986428E-2</v>
      </c>
      <c r="AF234" s="49">
        <v>2.015522189914792E-2</v>
      </c>
      <c r="AG234" s="49">
        <v>1.321685231290819E-2</v>
      </c>
      <c r="AH234" s="49">
        <v>1.6061607922307233E-2</v>
      </c>
      <c r="AI234" s="49">
        <v>2.1356322530291946E-2</v>
      </c>
      <c r="AJ234" s="49">
        <v>2.1074400355460186E-2</v>
      </c>
      <c r="AK234" s="49">
        <v>1.8017395145181293E-2</v>
      </c>
      <c r="AL234" s="49">
        <v>1.872549003010316E-2</v>
      </c>
      <c r="AM234" s="49">
        <v>2.3454440666029096E-2</v>
      </c>
      <c r="AN234" s="49">
        <v>1.7092040591799272E-2</v>
      </c>
      <c r="AO234" s="49">
        <v>1.6645603382689375E-2</v>
      </c>
      <c r="AP234" s="49">
        <v>1.5939941430027249E-2</v>
      </c>
      <c r="AQ234" s="49">
        <v>1.6017749532216529E-2</v>
      </c>
      <c r="AR234" s="49">
        <v>1.1205797837124321E-2</v>
      </c>
      <c r="AS234" s="49">
        <v>1.4435543797687038E-2</v>
      </c>
      <c r="AT234" s="49">
        <v>1.3843530252175098E-2</v>
      </c>
      <c r="AU234" s="49">
        <v>1.9530881061965023E-2</v>
      </c>
      <c r="AV234" s="49">
        <v>1.5348854837129835E-2</v>
      </c>
      <c r="AW234" s="49">
        <v>1.84323324185185E-2</v>
      </c>
      <c r="AX234" s="49">
        <v>1.9026065820012671E-2</v>
      </c>
      <c r="AY234" s="49">
        <v>1.5893721165351617E-2</v>
      </c>
      <c r="AZ234" s="49">
        <v>1.4049878100814723E-2</v>
      </c>
      <c r="BA234" s="49">
        <v>1.6015022514488227E-2</v>
      </c>
      <c r="BB234" s="49">
        <v>2.2961902455627063E-2</v>
      </c>
      <c r="BC234" s="49">
        <v>1.8014780789001615E-2</v>
      </c>
      <c r="BD234" s="49">
        <v>1.7893689805509063E-2</v>
      </c>
      <c r="BE234" s="49">
        <v>2.2173160194578913E-2</v>
      </c>
      <c r="BF234" s="49">
        <v>1.8076637276927481E-2</v>
      </c>
      <c r="BG234" s="49">
        <v>1.9429771271741295E-2</v>
      </c>
      <c r="BH234" s="49">
        <v>1.6278733819878571E-2</v>
      </c>
      <c r="BI234" s="49">
        <v>2.243238234966545E-2</v>
      </c>
      <c r="BJ234" s="49">
        <v>1.4896385613047557E-2</v>
      </c>
      <c r="BK234" s="49">
        <v>1.9184845258989048E-2</v>
      </c>
      <c r="BL234" s="49">
        <v>2.0443033574543499E-2</v>
      </c>
      <c r="BM234" s="49">
        <v>1.60177548425081E-2</v>
      </c>
      <c r="BN234" s="49">
        <v>1.600239994534635E-2</v>
      </c>
      <c r="BO234" s="49">
        <v>2.0201277662596159E-2</v>
      </c>
      <c r="BP234" s="49">
        <v>1.7990443810468784E-2</v>
      </c>
      <c r="BQ234" s="49">
        <v>2.1345723365316926E-2</v>
      </c>
      <c r="BR234" s="49">
        <v>1.4998499806244823E-2</v>
      </c>
      <c r="BS234" s="49">
        <v>2.6849217110832647E-2</v>
      </c>
      <c r="BT234" s="49">
        <v>1.3238706238988991E-2</v>
      </c>
      <c r="BU234" s="49">
        <v>2.4756043400473337E-2</v>
      </c>
      <c r="BV234" s="49">
        <v>1.9598538412262955E-2</v>
      </c>
      <c r="BW234" s="49">
        <v>2.2182401475129222E-2</v>
      </c>
      <c r="BX234" s="49">
        <v>2.2320230706934504E-2</v>
      </c>
      <c r="BY234" s="49">
        <v>1.3910326885829195E-2</v>
      </c>
      <c r="BZ234" s="49">
        <v>2.3518210304406945E-2</v>
      </c>
      <c r="CA234" s="49">
        <v>2.0076776979519682E-2</v>
      </c>
      <c r="CB234" s="49">
        <v>1.4395858391860186E-2</v>
      </c>
      <c r="CC234" s="49">
        <v>2.2029207809528144E-2</v>
      </c>
      <c r="CD234" s="49">
        <v>1.7092116909952926E-2</v>
      </c>
      <c r="CE234" s="49">
        <v>2.1329365059773533E-2</v>
      </c>
      <c r="CF234" s="49">
        <v>2.3667789173210413E-2</v>
      </c>
      <c r="CG234" s="49">
        <v>1.7948902792359309E-2</v>
      </c>
      <c r="CH234" s="49">
        <v>1.6852708506619747E-2</v>
      </c>
      <c r="CI234" s="49">
        <v>1.6881058202801662E-2</v>
      </c>
      <c r="CJ234" s="49">
        <v>1.917075977422111E-2</v>
      </c>
      <c r="CK234" s="49">
        <v>2.819616220712436E-2</v>
      </c>
      <c r="CL234" s="49">
        <v>1.9607629051273376E-2</v>
      </c>
      <c r="CM234" s="49">
        <v>1.9831719067483253E-2</v>
      </c>
      <c r="CN234" s="49">
        <v>1.9365259579953581E-2</v>
      </c>
      <c r="CO234" s="49">
        <v>3.1614130317298282E-2</v>
      </c>
      <c r="CP234" s="49">
        <v>1.7570358531614906E-2</v>
      </c>
      <c r="CQ234" s="49">
        <v>2.3187593692872221E-2</v>
      </c>
      <c r="CR234" s="49">
        <v>1.8837574066081952E-2</v>
      </c>
      <c r="CS234" s="49">
        <v>1.7784600803265386E-2</v>
      </c>
      <c r="CT234" s="49">
        <v>2.0083975404159154E-2</v>
      </c>
      <c r="CU234" s="49">
        <v>2.1175243111825792E-2</v>
      </c>
      <c r="CV234" s="49">
        <v>1.7263510630507434E-2</v>
      </c>
      <c r="CW234" s="60">
        <v>2.012889189656792E-2</v>
      </c>
    </row>
    <row r="235" spans="1:101" s="12" customFormat="1" ht="14.25" customHeight="1">
      <c r="A235" s="11" t="s">
        <v>923</v>
      </c>
      <c r="B235" s="49" t="s">
        <v>922</v>
      </c>
      <c r="C235" s="68" t="s">
        <v>1227</v>
      </c>
      <c r="D235" s="52">
        <f t="shared" si="42"/>
        <v>1.8736092704875092E-3</v>
      </c>
      <c r="E235" s="52">
        <f t="shared" si="43"/>
        <v>7.75246232340978E-4</v>
      </c>
      <c r="F235" s="52">
        <f t="shared" si="44"/>
        <v>7.7568090880013459E-4</v>
      </c>
      <c r="G235" s="52">
        <f t="shared" si="45"/>
        <v>3.1457587411501804E-4</v>
      </c>
      <c r="H235" s="52">
        <f t="shared" si="46"/>
        <v>1.3056292470205409E-3</v>
      </c>
      <c r="I235" s="52">
        <f t="shared" si="47"/>
        <v>7.9089263039379214E-4</v>
      </c>
      <c r="J235" s="52">
        <f t="shared" si="48"/>
        <v>1.908646779626144E-3</v>
      </c>
      <c r="K235" s="52">
        <f t="shared" si="49"/>
        <v>1.001664318960171E-3</v>
      </c>
      <c r="L235" s="52">
        <f t="shared" si="50"/>
        <v>1.91854957164477E-3</v>
      </c>
      <c r="M235" s="52">
        <f t="shared" si="51"/>
        <v>1.810775011983711E-3</v>
      </c>
      <c r="N235" s="52">
        <f t="shared" si="52"/>
        <v>2.2718732028064108E-3</v>
      </c>
      <c r="O235" s="52">
        <f t="shared" si="53"/>
        <v>9.6547718445835718E-4</v>
      </c>
      <c r="P235" s="52">
        <f t="shared" si="54"/>
        <v>8.3343497853978282E-4</v>
      </c>
      <c r="Q235" s="53">
        <f t="shared" si="55"/>
        <v>2.6457986786963876E-4</v>
      </c>
      <c r="R235" s="11">
        <v>3.2027024857375942E-3</v>
      </c>
      <c r="S235" s="49">
        <v>1.4600932034340406E-3</v>
      </c>
      <c r="T235" s="49">
        <v>8.1278014970815563E-4</v>
      </c>
      <c r="U235" s="49">
        <v>1.5208253688753139E-3</v>
      </c>
      <c r="V235" s="49">
        <v>1.7991603631848097E-3</v>
      </c>
      <c r="W235" s="49">
        <v>1.9514276456977177E-3</v>
      </c>
      <c r="X235" s="49">
        <v>3.4478055740872439E-3</v>
      </c>
      <c r="Y235" s="49">
        <v>1.4265794213132717E-3</v>
      </c>
      <c r="Z235" s="49">
        <v>1.442825366930507E-3</v>
      </c>
      <c r="AA235" s="49">
        <v>2.3975413156156491E-3</v>
      </c>
      <c r="AB235" s="49">
        <v>1.4370136487628518E-3</v>
      </c>
      <c r="AC235" s="49">
        <v>1.5845567025029551E-3</v>
      </c>
      <c r="AD235" s="49">
        <v>4.1452269248847424E-4</v>
      </c>
      <c r="AE235" s="49">
        <v>1.133637808112436E-3</v>
      </c>
      <c r="AF235" s="49">
        <v>8.4218902726524987E-4</v>
      </c>
      <c r="AG235" s="49">
        <v>1.8355407466309336E-4</v>
      </c>
      <c r="AH235" s="49">
        <v>7.0859209060858961E-4</v>
      </c>
      <c r="AI235" s="49">
        <v>6.8768244220361347E-4</v>
      </c>
      <c r="AJ235" s="49">
        <v>6.3018719281593752E-4</v>
      </c>
      <c r="AK235" s="49">
        <v>1.0945287978730124E-3</v>
      </c>
      <c r="AL235" s="49">
        <v>9.7644067849399403E-4</v>
      </c>
      <c r="AM235" s="49">
        <v>1.171429702933547E-3</v>
      </c>
      <c r="AN235" s="49">
        <v>4.6884805683795292E-4</v>
      </c>
      <c r="AO235" s="49">
        <v>9.9655834130571506E-4</v>
      </c>
      <c r="AP235" s="49">
        <v>6.8963827042943775E-4</v>
      </c>
      <c r="AQ235" s="49">
        <v>7.2331032393143009E-4</v>
      </c>
      <c r="AR235" s="49">
        <v>8.0209999651171626E-4</v>
      </c>
      <c r="AS235" s="49">
        <v>2.4732966252909907E-3</v>
      </c>
      <c r="AT235" s="49">
        <v>1.8352748936502716E-3</v>
      </c>
      <c r="AU235" s="49">
        <v>3.957368470386862E-4</v>
      </c>
      <c r="AV235" s="49">
        <v>2.4980432160149114E-3</v>
      </c>
      <c r="AW235" s="49">
        <v>6.501992823616233E-4</v>
      </c>
      <c r="AX235" s="49">
        <v>1.2153610340001259E-3</v>
      </c>
      <c r="AY235" s="49">
        <v>1.6749924391708739E-3</v>
      </c>
      <c r="AZ235" s="49">
        <v>2.2020925337122078E-3</v>
      </c>
      <c r="BA235" s="49">
        <v>5.0750550213421843E-4</v>
      </c>
      <c r="BB235" s="49">
        <v>2.0677236910783279E-3</v>
      </c>
      <c r="BC235" s="49">
        <v>1.7110274595271327E-3</v>
      </c>
      <c r="BD235" s="49">
        <v>1.1176594057033429E-3</v>
      </c>
      <c r="BE235" s="49">
        <v>6.118828755744413E-4</v>
      </c>
      <c r="BF235" s="49">
        <v>1.4058528164418364E-3</v>
      </c>
      <c r="BG235" s="49">
        <v>6.1476177148952539E-4</v>
      </c>
      <c r="BH235" s="49">
        <v>2.9634746137182809E-3</v>
      </c>
      <c r="BI235" s="49">
        <v>3.3364632636847394E-3</v>
      </c>
      <c r="BJ235" s="49">
        <v>2.9285724349405661E-3</v>
      </c>
      <c r="BK235" s="49">
        <v>3.214014749910849E-3</v>
      </c>
      <c r="BL235" s="49">
        <v>9.9132128667043054E-4</v>
      </c>
      <c r="BM235" s="49">
        <v>1.9410069867742562E-3</v>
      </c>
      <c r="BN235" s="49">
        <v>3.3796732225231173E-3</v>
      </c>
      <c r="BO235" s="49">
        <v>1.0028489659293285E-3</v>
      </c>
      <c r="BP235" s="49">
        <v>4.8190553465893803E-4</v>
      </c>
      <c r="BQ235" s="49">
        <v>7.3467761374839367E-4</v>
      </c>
      <c r="BR235" s="49">
        <v>5.0881148426151135E-3</v>
      </c>
      <c r="BS235" s="49">
        <v>5.6949702478258004E-4</v>
      </c>
      <c r="BT235" s="49">
        <v>5.4963948611241702E-3</v>
      </c>
      <c r="BU235" s="49">
        <v>1.444254381624612E-3</v>
      </c>
      <c r="BV235" s="49">
        <v>4.097458279257271E-4</v>
      </c>
      <c r="BW235" s="49">
        <v>6.2535331864599234E-4</v>
      </c>
      <c r="BX235" s="49">
        <v>1.2677247069891979E-3</v>
      </c>
      <c r="BY235" s="49">
        <v>2.5224045591700668E-3</v>
      </c>
      <c r="BZ235" s="49">
        <v>3.1235510068986709E-3</v>
      </c>
      <c r="CA235" s="49">
        <v>2.2656360306909586E-3</v>
      </c>
      <c r="CB235" s="49">
        <v>1.143924832607188E-3</v>
      </c>
      <c r="CC235" s="49">
        <v>1.6245266931174515E-3</v>
      </c>
      <c r="CD235" s="49">
        <v>1.3917698283398112E-3</v>
      </c>
      <c r="CE235" s="49">
        <v>4.0627991916232405E-3</v>
      </c>
      <c r="CF235" s="49">
        <v>3.2638315276486548E-3</v>
      </c>
      <c r="CG235" s="49">
        <v>1.3759844058311998E-3</v>
      </c>
      <c r="CH235" s="49">
        <v>1.7913714551624704E-3</v>
      </c>
      <c r="CI235" s="49">
        <v>2.3199178117375729E-3</v>
      </c>
      <c r="CJ235" s="49">
        <v>1.5083226108435319E-3</v>
      </c>
      <c r="CK235" s="49">
        <v>3.3908430391761763E-3</v>
      </c>
      <c r="CL235" s="49">
        <v>9.053500721547883E-4</v>
      </c>
      <c r="CM235" s="49">
        <v>1.2504465357029014E-3</v>
      </c>
      <c r="CN235" s="49">
        <v>1.2599188346011504E-3</v>
      </c>
      <c r="CO235" s="49">
        <v>5.7482148344838516E-4</v>
      </c>
      <c r="CP235" s="49">
        <v>7.0679355555751844E-4</v>
      </c>
      <c r="CQ235" s="49">
        <v>7.8354870083705952E-4</v>
      </c>
      <c r="CR235" s="49">
        <v>6.3229037218648896E-4</v>
      </c>
      <c r="CS235" s="49">
        <v>7.7101021297181806E-4</v>
      </c>
      <c r="CT235" s="49">
        <v>1.042630342136613E-3</v>
      </c>
      <c r="CU235" s="49">
        <v>7.097255986600429E-4</v>
      </c>
      <c r="CV235" s="49">
        <v>9.7779096441974966E-4</v>
      </c>
      <c r="CW235" s="60">
        <v>3.8689306980087718E-4</v>
      </c>
    </row>
    <row r="236" spans="1:101" s="12" customFormat="1" ht="14.25" customHeight="1">
      <c r="A236" s="11" t="s">
        <v>926</v>
      </c>
      <c r="B236" s="49" t="s">
        <v>925</v>
      </c>
      <c r="C236" s="68" t="s">
        <v>1227</v>
      </c>
      <c r="D236" s="52">
        <f t="shared" si="42"/>
        <v>1.1889537230498327E-3</v>
      </c>
      <c r="E236" s="52">
        <f t="shared" si="43"/>
        <v>4.3460302531067515E-4</v>
      </c>
      <c r="F236" s="52">
        <f t="shared" si="44"/>
        <v>1.3093915208728379E-3</v>
      </c>
      <c r="G236" s="52">
        <f t="shared" si="45"/>
        <v>4.6374196290881544E-4</v>
      </c>
      <c r="H236" s="52">
        <f t="shared" si="46"/>
        <v>1.1449215294554102E-3</v>
      </c>
      <c r="I236" s="52">
        <f t="shared" si="47"/>
        <v>4.9723885061787486E-4</v>
      </c>
      <c r="J236" s="52">
        <f t="shared" si="48"/>
        <v>1.1976439611802985E-3</v>
      </c>
      <c r="K236" s="52">
        <f t="shared" si="49"/>
        <v>4.6201791237068432E-4</v>
      </c>
      <c r="L236" s="52">
        <f t="shared" si="50"/>
        <v>1.590359667823093E-3</v>
      </c>
      <c r="M236" s="52">
        <f t="shared" si="51"/>
        <v>5.4510474846556527E-4</v>
      </c>
      <c r="N236" s="52">
        <f t="shared" si="52"/>
        <v>1.5108862422511672E-3</v>
      </c>
      <c r="O236" s="52">
        <f t="shared" si="53"/>
        <v>4.9592019079336403E-4</v>
      </c>
      <c r="P236" s="52">
        <f t="shared" si="54"/>
        <v>1.0002260111362791E-3</v>
      </c>
      <c r="Q236" s="53">
        <f t="shared" si="55"/>
        <v>3.4552315734661824E-4</v>
      </c>
      <c r="R236" s="11">
        <v>1.9052985578987556E-3</v>
      </c>
      <c r="S236" s="49">
        <v>1.1119226315226558E-3</v>
      </c>
      <c r="T236" s="49">
        <v>1.2008791285724699E-3</v>
      </c>
      <c r="U236" s="49">
        <v>1.0199775641266289E-3</v>
      </c>
      <c r="V236" s="49">
        <v>1.2730152321974674E-3</v>
      </c>
      <c r="W236" s="49">
        <v>6.8515568608526912E-4</v>
      </c>
      <c r="X236" s="49">
        <v>1.5903171025140009E-3</v>
      </c>
      <c r="Y236" s="49">
        <v>1.8858568662267446E-3</v>
      </c>
      <c r="Z236" s="49">
        <v>1.0275739631314064E-3</v>
      </c>
      <c r="AA236" s="49">
        <v>1.034463592024274E-3</v>
      </c>
      <c r="AB236" s="49">
        <v>1.0946653920076905E-3</v>
      </c>
      <c r="AC236" s="49">
        <v>4.383189602906276E-4</v>
      </c>
      <c r="AD236" s="49">
        <v>1.9999046879280329E-3</v>
      </c>
      <c r="AE236" s="49">
        <v>1.5507038918831553E-3</v>
      </c>
      <c r="AF236" s="49">
        <v>1.2380911668121101E-3</v>
      </c>
      <c r="AG236" s="49">
        <v>1.3478042335773092E-3</v>
      </c>
      <c r="AH236" s="49">
        <v>1.0950121628543895E-3</v>
      </c>
      <c r="AI236" s="49">
        <v>8.482637116832318E-4</v>
      </c>
      <c r="AJ236" s="49">
        <v>8.6326849249050046E-4</v>
      </c>
      <c r="AK236" s="49">
        <v>1.3562769421967334E-3</v>
      </c>
      <c r="AL236" s="49">
        <v>1.1396920659137006E-3</v>
      </c>
      <c r="AM236" s="49">
        <v>9.033683490631331E-4</v>
      </c>
      <c r="AN236" s="49">
        <v>1.0187663966167849E-3</v>
      </c>
      <c r="AO236" s="49">
        <v>2.3515461494549748E-3</v>
      </c>
      <c r="AP236" s="49">
        <v>5.1459113094803844E-4</v>
      </c>
      <c r="AQ236" s="49">
        <v>1.0967539441486883E-3</v>
      </c>
      <c r="AR236" s="49">
        <v>1.6419216755253862E-3</v>
      </c>
      <c r="AS236" s="49">
        <v>1.0129805758453993E-3</v>
      </c>
      <c r="AT236" s="49">
        <v>1.2334837413113631E-3</v>
      </c>
      <c r="AU236" s="49">
        <v>1.3962258026834012E-3</v>
      </c>
      <c r="AV236" s="49">
        <v>7.7564893768780423E-4</v>
      </c>
      <c r="AW236" s="49">
        <v>1.1695014596739511E-3</v>
      </c>
      <c r="AX236" s="49">
        <v>1.135588441280855E-3</v>
      </c>
      <c r="AY236" s="49">
        <v>4.0722815713375125E-4</v>
      </c>
      <c r="AZ236" s="49">
        <v>2.2841940141140166E-3</v>
      </c>
      <c r="BA236" s="49">
        <v>1.0709404731122649E-3</v>
      </c>
      <c r="BB236" s="49">
        <v>9.4057928581124314E-4</v>
      </c>
      <c r="BC236" s="49">
        <v>1.0234321561187094E-3</v>
      </c>
      <c r="BD236" s="49">
        <v>1.5684394604743789E-3</v>
      </c>
      <c r="BE236" s="49">
        <v>1.5141428419152144E-3</v>
      </c>
      <c r="BF236" s="49">
        <v>6.8318591965981347E-4</v>
      </c>
      <c r="BG236" s="49">
        <v>4.7928493597159012E-4</v>
      </c>
      <c r="BH236" s="49">
        <v>1.890876114331234E-3</v>
      </c>
      <c r="BI236" s="49">
        <v>1.035039206399084E-3</v>
      </c>
      <c r="BJ236" s="49">
        <v>9.6885075062209036E-4</v>
      </c>
      <c r="BK236" s="49">
        <v>1.8140156439082752E-3</v>
      </c>
      <c r="BL236" s="49">
        <v>1.6092221542983683E-3</v>
      </c>
      <c r="BM236" s="49">
        <v>8.4465906465358012E-4</v>
      </c>
      <c r="BN236" s="49">
        <v>2.3743974876197283E-3</v>
      </c>
      <c r="BO236" s="49">
        <v>1.9912308594459065E-3</v>
      </c>
      <c r="BP236" s="49">
        <v>1.2763951811674145E-3</v>
      </c>
      <c r="BQ236" s="49">
        <v>1.3487056553029932E-3</v>
      </c>
      <c r="BR236" s="49">
        <v>2.6547202585971452E-3</v>
      </c>
      <c r="BS236" s="49">
        <v>1.0396626221417797E-3</v>
      </c>
      <c r="BT236" s="49">
        <v>1.5440060098420548E-3</v>
      </c>
      <c r="BU236" s="49">
        <v>1.5776459910474018E-3</v>
      </c>
      <c r="BV236" s="49">
        <v>1.3989919234142403E-3</v>
      </c>
      <c r="BW236" s="49">
        <v>6.8965297030894638E-4</v>
      </c>
      <c r="BX236" s="49">
        <v>1.4366894812376872E-3</v>
      </c>
      <c r="BY236" s="49">
        <v>1.7522175737518222E-3</v>
      </c>
      <c r="BZ236" s="49">
        <v>1.9544042378740203E-3</v>
      </c>
      <c r="CA236" s="49">
        <v>1.2344802718883008E-3</v>
      </c>
      <c r="CB236" s="49">
        <v>1.1483711509465457E-3</v>
      </c>
      <c r="CC236" s="49">
        <v>2.1197046910454266E-3</v>
      </c>
      <c r="CD236" s="49">
        <v>2.0070197728507366E-3</v>
      </c>
      <c r="CE236" s="49">
        <v>9.3303455902270585E-4</v>
      </c>
      <c r="CF236" s="49">
        <v>1.9509196116134124E-3</v>
      </c>
      <c r="CG236" s="49">
        <v>1.1665807632792121E-3</v>
      </c>
      <c r="CH236" s="49">
        <v>1.6292133523166071E-3</v>
      </c>
      <c r="CI236" s="49">
        <v>1.2369005649738474E-3</v>
      </c>
      <c r="CJ236" s="49">
        <v>6.9976783580633604E-4</v>
      </c>
      <c r="CK236" s="49">
        <v>2.0502380953968534E-3</v>
      </c>
      <c r="CL236" s="49">
        <v>1.0070073804803749E-3</v>
      </c>
      <c r="CM236" s="49">
        <v>6.9550863498620279E-4</v>
      </c>
      <c r="CN236" s="49">
        <v>1.0768058096292863E-3</v>
      </c>
      <c r="CO236" s="49">
        <v>1.3322729969232909E-3</v>
      </c>
      <c r="CP236" s="49">
        <v>8.6594377575643098E-4</v>
      </c>
      <c r="CQ236" s="49">
        <v>9.4090374756942866E-4</v>
      </c>
      <c r="CR236" s="49">
        <v>7.0010684893309779E-4</v>
      </c>
      <c r="CS236" s="49">
        <v>1.0845685150516165E-3</v>
      </c>
      <c r="CT236" s="49">
        <v>8.5295097740704982E-4</v>
      </c>
      <c r="CU236" s="49">
        <v>9.2370090246237844E-4</v>
      </c>
      <c r="CV236" s="49">
        <v>1.9023496625585081E-3</v>
      </c>
      <c r="CW236" s="60">
        <v>6.2059288187768567E-4</v>
      </c>
    </row>
    <row r="237" spans="1:101" s="12" customFormat="1" ht="14.25" customHeight="1">
      <c r="A237" s="11" t="s">
        <v>929</v>
      </c>
      <c r="B237" s="49" t="s">
        <v>928</v>
      </c>
      <c r="C237" s="68" t="s">
        <v>1226</v>
      </c>
      <c r="D237" s="52">
        <f t="shared" si="42"/>
        <v>1.8349697378001011E-2</v>
      </c>
      <c r="E237" s="52">
        <f t="shared" si="43"/>
        <v>4.5248100805352172E-3</v>
      </c>
      <c r="F237" s="52">
        <f t="shared" si="44"/>
        <v>1.6913867791559106E-2</v>
      </c>
      <c r="G237" s="52">
        <f t="shared" si="45"/>
        <v>7.3043736584298509E-3</v>
      </c>
      <c r="H237" s="52">
        <f t="shared" si="46"/>
        <v>1.8099353210921341E-2</v>
      </c>
      <c r="I237" s="52">
        <f t="shared" si="47"/>
        <v>5.5724538772739234E-3</v>
      </c>
      <c r="J237" s="52">
        <f t="shared" si="48"/>
        <v>1.9034250951100801E-2</v>
      </c>
      <c r="K237" s="52">
        <f t="shared" si="49"/>
        <v>4.5752183358963696E-3</v>
      </c>
      <c r="L237" s="52">
        <f t="shared" si="50"/>
        <v>1.7605043093548562E-2</v>
      </c>
      <c r="M237" s="52">
        <f t="shared" si="51"/>
        <v>7.1319413355935028E-3</v>
      </c>
      <c r="N237" s="52">
        <f t="shared" si="52"/>
        <v>2.19580575772301E-2</v>
      </c>
      <c r="O237" s="52">
        <f t="shared" si="53"/>
        <v>7.5038158394722413E-3</v>
      </c>
      <c r="P237" s="52">
        <f t="shared" si="54"/>
        <v>2.3393742944309431E-2</v>
      </c>
      <c r="Q237" s="53">
        <f t="shared" si="55"/>
        <v>6.2966866075054662E-3</v>
      </c>
      <c r="R237" s="11">
        <v>1.7671904338802193E-2</v>
      </c>
      <c r="S237" s="49">
        <v>1.4840939494585047E-2</v>
      </c>
      <c r="T237" s="49">
        <v>1.8001916420843471E-2</v>
      </c>
      <c r="U237" s="49">
        <v>1.2318065396865675E-2</v>
      </c>
      <c r="V237" s="49">
        <v>1.9093193365709537E-2</v>
      </c>
      <c r="W237" s="49">
        <v>2.1135647433341703E-2</v>
      </c>
      <c r="X237" s="49">
        <v>1.5118892673002888E-2</v>
      </c>
      <c r="Y237" s="49">
        <v>1.7809033230288415E-2</v>
      </c>
      <c r="Z237" s="49">
        <v>3.0465235210269979E-2</v>
      </c>
      <c r="AA237" s="49">
        <v>1.5445200704551765E-2</v>
      </c>
      <c r="AB237" s="49">
        <v>1.9594517276575116E-2</v>
      </c>
      <c r="AC237" s="49">
        <v>1.8701822991176311E-2</v>
      </c>
      <c r="AD237" s="49">
        <v>8.0256755999370561E-3</v>
      </c>
      <c r="AE237" s="49">
        <v>1.9350047545448862E-2</v>
      </c>
      <c r="AF237" s="49">
        <v>1.8736321891062849E-2</v>
      </c>
      <c r="AG237" s="49">
        <v>2.0196727441622042E-2</v>
      </c>
      <c r="AH237" s="49">
        <v>1.0646861609442972E-2</v>
      </c>
      <c r="AI237" s="49">
        <v>3.1681174166494824E-2</v>
      </c>
      <c r="AJ237" s="49">
        <v>5.6311030841471347E-3</v>
      </c>
      <c r="AK237" s="49">
        <v>1.1316516196790471E-2</v>
      </c>
      <c r="AL237" s="49">
        <v>2.2974874558869263E-2</v>
      </c>
      <c r="AM237" s="49">
        <v>2.2640620493072517E-2</v>
      </c>
      <c r="AN237" s="49">
        <v>1.5548963692277477E-2</v>
      </c>
      <c r="AO237" s="49">
        <v>1.6217527219543774E-2</v>
      </c>
      <c r="AP237" s="49">
        <v>1.999283397226587E-2</v>
      </c>
      <c r="AQ237" s="49">
        <v>9.5357290422706225E-3</v>
      </c>
      <c r="AR237" s="49">
        <v>1.697081728337747E-2</v>
      </c>
      <c r="AS237" s="49">
        <v>1.1251921964305639E-2</v>
      </c>
      <c r="AT237" s="49">
        <v>2.4848082562471788E-2</v>
      </c>
      <c r="AU237" s="49">
        <v>2.3367703938371294E-2</v>
      </c>
      <c r="AV237" s="49">
        <v>2.1254340390397607E-2</v>
      </c>
      <c r="AW237" s="49">
        <v>1.2608261327263278E-2</v>
      </c>
      <c r="AX237" s="49">
        <v>2.4639121736470419E-2</v>
      </c>
      <c r="AY237" s="49">
        <v>2.1357919542635717E-2</v>
      </c>
      <c r="AZ237" s="49">
        <v>1.132275394279263E-2</v>
      </c>
      <c r="BA237" s="49">
        <v>2.0042752828433732E-2</v>
      </c>
      <c r="BB237" s="49">
        <v>1.9542388378639322E-2</v>
      </c>
      <c r="BC237" s="49">
        <v>1.9522738149115842E-2</v>
      </c>
      <c r="BD237" s="49">
        <v>1.8231509801654739E-2</v>
      </c>
      <c r="BE237" s="49">
        <v>1.9734441929096496E-2</v>
      </c>
      <c r="BF237" s="49">
        <v>1.2057292131615152E-2</v>
      </c>
      <c r="BG237" s="49">
        <v>2.1329103832462011E-2</v>
      </c>
      <c r="BH237" s="49">
        <v>1.3967065664623397E-2</v>
      </c>
      <c r="BI237" s="49">
        <v>2.8953203908722271E-2</v>
      </c>
      <c r="BJ237" s="49">
        <v>1.3812949408902282E-2</v>
      </c>
      <c r="BK237" s="49">
        <v>1.9753344185423235E-2</v>
      </c>
      <c r="BL237" s="49">
        <v>1.7843982059593661E-2</v>
      </c>
      <c r="BM237" s="49">
        <v>2.3662991963361229E-2</v>
      </c>
      <c r="BN237" s="49">
        <v>1.4654567520052031E-2</v>
      </c>
      <c r="BO237" s="49">
        <v>2.7390806635967574E-2</v>
      </c>
      <c r="BP237" s="49">
        <v>1.6352599648944831E-2</v>
      </c>
      <c r="BQ237" s="49">
        <v>9.0880144548465581E-3</v>
      </c>
      <c r="BR237" s="49">
        <v>1.8721767431885222E-2</v>
      </c>
      <c r="BS237" s="49">
        <v>2.701675487653336E-2</v>
      </c>
      <c r="BT237" s="49">
        <v>1.3514650640415456E-2</v>
      </c>
      <c r="BU237" s="49">
        <v>1.5526840227657449E-2</v>
      </c>
      <c r="BV237" s="49">
        <v>1.0468509358554782E-2</v>
      </c>
      <c r="BW237" s="49">
        <v>1.7740541091339903E-2</v>
      </c>
      <c r="BX237" s="49">
        <v>3.0481515126243388E-2</v>
      </c>
      <c r="BY237" s="49">
        <v>1.0303950110142181E-2</v>
      </c>
      <c r="BZ237" s="49">
        <v>2.5596110782254013E-2</v>
      </c>
      <c r="CA237" s="49">
        <v>2.1047170448173311E-2</v>
      </c>
      <c r="CB237" s="49">
        <v>2.4384534644365009E-2</v>
      </c>
      <c r="CC237" s="49">
        <v>1.1643556044289171E-2</v>
      </c>
      <c r="CD237" s="49">
        <v>2.3429567656362282E-2</v>
      </c>
      <c r="CE237" s="49">
        <v>2.7123103216669008E-2</v>
      </c>
      <c r="CF237" s="49">
        <v>2.9088110277434274E-2</v>
      </c>
      <c r="CG237" s="49">
        <v>2.1469826351622145E-2</v>
      </c>
      <c r="CH237" s="49">
        <v>1.140929981597817E-2</v>
      </c>
      <c r="CI237" s="49">
        <v>1.871571085022429E-2</v>
      </c>
      <c r="CJ237" s="49">
        <v>1.3063803047627361E-2</v>
      </c>
      <c r="CK237" s="49">
        <v>3.6525897791762227E-2</v>
      </c>
      <c r="CL237" s="49">
        <v>1.5266239872804857E-2</v>
      </c>
      <c r="CM237" s="49">
        <v>1.3428771043526522E-2</v>
      </c>
      <c r="CN237" s="49">
        <v>1.6801056864265668E-2</v>
      </c>
      <c r="CO237" s="49">
        <v>2.8779899419816294E-2</v>
      </c>
      <c r="CP237" s="49">
        <v>2.3646237484465295E-2</v>
      </c>
      <c r="CQ237" s="49">
        <v>2.4624843514088612E-2</v>
      </c>
      <c r="CR237" s="49">
        <v>2.2820575611952793E-2</v>
      </c>
      <c r="CS237" s="49">
        <v>2.8294165969201573E-2</v>
      </c>
      <c r="CT237" s="49">
        <v>1.8201966358368855E-2</v>
      </c>
      <c r="CU237" s="49">
        <v>2.5887215072280784E-2</v>
      </c>
      <c r="CV237" s="49">
        <v>2.9461505332650854E-2</v>
      </c>
      <c r="CW237" s="60">
        <v>3.3512438788291105E-2</v>
      </c>
    </row>
    <row r="238" spans="1:101" s="12" customFormat="1" ht="14.25" customHeight="1">
      <c r="A238" s="11" t="s">
        <v>932</v>
      </c>
      <c r="B238" s="49" t="s">
        <v>931</v>
      </c>
      <c r="C238" s="68" t="s">
        <v>1226</v>
      </c>
      <c r="D238" s="52">
        <f t="shared" si="42"/>
        <v>5.3280953115318823E-2</v>
      </c>
      <c r="E238" s="52">
        <f t="shared" si="43"/>
        <v>7.9075951806364935E-3</v>
      </c>
      <c r="F238" s="52">
        <f t="shared" si="44"/>
        <v>6.0565779620251087E-2</v>
      </c>
      <c r="G238" s="52">
        <f t="shared" si="45"/>
        <v>5.4624148474486031E-3</v>
      </c>
      <c r="H238" s="52">
        <f t="shared" si="46"/>
        <v>5.4916290710162734E-2</v>
      </c>
      <c r="I238" s="52">
        <f t="shared" si="47"/>
        <v>1.1457034752907817E-2</v>
      </c>
      <c r="J238" s="52">
        <f t="shared" si="48"/>
        <v>5.6669272807036437E-2</v>
      </c>
      <c r="K238" s="52">
        <f t="shared" si="49"/>
        <v>6.1832477641841953E-3</v>
      </c>
      <c r="L238" s="52">
        <f t="shared" si="50"/>
        <v>6.1003651935191527E-2</v>
      </c>
      <c r="M238" s="52">
        <f t="shared" si="51"/>
        <v>1.2676319914991302E-2</v>
      </c>
      <c r="N238" s="52">
        <f t="shared" si="52"/>
        <v>6.3782967191785792E-2</v>
      </c>
      <c r="O238" s="52">
        <f t="shared" si="53"/>
        <v>1.037730896986531E-2</v>
      </c>
      <c r="P238" s="52">
        <f t="shared" si="54"/>
        <v>6.4695658142818829E-2</v>
      </c>
      <c r="Q238" s="53">
        <f t="shared" si="55"/>
        <v>9.4382133834814124E-3</v>
      </c>
      <c r="R238" s="11">
        <v>5.3176698426842993E-2</v>
      </c>
      <c r="S238" s="49">
        <v>6.5002762398542413E-2</v>
      </c>
      <c r="T238" s="49">
        <v>5.7444365405236252E-2</v>
      </c>
      <c r="U238" s="49">
        <v>5.1968900424929673E-2</v>
      </c>
      <c r="V238" s="49">
        <v>5.3777017441762491E-2</v>
      </c>
      <c r="W238" s="49">
        <v>4.3070974075568702E-2</v>
      </c>
      <c r="X238" s="49">
        <v>5.9936637320870921E-2</v>
      </c>
      <c r="Y238" s="49">
        <v>3.7406359923084817E-2</v>
      </c>
      <c r="Z238" s="49">
        <v>6.007279762283399E-2</v>
      </c>
      <c r="AA238" s="49">
        <v>4.5203499036013305E-2</v>
      </c>
      <c r="AB238" s="49">
        <v>5.5000287022831079E-2</v>
      </c>
      <c r="AC238" s="49">
        <v>5.7311138285309163E-2</v>
      </c>
      <c r="AD238" s="49">
        <v>6.2544027641504643E-2</v>
      </c>
      <c r="AE238" s="49">
        <v>5.4844136780955441E-2</v>
      </c>
      <c r="AF238" s="49">
        <v>6.0212554566651179E-2</v>
      </c>
      <c r="AG238" s="49">
        <v>5.1843607400726778E-2</v>
      </c>
      <c r="AH238" s="49">
        <v>5.6634943206400792E-2</v>
      </c>
      <c r="AI238" s="49">
        <v>5.9798054384798661E-2</v>
      </c>
      <c r="AJ238" s="49">
        <v>6.3984847334566622E-2</v>
      </c>
      <c r="AK238" s="49">
        <v>7.0158431651534903E-2</v>
      </c>
      <c r="AL238" s="49">
        <v>6.7824348210483693E-2</v>
      </c>
      <c r="AM238" s="49">
        <v>6.4697931724539123E-2</v>
      </c>
      <c r="AN238" s="49">
        <v>5.6085827228292563E-2</v>
      </c>
      <c r="AO238" s="49">
        <v>5.816064531255874E-2</v>
      </c>
      <c r="AP238" s="49">
        <v>4.0661943348694066E-2</v>
      </c>
      <c r="AQ238" s="49">
        <v>4.7444729857163144E-2</v>
      </c>
      <c r="AR238" s="49">
        <v>4.2264896034573507E-2</v>
      </c>
      <c r="AS238" s="49">
        <v>4.9020006854595115E-2</v>
      </c>
      <c r="AT238" s="49">
        <v>6.0842937250092641E-2</v>
      </c>
      <c r="AU238" s="49">
        <v>7.4924207813699378E-2</v>
      </c>
      <c r="AV238" s="49">
        <v>5.8409514227807879E-2</v>
      </c>
      <c r="AW238" s="49">
        <v>5.3934731112831986E-2</v>
      </c>
      <c r="AX238" s="49">
        <v>7.6076973120742034E-2</v>
      </c>
      <c r="AY238" s="49">
        <v>5.6564437016287127E-2</v>
      </c>
      <c r="AZ238" s="49">
        <v>4.550954080746155E-2</v>
      </c>
      <c r="BA238" s="49">
        <v>5.3341571078004441E-2</v>
      </c>
      <c r="BB238" s="49">
        <v>6.8826749836666021E-2</v>
      </c>
      <c r="BC238" s="49">
        <v>5.2663237650564826E-2</v>
      </c>
      <c r="BD238" s="49">
        <v>5.9742754585542381E-2</v>
      </c>
      <c r="BE238" s="49">
        <v>5.7569123215325577E-2</v>
      </c>
      <c r="BF238" s="49">
        <v>5.714901866172524E-2</v>
      </c>
      <c r="BG238" s="49">
        <v>5.6192786763979999E-2</v>
      </c>
      <c r="BH238" s="49">
        <v>5.7281078749619636E-2</v>
      </c>
      <c r="BI238" s="49">
        <v>6.686175245988539E-2</v>
      </c>
      <c r="BJ238" s="49">
        <v>5.0621629244845485E-2</v>
      </c>
      <c r="BK238" s="49">
        <v>4.955461087696926E-2</v>
      </c>
      <c r="BL238" s="49">
        <v>4.9938682028844092E-2</v>
      </c>
      <c r="BM238" s="49">
        <v>5.3629849610469307E-2</v>
      </c>
      <c r="BN238" s="49">
        <v>4.8452470481874919E-2</v>
      </c>
      <c r="BO238" s="49">
        <v>7.0727024847841144E-2</v>
      </c>
      <c r="BP238" s="49">
        <v>7.0278435348328963E-2</v>
      </c>
      <c r="BQ238" s="49">
        <v>7.3361469157355252E-2</v>
      </c>
      <c r="BR238" s="49">
        <v>4.8335347884636878E-2</v>
      </c>
      <c r="BS238" s="49">
        <v>7.4031318830208331E-2</v>
      </c>
      <c r="BT238" s="49">
        <v>4.3142855242772483E-2</v>
      </c>
      <c r="BU238" s="49">
        <v>7.6864007979949509E-2</v>
      </c>
      <c r="BV238" s="49">
        <v>5.3468105340554808E-2</v>
      </c>
      <c r="BW238" s="49">
        <v>6.2868383464297947E-2</v>
      </c>
      <c r="BX238" s="49">
        <v>6.6430754238852016E-2</v>
      </c>
      <c r="BY238" s="49">
        <v>4.4083650405626076E-2</v>
      </c>
      <c r="BZ238" s="49">
        <v>6.6975742069484409E-2</v>
      </c>
      <c r="CA238" s="49">
        <v>8.276716166489366E-2</v>
      </c>
      <c r="CB238" s="49">
        <v>5.6334669813812632E-2</v>
      </c>
      <c r="CC238" s="49">
        <v>6.8221239725869451E-2</v>
      </c>
      <c r="CD238" s="49">
        <v>4.5868702610745639E-2</v>
      </c>
      <c r="CE238" s="49">
        <v>6.738752045698615E-2</v>
      </c>
      <c r="CF238" s="49">
        <v>7.1145627408336271E-2</v>
      </c>
      <c r="CG238" s="49">
        <v>5.9482570435530291E-2</v>
      </c>
      <c r="CH238" s="49">
        <v>5.3365452441518614E-2</v>
      </c>
      <c r="CI238" s="49">
        <v>5.5165048147661294E-2</v>
      </c>
      <c r="CJ238" s="49">
        <v>6.2722247111723445E-2</v>
      </c>
      <c r="CK238" s="49">
        <v>7.5959624414867602E-2</v>
      </c>
      <c r="CL238" s="49">
        <v>6.8620351686645764E-2</v>
      </c>
      <c r="CM238" s="49">
        <v>6.3047715069837459E-2</v>
      </c>
      <c r="CN238" s="49">
        <v>5.8063063406817141E-2</v>
      </c>
      <c r="CO238" s="49">
        <v>8.3256722697986923E-2</v>
      </c>
      <c r="CP238" s="49">
        <v>6.4788687587361948E-2</v>
      </c>
      <c r="CQ238" s="49">
        <v>7.4042020030052308E-2</v>
      </c>
      <c r="CR238" s="49">
        <v>6.6336047809979787E-2</v>
      </c>
      <c r="CS238" s="49">
        <v>6.4373316652801604E-2</v>
      </c>
      <c r="CT238" s="49">
        <v>5.1637613599954023E-2</v>
      </c>
      <c r="CU238" s="49">
        <v>6.3953717818555217E-2</v>
      </c>
      <c r="CV238" s="49">
        <v>4.7939982920035588E-2</v>
      </c>
      <c r="CW238" s="60">
        <v>7.0288658433798321E-2</v>
      </c>
    </row>
    <row r="239" spans="1:101" s="12" customFormat="1" ht="14.25" customHeight="1">
      <c r="A239" s="11" t="s">
        <v>935</v>
      </c>
      <c r="B239" s="49" t="s">
        <v>934</v>
      </c>
      <c r="C239" s="68" t="s">
        <v>1227</v>
      </c>
      <c r="D239" s="52">
        <f t="shared" si="42"/>
        <v>2.0925596655101586E-3</v>
      </c>
      <c r="E239" s="52">
        <f t="shared" si="43"/>
        <v>5.4662838957801954E-4</v>
      </c>
      <c r="F239" s="52">
        <f t="shared" si="44"/>
        <v>2.8231224755000625E-3</v>
      </c>
      <c r="G239" s="52">
        <f t="shared" si="45"/>
        <v>6.0262647974906067E-4</v>
      </c>
      <c r="H239" s="52">
        <f t="shared" si="46"/>
        <v>4.4653921662853322E-3</v>
      </c>
      <c r="I239" s="52">
        <f t="shared" si="47"/>
        <v>6.4556829777074839E-4</v>
      </c>
      <c r="J239" s="52">
        <f t="shared" si="48"/>
        <v>3.7921594409033089E-3</v>
      </c>
      <c r="K239" s="52">
        <f t="shared" si="49"/>
        <v>7.8506638128043025E-4</v>
      </c>
      <c r="L239" s="52">
        <f t="shared" si="50"/>
        <v>2.7820698644850667E-3</v>
      </c>
      <c r="M239" s="52">
        <f t="shared" si="51"/>
        <v>5.402998071983862E-4</v>
      </c>
      <c r="N239" s="52">
        <f t="shared" si="52"/>
        <v>3.0119571398755612E-3</v>
      </c>
      <c r="O239" s="52">
        <f t="shared" si="53"/>
        <v>3.9414656731433955E-4</v>
      </c>
      <c r="P239" s="52">
        <f t="shared" si="54"/>
        <v>2.3481442255013103E-3</v>
      </c>
      <c r="Q239" s="53">
        <f t="shared" si="55"/>
        <v>5.6336992260230356E-4</v>
      </c>
      <c r="R239" s="11">
        <v>1.4733601124424522E-3</v>
      </c>
      <c r="S239" s="49">
        <v>2.0059297684124249E-3</v>
      </c>
      <c r="T239" s="49">
        <v>2.3959129275539829E-3</v>
      </c>
      <c r="U239" s="49">
        <v>2.4235916348880129E-3</v>
      </c>
      <c r="V239" s="49">
        <v>1.42527150148959E-3</v>
      </c>
      <c r="W239" s="49">
        <v>2.466280375574754E-3</v>
      </c>
      <c r="X239" s="49">
        <v>1.9966635008903505E-3</v>
      </c>
      <c r="Y239" s="49">
        <v>3.1842135980311081E-3</v>
      </c>
      <c r="Z239" s="49">
        <v>1.9274682268570107E-3</v>
      </c>
      <c r="AA239" s="49">
        <v>2.3409925684833291E-3</v>
      </c>
      <c r="AB239" s="49">
        <v>2.2668023949927035E-3</v>
      </c>
      <c r="AC239" s="49">
        <v>1.2042293765061815E-3</v>
      </c>
      <c r="AD239" s="49">
        <v>2.043411068538024E-3</v>
      </c>
      <c r="AE239" s="49">
        <v>2.4229276488456075E-3</v>
      </c>
      <c r="AF239" s="49">
        <v>3.0991234112403266E-3</v>
      </c>
      <c r="AG239" s="49">
        <v>2.4402304139671772E-3</v>
      </c>
      <c r="AH239" s="49">
        <v>3.5250355041823614E-3</v>
      </c>
      <c r="AI239" s="49">
        <v>3.499960328012715E-3</v>
      </c>
      <c r="AJ239" s="49">
        <v>3.1324264246194986E-3</v>
      </c>
      <c r="AK239" s="49">
        <v>1.9687421852210866E-3</v>
      </c>
      <c r="AL239" s="49">
        <v>2.1355144635481545E-3</v>
      </c>
      <c r="AM239" s="49">
        <v>2.7490567481155683E-3</v>
      </c>
      <c r="AN239" s="49">
        <v>3.3554376378656233E-3</v>
      </c>
      <c r="AO239" s="49">
        <v>3.5056038718446038E-3</v>
      </c>
      <c r="AP239" s="49">
        <v>5.0450304112665424E-3</v>
      </c>
      <c r="AQ239" s="49">
        <v>3.6660404308112285E-3</v>
      </c>
      <c r="AR239" s="49">
        <v>4.9816898517820131E-3</v>
      </c>
      <c r="AS239" s="49">
        <v>4.936765119974147E-3</v>
      </c>
      <c r="AT239" s="49">
        <v>3.5371314428613615E-3</v>
      </c>
      <c r="AU239" s="49">
        <v>3.9070252864458815E-3</v>
      </c>
      <c r="AV239" s="49">
        <v>4.0508244368419417E-3</v>
      </c>
      <c r="AW239" s="49">
        <v>4.444994150796115E-3</v>
      </c>
      <c r="AX239" s="49">
        <v>4.8879047636541254E-3</v>
      </c>
      <c r="AY239" s="49">
        <v>5.6748492493078426E-3</v>
      </c>
      <c r="AZ239" s="49">
        <v>4.324241827073921E-3</v>
      </c>
      <c r="BA239" s="49">
        <v>4.1282090246088712E-3</v>
      </c>
      <c r="BB239" s="49">
        <v>5.3075393249838055E-3</v>
      </c>
      <c r="BC239" s="49">
        <v>4.2042043352717162E-3</v>
      </c>
      <c r="BD239" s="49">
        <v>3.2711963100542567E-3</v>
      </c>
      <c r="BE239" s="49">
        <v>4.1401822680930938E-3</v>
      </c>
      <c r="BF239" s="49">
        <v>3.3128041434512109E-3</v>
      </c>
      <c r="BG239" s="49">
        <v>2.7451597075428156E-3</v>
      </c>
      <c r="BH239" s="49">
        <v>4.7957740608274109E-3</v>
      </c>
      <c r="BI239" s="49">
        <v>3.7205721108248386E-3</v>
      </c>
      <c r="BJ239" s="49">
        <v>2.9565499759224134E-3</v>
      </c>
      <c r="BK239" s="49">
        <v>3.068318146177204E-3</v>
      </c>
      <c r="BL239" s="49">
        <v>3.6171882871018045E-3</v>
      </c>
      <c r="BM239" s="49">
        <v>4.366424620589132E-3</v>
      </c>
      <c r="BN239" s="49">
        <v>3.1514493435175249E-3</v>
      </c>
      <c r="BO239" s="49">
        <v>3.0619966560368711E-3</v>
      </c>
      <c r="BP239" s="49">
        <v>2.9465651643571771E-3</v>
      </c>
      <c r="BQ239" s="49">
        <v>2.3996215628137268E-3</v>
      </c>
      <c r="BR239" s="49">
        <v>3.0832747159674988E-3</v>
      </c>
      <c r="BS239" s="49">
        <v>2.1121395152387742E-3</v>
      </c>
      <c r="BT239" s="49">
        <v>3.136313344699011E-3</v>
      </c>
      <c r="BU239" s="49">
        <v>2.2468883873534551E-3</v>
      </c>
      <c r="BV239" s="49">
        <v>2.030150926830824E-3</v>
      </c>
      <c r="BW239" s="49">
        <v>3.5608895737546161E-3</v>
      </c>
      <c r="BX239" s="49">
        <v>3.417468715007521E-3</v>
      </c>
      <c r="BY239" s="49">
        <v>2.238080468243797E-3</v>
      </c>
      <c r="BZ239" s="49">
        <v>3.1618744498270361E-3</v>
      </c>
      <c r="CA239" s="49">
        <v>2.6725442346218439E-3</v>
      </c>
      <c r="CB239" s="49">
        <v>2.8187125750538085E-3</v>
      </c>
      <c r="CC239" s="49">
        <v>3.9379979632897313E-3</v>
      </c>
      <c r="CD239" s="49">
        <v>3.0879552102364418E-3</v>
      </c>
      <c r="CE239" s="49">
        <v>3.3069501703309571E-3</v>
      </c>
      <c r="CF239" s="49">
        <v>2.6831158522594139E-3</v>
      </c>
      <c r="CG239" s="49">
        <v>2.9965035947338296E-3</v>
      </c>
      <c r="CH239" s="49">
        <v>2.5815666143811124E-3</v>
      </c>
      <c r="CI239" s="49">
        <v>3.0156268519424571E-3</v>
      </c>
      <c r="CJ239" s="49">
        <v>2.5664141465906822E-3</v>
      </c>
      <c r="CK239" s="49">
        <v>3.314224015239421E-3</v>
      </c>
      <c r="CL239" s="49">
        <v>2.827223822687173E-3</v>
      </c>
      <c r="CM239" s="49">
        <v>3.0295543948947916E-3</v>
      </c>
      <c r="CN239" s="49">
        <v>2.5563949498559977E-3</v>
      </c>
      <c r="CO239" s="49">
        <v>2.2974938164344928E-3</v>
      </c>
      <c r="CP239" s="49">
        <v>3.0306620162151654E-3</v>
      </c>
      <c r="CQ239" s="49">
        <v>1.9202802485268605E-3</v>
      </c>
      <c r="CR239" s="49">
        <v>1.400871814149019E-3</v>
      </c>
      <c r="CS239" s="49">
        <v>1.5604887264332973E-3</v>
      </c>
      <c r="CT239" s="49">
        <v>2.1877375017690199E-3</v>
      </c>
      <c r="CU239" s="49">
        <v>2.4792474515577942E-3</v>
      </c>
      <c r="CV239" s="49">
        <v>1.9322264586072485E-3</v>
      </c>
      <c r="CW239" s="60">
        <v>2.9555495048848566E-3</v>
      </c>
    </row>
    <row r="240" spans="1:101" s="12" customFormat="1" ht="14.25" customHeight="1">
      <c r="A240" s="11" t="s">
        <v>938</v>
      </c>
      <c r="B240" s="49" t="s">
        <v>937</v>
      </c>
      <c r="C240" s="68" t="s">
        <v>1227</v>
      </c>
      <c r="D240" s="52">
        <f t="shared" si="42"/>
        <v>4.5400606533452358E-3</v>
      </c>
      <c r="E240" s="52">
        <f t="shared" si="43"/>
        <v>1.0898310060629387E-3</v>
      </c>
      <c r="F240" s="52">
        <f t="shared" si="44"/>
        <v>5.8524691833046413E-3</v>
      </c>
      <c r="G240" s="52">
        <f t="shared" si="45"/>
        <v>1.153740318063457E-3</v>
      </c>
      <c r="H240" s="52">
        <f t="shared" si="46"/>
        <v>9.5514983388125217E-3</v>
      </c>
      <c r="I240" s="52">
        <f t="shared" si="47"/>
        <v>1.522043616080896E-3</v>
      </c>
      <c r="J240" s="52">
        <f t="shared" si="48"/>
        <v>8.9082487718657021E-3</v>
      </c>
      <c r="K240" s="52">
        <f t="shared" si="49"/>
        <v>1.3357249123273692E-3</v>
      </c>
      <c r="L240" s="52">
        <f t="shared" si="50"/>
        <v>7.7712055442029143E-3</v>
      </c>
      <c r="M240" s="52">
        <f t="shared" si="51"/>
        <v>2.4219515750005471E-3</v>
      </c>
      <c r="N240" s="52">
        <f t="shared" si="52"/>
        <v>6.7083618100385531E-3</v>
      </c>
      <c r="O240" s="52">
        <f t="shared" si="53"/>
        <v>8.97006612314213E-4</v>
      </c>
      <c r="P240" s="52">
        <f t="shared" si="54"/>
        <v>5.4885042476235197E-3</v>
      </c>
      <c r="Q240" s="53">
        <f t="shared" si="55"/>
        <v>1.1952373547997129E-3</v>
      </c>
      <c r="R240" s="11">
        <v>3.7909288778711862E-3</v>
      </c>
      <c r="S240" s="49">
        <v>5.7450231599747116E-3</v>
      </c>
      <c r="T240" s="49">
        <v>4.4380009821484122E-3</v>
      </c>
      <c r="U240" s="49">
        <v>5.7650313572350223E-3</v>
      </c>
      <c r="V240" s="49">
        <v>4.7785197132782804E-3</v>
      </c>
      <c r="W240" s="49">
        <v>5.5427973875980677E-3</v>
      </c>
      <c r="X240" s="49">
        <v>4.2164620185569327E-3</v>
      </c>
      <c r="Y240" s="49">
        <v>6.1508478670086039E-3</v>
      </c>
      <c r="Z240" s="49">
        <v>4.2630241846244544E-3</v>
      </c>
      <c r="AA240" s="49">
        <v>2.5789652316691187E-3</v>
      </c>
      <c r="AB240" s="49">
        <v>3.8401226569269838E-3</v>
      </c>
      <c r="AC240" s="49">
        <v>3.3710044032510618E-3</v>
      </c>
      <c r="AD240" s="49">
        <v>5.4301161590446772E-3</v>
      </c>
      <c r="AE240" s="49">
        <v>5.7469492764869413E-3</v>
      </c>
      <c r="AF240" s="49">
        <v>7.5296761105765938E-3</v>
      </c>
      <c r="AG240" s="49">
        <v>5.1637557508279613E-3</v>
      </c>
      <c r="AH240" s="49">
        <v>6.4731981438586328E-3</v>
      </c>
      <c r="AI240" s="49">
        <v>6.5474297876099751E-3</v>
      </c>
      <c r="AJ240" s="49">
        <v>6.7787395528503148E-3</v>
      </c>
      <c r="AK240" s="49">
        <v>4.0311779726363434E-3</v>
      </c>
      <c r="AL240" s="49">
        <v>4.3417609201979431E-3</v>
      </c>
      <c r="AM240" s="49">
        <v>7.6273625008674538E-3</v>
      </c>
      <c r="AN240" s="49">
        <v>5.409199200237625E-3</v>
      </c>
      <c r="AO240" s="49">
        <v>5.1502648244612318E-3</v>
      </c>
      <c r="AP240" s="49">
        <v>1.0376670172641125E-2</v>
      </c>
      <c r="AQ240" s="49">
        <v>1.011285467705437E-2</v>
      </c>
      <c r="AR240" s="49">
        <v>1.1919579409366329E-2</v>
      </c>
      <c r="AS240" s="49">
        <v>1.0392597928590489E-2</v>
      </c>
      <c r="AT240" s="49">
        <v>9.8307013295472912E-3</v>
      </c>
      <c r="AU240" s="49">
        <v>8.6492777157070096E-3</v>
      </c>
      <c r="AV240" s="49">
        <v>9.1176529305047379E-3</v>
      </c>
      <c r="AW240" s="49">
        <v>1.1156370676352655E-2</v>
      </c>
      <c r="AX240" s="49">
        <v>7.3384638388348166E-3</v>
      </c>
      <c r="AY240" s="49">
        <v>8.9931942159046548E-3</v>
      </c>
      <c r="AZ240" s="49">
        <v>6.5635889046633204E-3</v>
      </c>
      <c r="BA240" s="49">
        <v>1.0167028266583476E-2</v>
      </c>
      <c r="BB240" s="49">
        <v>1.1413171035460622E-2</v>
      </c>
      <c r="BC240" s="49">
        <v>1.0679730438892495E-2</v>
      </c>
      <c r="BD240" s="49">
        <v>7.6200362014648597E-3</v>
      </c>
      <c r="BE240" s="49">
        <v>7.8468051786216748E-3</v>
      </c>
      <c r="BF240" s="49">
        <v>9.1798988514970072E-3</v>
      </c>
      <c r="BG240" s="49">
        <v>7.1143010141996284E-3</v>
      </c>
      <c r="BH240" s="49">
        <v>8.7930464609433587E-3</v>
      </c>
      <c r="BI240" s="49">
        <v>7.6489922461574706E-3</v>
      </c>
      <c r="BJ240" s="49">
        <v>9.730319431674123E-3</v>
      </c>
      <c r="BK240" s="49">
        <v>7.9554077671770609E-3</v>
      </c>
      <c r="BL240" s="49">
        <v>9.0425673291007567E-3</v>
      </c>
      <c r="BM240" s="49">
        <v>9.8747093071993568E-3</v>
      </c>
      <c r="BN240" s="49">
        <v>1.0593506669815322E-2</v>
      </c>
      <c r="BO240" s="49">
        <v>1.4274370046294248E-2</v>
      </c>
      <c r="BP240" s="49">
        <v>6.3699189407881562E-3</v>
      </c>
      <c r="BQ240" s="49">
        <v>7.7152307674595178E-3</v>
      </c>
      <c r="BR240" s="49">
        <v>7.55777546746292E-3</v>
      </c>
      <c r="BS240" s="49">
        <v>5.8411960990619348E-3</v>
      </c>
      <c r="BT240" s="49">
        <v>5.6288464390471518E-3</v>
      </c>
      <c r="BU240" s="49">
        <v>6.0962069076103574E-3</v>
      </c>
      <c r="BV240" s="49">
        <v>7.6055284809724661E-3</v>
      </c>
      <c r="BW240" s="49">
        <v>6.9457526769431495E-3</v>
      </c>
      <c r="BX240" s="49">
        <v>7.255364010627474E-3</v>
      </c>
      <c r="BY240" s="49">
        <v>7.3707700243522741E-3</v>
      </c>
      <c r="BZ240" s="49">
        <v>7.5422526856658316E-3</v>
      </c>
      <c r="CA240" s="49">
        <v>7.3332444373535805E-3</v>
      </c>
      <c r="CB240" s="49">
        <v>6.8102123821874713E-3</v>
      </c>
      <c r="CC240" s="49">
        <v>6.6064794976225779E-3</v>
      </c>
      <c r="CD240" s="49">
        <v>4.7069472178208529E-3</v>
      </c>
      <c r="CE240" s="49">
        <v>6.1748691345884588E-3</v>
      </c>
      <c r="CF240" s="49">
        <v>7.6040874136920084E-3</v>
      </c>
      <c r="CG240" s="49">
        <v>6.993618174258932E-3</v>
      </c>
      <c r="CH240" s="49">
        <v>7.3436202558270578E-3</v>
      </c>
      <c r="CI240" s="49">
        <v>5.661228408626354E-3</v>
      </c>
      <c r="CJ240" s="49">
        <v>6.1466745907386823E-3</v>
      </c>
      <c r="CK240" s="49">
        <v>7.5771075220808235E-3</v>
      </c>
      <c r="CL240" s="49">
        <v>6.6403817753236689E-3</v>
      </c>
      <c r="CM240" s="49">
        <v>7.4804485858962324E-3</v>
      </c>
      <c r="CN240" s="49">
        <v>7.3234400605065248E-3</v>
      </c>
      <c r="CO240" s="49">
        <v>5.1805083099872428E-3</v>
      </c>
      <c r="CP240" s="49">
        <v>4.0754347354858235E-3</v>
      </c>
      <c r="CQ240" s="49">
        <v>5.897162788946868E-3</v>
      </c>
      <c r="CR240" s="49">
        <v>3.7509301723169463E-3</v>
      </c>
      <c r="CS240" s="49">
        <v>4.5306670537197313E-3</v>
      </c>
      <c r="CT240" s="49">
        <v>5.0777300171852479E-3</v>
      </c>
      <c r="CU240" s="49">
        <v>4.7970996317751452E-3</v>
      </c>
      <c r="CV240" s="49">
        <v>5.872109734322453E-3</v>
      </c>
      <c r="CW240" s="60">
        <v>5.2361381060163506E-3</v>
      </c>
    </row>
    <row r="241" spans="1:101" s="12" customFormat="1" ht="14.25" customHeight="1">
      <c r="A241" s="11" t="s">
        <v>941</v>
      </c>
      <c r="B241" s="49" t="s">
        <v>940</v>
      </c>
      <c r="C241" s="68" t="s">
        <v>1226</v>
      </c>
      <c r="D241" s="52">
        <f t="shared" si="42"/>
        <v>5.4072163394586988E-2</v>
      </c>
      <c r="E241" s="52">
        <f t="shared" si="43"/>
        <v>5.4518500597311821E-3</v>
      </c>
      <c r="F241" s="52">
        <f t="shared" si="44"/>
        <v>5.2608230666761374E-2</v>
      </c>
      <c r="G241" s="52">
        <f t="shared" si="45"/>
        <v>4.8349577660562418E-3</v>
      </c>
      <c r="H241" s="52">
        <f t="shared" si="46"/>
        <v>5.076452973650266E-2</v>
      </c>
      <c r="I241" s="52">
        <f t="shared" si="47"/>
        <v>4.9710227468669748E-3</v>
      </c>
      <c r="J241" s="52">
        <f t="shared" si="48"/>
        <v>5.4325943248893803E-2</v>
      </c>
      <c r="K241" s="52">
        <f t="shared" si="49"/>
        <v>3.8708786177894779E-3</v>
      </c>
      <c r="L241" s="52">
        <f t="shared" si="50"/>
        <v>5.6514149527097442E-2</v>
      </c>
      <c r="M241" s="52">
        <f t="shared" si="51"/>
        <v>7.9594893890019853E-3</v>
      </c>
      <c r="N241" s="52">
        <f t="shared" si="52"/>
        <v>5.452755794522432E-2</v>
      </c>
      <c r="O241" s="52">
        <f t="shared" si="53"/>
        <v>6.2754679589242263E-3</v>
      </c>
      <c r="P241" s="52">
        <f t="shared" si="54"/>
        <v>6.007008096102151E-2</v>
      </c>
      <c r="Q241" s="53">
        <f t="shared" si="55"/>
        <v>4.5658058671039121E-3</v>
      </c>
      <c r="R241" s="11">
        <v>5.3612180628933519E-2</v>
      </c>
      <c r="S241" s="49">
        <v>5.2421949204788709E-2</v>
      </c>
      <c r="T241" s="49">
        <v>5.6165394394667417E-2</v>
      </c>
      <c r="U241" s="49">
        <v>4.7682851883465452E-2</v>
      </c>
      <c r="V241" s="49">
        <v>5.5974205009332957E-2</v>
      </c>
      <c r="W241" s="49">
        <v>5.1500539074243214E-2</v>
      </c>
      <c r="X241" s="49">
        <v>4.8722187562158792E-2</v>
      </c>
      <c r="Y241" s="49">
        <v>4.9409592397896288E-2</v>
      </c>
      <c r="Z241" s="49">
        <v>5.913429477062259E-2</v>
      </c>
      <c r="AA241" s="49">
        <v>4.827001432494038E-2</v>
      </c>
      <c r="AB241" s="49">
        <v>6.2999719071767574E-2</v>
      </c>
      <c r="AC241" s="49">
        <v>6.2973032412226876E-2</v>
      </c>
      <c r="AD241" s="49">
        <v>4.7981740565449488E-2</v>
      </c>
      <c r="AE241" s="49">
        <v>5.1424964841465776E-2</v>
      </c>
      <c r="AF241" s="49">
        <v>6.036269116897116E-2</v>
      </c>
      <c r="AG241" s="49">
        <v>5.0089780020331834E-2</v>
      </c>
      <c r="AH241" s="49">
        <v>5.1800708469189313E-2</v>
      </c>
      <c r="AI241" s="49">
        <v>4.7198859641084043E-2</v>
      </c>
      <c r="AJ241" s="49">
        <v>5.174855187522414E-2</v>
      </c>
      <c r="AK241" s="49">
        <v>5.9560977373556312E-2</v>
      </c>
      <c r="AL241" s="49">
        <v>5.0928799751310809E-2</v>
      </c>
      <c r="AM241" s="49">
        <v>5.9246595297759982E-2</v>
      </c>
      <c r="AN241" s="49">
        <v>4.6421374974134184E-2</v>
      </c>
      <c r="AO241" s="49">
        <v>5.4533724022659331E-2</v>
      </c>
      <c r="AP241" s="49">
        <v>5.1631923018547757E-2</v>
      </c>
      <c r="AQ241" s="49">
        <v>4.8287265484692414E-2</v>
      </c>
      <c r="AR241" s="49">
        <v>4.4451786580700647E-2</v>
      </c>
      <c r="AS241" s="49">
        <v>5.1330479258759602E-2</v>
      </c>
      <c r="AT241" s="49">
        <v>4.4240692688894967E-2</v>
      </c>
      <c r="AU241" s="49">
        <v>5.984126978840347E-2</v>
      </c>
      <c r="AV241" s="49">
        <v>4.4911944807226205E-2</v>
      </c>
      <c r="AW241" s="49">
        <v>5.1885187957824722E-2</v>
      </c>
      <c r="AX241" s="49">
        <v>5.320841181044704E-2</v>
      </c>
      <c r="AY241" s="49">
        <v>5.4798165768667258E-2</v>
      </c>
      <c r="AZ241" s="49">
        <v>4.7970060879847141E-2</v>
      </c>
      <c r="BA241" s="49">
        <v>5.6617168794020671E-2</v>
      </c>
      <c r="BB241" s="49">
        <v>5.8094628319061058E-2</v>
      </c>
      <c r="BC241" s="49">
        <v>5.1950388195750666E-2</v>
      </c>
      <c r="BD241" s="49">
        <v>5.6641887709158185E-2</v>
      </c>
      <c r="BE241" s="49">
        <v>5.9249817364563181E-2</v>
      </c>
      <c r="BF241" s="49">
        <v>6.00516130396141E-2</v>
      </c>
      <c r="BG241" s="49">
        <v>4.9226736210281757E-2</v>
      </c>
      <c r="BH241" s="49">
        <v>5.479534677534962E-2</v>
      </c>
      <c r="BI241" s="49">
        <v>5.7059132625807182E-2</v>
      </c>
      <c r="BJ241" s="49">
        <v>4.9379448406505926E-2</v>
      </c>
      <c r="BK241" s="49">
        <v>4.990269673219816E-2</v>
      </c>
      <c r="BL241" s="49">
        <v>5.2584244278445026E-2</v>
      </c>
      <c r="BM241" s="49">
        <v>5.2975379329990795E-2</v>
      </c>
      <c r="BN241" s="49">
        <v>4.7059030419906216E-2</v>
      </c>
      <c r="BO241" s="49">
        <v>6.4165054763531029E-2</v>
      </c>
      <c r="BP241" s="49">
        <v>6.1238562628196803E-2</v>
      </c>
      <c r="BQ241" s="49">
        <v>6.1166141993700171E-2</v>
      </c>
      <c r="BR241" s="49">
        <v>4.9633907954640052E-2</v>
      </c>
      <c r="BS241" s="49">
        <v>6.1975265375074903E-2</v>
      </c>
      <c r="BT241" s="49">
        <v>4.6034986488778622E-2</v>
      </c>
      <c r="BU241" s="49">
        <v>6.3353991761014666E-2</v>
      </c>
      <c r="BV241" s="49">
        <v>5.6334307890638174E-2</v>
      </c>
      <c r="BW241" s="49">
        <v>6.2939603107638756E-2</v>
      </c>
      <c r="BX241" s="49">
        <v>6.1920983831459095E-2</v>
      </c>
      <c r="BY241" s="49">
        <v>4.2347958110590819E-2</v>
      </c>
      <c r="BZ241" s="49">
        <v>5.724221847107961E-2</v>
      </c>
      <c r="CA241" s="49">
        <v>5.9510961456801618E-2</v>
      </c>
      <c r="CB241" s="49">
        <v>5.1928830478015109E-2</v>
      </c>
      <c r="CC241" s="49">
        <v>5.5051760926084756E-2</v>
      </c>
      <c r="CD241" s="49">
        <v>4.5849681899160874E-2</v>
      </c>
      <c r="CE241" s="49">
        <v>5.5508642232908273E-2</v>
      </c>
      <c r="CF241" s="49">
        <v>5.664509868354517E-2</v>
      </c>
      <c r="CG241" s="49">
        <v>5.416144839065129E-2</v>
      </c>
      <c r="CH241" s="49">
        <v>5.0181660902774275E-2</v>
      </c>
      <c r="CI241" s="49">
        <v>4.5893701857768247E-2</v>
      </c>
      <c r="CJ241" s="49">
        <v>5.3079508375946313E-2</v>
      </c>
      <c r="CK241" s="49">
        <v>6.9277181667956281E-2</v>
      </c>
      <c r="CL241" s="49">
        <v>6.1844140178867725E-2</v>
      </c>
      <c r="CM241" s="49">
        <v>6.1699535295397102E-2</v>
      </c>
      <c r="CN241" s="49">
        <v>5.7497947981821604E-2</v>
      </c>
      <c r="CO241" s="49">
        <v>6.2112302587487622E-2</v>
      </c>
      <c r="CP241" s="49">
        <v>5.8305370037674907E-2</v>
      </c>
      <c r="CQ241" s="49">
        <v>6.5204572317633394E-2</v>
      </c>
      <c r="CR241" s="49">
        <v>5.9388874620475728E-2</v>
      </c>
      <c r="CS241" s="49">
        <v>6.6002490220282622E-2</v>
      </c>
      <c r="CT241" s="49">
        <v>5.3886848516615016E-2</v>
      </c>
      <c r="CU241" s="49">
        <v>5.8432249492123035E-2</v>
      </c>
      <c r="CV241" s="49">
        <v>5.1164851185391179E-2</v>
      </c>
      <c r="CW241" s="60">
        <v>6.5301789098488217E-2</v>
      </c>
    </row>
    <row r="242" spans="1:101" s="12" customFormat="1" ht="14.25" customHeight="1">
      <c r="A242" s="11" t="s">
        <v>944</v>
      </c>
      <c r="B242" s="49" t="s">
        <v>943</v>
      </c>
      <c r="C242" s="68" t="s">
        <v>1226</v>
      </c>
      <c r="D242" s="52">
        <f t="shared" si="42"/>
        <v>0.15020863142174584</v>
      </c>
      <c r="E242" s="52">
        <f t="shared" si="43"/>
        <v>1.8033595487337361E-2</v>
      </c>
      <c r="F242" s="52">
        <f t="shared" si="44"/>
        <v>0.16156044747826764</v>
      </c>
      <c r="G242" s="52">
        <f t="shared" si="45"/>
        <v>1.3551974293103373E-2</v>
      </c>
      <c r="H242" s="52">
        <f t="shared" si="46"/>
        <v>0.15467791075599882</v>
      </c>
      <c r="I242" s="52">
        <f t="shared" si="47"/>
        <v>2.7482783180056813E-2</v>
      </c>
      <c r="J242" s="52">
        <f t="shared" si="48"/>
        <v>0.16523996557031367</v>
      </c>
      <c r="K242" s="52">
        <f t="shared" si="49"/>
        <v>1.3537144842774077E-2</v>
      </c>
      <c r="L242" s="52">
        <f t="shared" si="50"/>
        <v>0.17413810295953938</v>
      </c>
      <c r="M242" s="52">
        <f t="shared" si="51"/>
        <v>2.9748803714932267E-2</v>
      </c>
      <c r="N242" s="52">
        <f t="shared" si="52"/>
        <v>0.17645879087844016</v>
      </c>
      <c r="O242" s="52">
        <f t="shared" si="53"/>
        <v>2.4503057767664635E-2</v>
      </c>
      <c r="P242" s="52">
        <f t="shared" si="54"/>
        <v>0.19166274173549899</v>
      </c>
      <c r="Q242" s="53">
        <f t="shared" si="55"/>
        <v>2.12599791272918E-2</v>
      </c>
      <c r="R242" s="11">
        <v>0.13914499226548671</v>
      </c>
      <c r="S242" s="49">
        <v>0.16806000618611897</v>
      </c>
      <c r="T242" s="49">
        <v>0.17391573525326573</v>
      </c>
      <c r="U242" s="49">
        <v>0.12892912817023833</v>
      </c>
      <c r="V242" s="49">
        <v>0.14952487755713229</v>
      </c>
      <c r="W242" s="49">
        <v>0.15087954814236987</v>
      </c>
      <c r="X242" s="49">
        <v>0.13764864549606032</v>
      </c>
      <c r="Y242" s="49">
        <v>0.12626032135012827</v>
      </c>
      <c r="Z242" s="49">
        <v>0.17927007657251942</v>
      </c>
      <c r="AA242" s="49">
        <v>0.1319452070867643</v>
      </c>
      <c r="AB242" s="49">
        <v>0.16457931831080636</v>
      </c>
      <c r="AC242" s="49">
        <v>0.15234572067005908</v>
      </c>
      <c r="AD242" s="49">
        <v>0.15092998252525286</v>
      </c>
      <c r="AE242" s="49">
        <v>0.16333844608260095</v>
      </c>
      <c r="AF242" s="49">
        <v>0.18072318676362847</v>
      </c>
      <c r="AG242" s="49">
        <v>0.14713562491683171</v>
      </c>
      <c r="AH242" s="49">
        <v>0.15303722528900132</v>
      </c>
      <c r="AI242" s="49">
        <v>0.1590324087160235</v>
      </c>
      <c r="AJ242" s="49">
        <v>0.16482386614297281</v>
      </c>
      <c r="AK242" s="49">
        <v>0.1807351277096243</v>
      </c>
      <c r="AL242" s="49">
        <v>0.14334221341404088</v>
      </c>
      <c r="AM242" s="49">
        <v>0.15652413573368781</v>
      </c>
      <c r="AN242" s="49">
        <v>0.1556515293309218</v>
      </c>
      <c r="AO242" s="49">
        <v>0.18345162311462526</v>
      </c>
      <c r="AP242" s="49">
        <v>0.14171101558888605</v>
      </c>
      <c r="AQ242" s="49">
        <v>0.13204901110165679</v>
      </c>
      <c r="AR242" s="49">
        <v>0.11902371850944378</v>
      </c>
      <c r="AS242" s="49">
        <v>0.1350534670802242</v>
      </c>
      <c r="AT242" s="49">
        <v>0.15594426099610073</v>
      </c>
      <c r="AU242" s="49">
        <v>0.20899849211922669</v>
      </c>
      <c r="AV242" s="49">
        <v>0.12843768340311826</v>
      </c>
      <c r="AW242" s="49">
        <v>0.1514796942860766</v>
      </c>
      <c r="AX242" s="49">
        <v>0.17144202645716977</v>
      </c>
      <c r="AY242" s="49">
        <v>0.18919537619076851</v>
      </c>
      <c r="AZ242" s="49">
        <v>0.14193453683657536</v>
      </c>
      <c r="BA242" s="49">
        <v>0.1808656465027389</v>
      </c>
      <c r="BB242" s="49">
        <v>0.16612238807180477</v>
      </c>
      <c r="BC242" s="49">
        <v>0.14767677943237378</v>
      </c>
      <c r="BD242" s="49">
        <v>0.17420369728007848</v>
      </c>
      <c r="BE242" s="49">
        <v>0.18759843575851182</v>
      </c>
      <c r="BF242" s="49">
        <v>0.16954102704817176</v>
      </c>
      <c r="BG242" s="49">
        <v>0.17679537112271368</v>
      </c>
      <c r="BH242" s="49">
        <v>0.17741879040596048</v>
      </c>
      <c r="BI242" s="49">
        <v>0.17221241116828256</v>
      </c>
      <c r="BJ242" s="49">
        <v>0.15219932378480802</v>
      </c>
      <c r="BK242" s="49">
        <v>0.16166161302833559</v>
      </c>
      <c r="BL242" s="49">
        <v>0.15367354425493809</v>
      </c>
      <c r="BM242" s="49">
        <v>0.14377620548778489</v>
      </c>
      <c r="BN242" s="49">
        <v>0.13473607438822618</v>
      </c>
      <c r="BO242" s="49">
        <v>0.21544753749466963</v>
      </c>
      <c r="BP242" s="49">
        <v>0.19501740174830859</v>
      </c>
      <c r="BQ242" s="49">
        <v>0.19758013517238551</v>
      </c>
      <c r="BR242" s="49">
        <v>0.16248586060111905</v>
      </c>
      <c r="BS242" s="49">
        <v>0.17005555462347641</v>
      </c>
      <c r="BT242" s="49">
        <v>0.1113837944033851</v>
      </c>
      <c r="BU242" s="49">
        <v>0.18311232123310814</v>
      </c>
      <c r="BV242" s="49">
        <v>0.16287108010562157</v>
      </c>
      <c r="BW242" s="49">
        <v>0.18674253077814357</v>
      </c>
      <c r="BX242" s="49">
        <v>0.20502061844717329</v>
      </c>
      <c r="BY242" s="49">
        <v>0.16520432651885608</v>
      </c>
      <c r="BZ242" s="49">
        <v>0.19235562745703794</v>
      </c>
      <c r="CA242" s="49">
        <v>0.18773758723261022</v>
      </c>
      <c r="CB242" s="49">
        <v>0.16955813014997495</v>
      </c>
      <c r="CC242" s="49">
        <v>0.15494262500118511</v>
      </c>
      <c r="CD242" s="49">
        <v>0.13414308461822821</v>
      </c>
      <c r="CE242" s="49">
        <v>0.18916983802534959</v>
      </c>
      <c r="CF242" s="49">
        <v>0.2176325428238719</v>
      </c>
      <c r="CG242" s="49">
        <v>0.15613881063492335</v>
      </c>
      <c r="CH242" s="49">
        <v>0.15512756425057689</v>
      </c>
      <c r="CI242" s="49">
        <v>0.16279883967124517</v>
      </c>
      <c r="CJ242" s="49">
        <v>0.19864907626667611</v>
      </c>
      <c r="CK242" s="49">
        <v>0.19925176440960235</v>
      </c>
      <c r="CL242" s="49">
        <v>0.21196628000665149</v>
      </c>
      <c r="CM242" s="49">
        <v>0.16895392166124326</v>
      </c>
      <c r="CN242" s="49">
        <v>0.18486464773340017</v>
      </c>
      <c r="CO242" s="49">
        <v>0.19059780299114848</v>
      </c>
      <c r="CP242" s="49">
        <v>0.20716289007718358</v>
      </c>
      <c r="CQ242" s="49">
        <v>0.22270578727396831</v>
      </c>
      <c r="CR242" s="49">
        <v>0.1741188518527356</v>
      </c>
      <c r="CS242" s="49">
        <v>0.22552760587991472</v>
      </c>
      <c r="CT242" s="49">
        <v>0.16511884989621337</v>
      </c>
      <c r="CU242" s="49">
        <v>0.17616622247366831</v>
      </c>
      <c r="CV242" s="49">
        <v>0.17339252018432477</v>
      </c>
      <c r="CW242" s="60">
        <v>0.19937752079553575</v>
      </c>
    </row>
    <row r="243" spans="1:101" s="12" customFormat="1" ht="14.25" customHeight="1">
      <c r="A243" s="11" t="s">
        <v>947</v>
      </c>
      <c r="B243" s="49" t="s">
        <v>946</v>
      </c>
      <c r="C243" s="68" t="s">
        <v>1226</v>
      </c>
      <c r="D243" s="52">
        <f t="shared" si="42"/>
        <v>9.1472195774131529E-2</v>
      </c>
      <c r="E243" s="52">
        <f t="shared" si="43"/>
        <v>7.4952649070038225E-3</v>
      </c>
      <c r="F243" s="52">
        <f t="shared" si="44"/>
        <v>8.9112020333295072E-2</v>
      </c>
      <c r="G243" s="52">
        <f t="shared" si="45"/>
        <v>5.4060865925746101E-3</v>
      </c>
      <c r="H243" s="52">
        <f t="shared" si="46"/>
        <v>8.5005274535429318E-2</v>
      </c>
      <c r="I243" s="52">
        <f t="shared" si="47"/>
        <v>6.057188524826433E-3</v>
      </c>
      <c r="J243" s="52">
        <f t="shared" si="48"/>
        <v>8.9076872280940841E-2</v>
      </c>
      <c r="K243" s="52">
        <f t="shared" si="49"/>
        <v>3.6837179163699261E-3</v>
      </c>
      <c r="L243" s="52">
        <f t="shared" si="50"/>
        <v>9.0184837189928743E-2</v>
      </c>
      <c r="M243" s="52">
        <f t="shared" si="51"/>
        <v>8.9730613835963605E-3</v>
      </c>
      <c r="N243" s="52">
        <f t="shared" si="52"/>
        <v>9.0013264006423011E-2</v>
      </c>
      <c r="O243" s="52">
        <f t="shared" si="53"/>
        <v>5.6914183183481987E-3</v>
      </c>
      <c r="P243" s="52">
        <f t="shared" si="54"/>
        <v>9.490474632390293E-2</v>
      </c>
      <c r="Q243" s="53">
        <f t="shared" si="55"/>
        <v>6.9837911700158994E-3</v>
      </c>
      <c r="R243" s="11">
        <v>8.641486407527553E-2</v>
      </c>
      <c r="S243" s="49">
        <v>8.738381810845261E-2</v>
      </c>
      <c r="T243" s="49">
        <v>8.3893262451836093E-2</v>
      </c>
      <c r="U243" s="49">
        <v>8.9086545369461589E-2</v>
      </c>
      <c r="V243" s="49">
        <v>9.2843459636707343E-2</v>
      </c>
      <c r="W243" s="49">
        <v>9.9915233927956981E-2</v>
      </c>
      <c r="X243" s="49">
        <v>8.2579186656551534E-2</v>
      </c>
      <c r="Y243" s="49">
        <v>9.3382281762136629E-2</v>
      </c>
      <c r="Z243" s="49">
        <v>9.0438558827699841E-2</v>
      </c>
      <c r="AA243" s="49">
        <v>8.5531912050704414E-2</v>
      </c>
      <c r="AB243" s="49">
        <v>0.10809581862460324</v>
      </c>
      <c r="AC243" s="49">
        <v>9.8101407798192555E-2</v>
      </c>
      <c r="AD243" s="49">
        <v>9.4358723181430806E-2</v>
      </c>
      <c r="AE243" s="49">
        <v>9.3274784485044698E-2</v>
      </c>
      <c r="AF243" s="49">
        <v>8.6512346793275338E-2</v>
      </c>
      <c r="AG243" s="49">
        <v>9.2061819758836955E-2</v>
      </c>
      <c r="AH243" s="49">
        <v>9.4614871269026624E-2</v>
      </c>
      <c r="AI243" s="49">
        <v>9.3299767609535053E-2</v>
      </c>
      <c r="AJ243" s="49">
        <v>8.455148701221428E-2</v>
      </c>
      <c r="AK243" s="49">
        <v>8.8686297633303338E-2</v>
      </c>
      <c r="AL243" s="49">
        <v>7.5615203086066965E-2</v>
      </c>
      <c r="AM243" s="49">
        <v>9.066525564833286E-2</v>
      </c>
      <c r="AN243" s="49">
        <v>8.6332571897771646E-2</v>
      </c>
      <c r="AO243" s="49">
        <v>8.9371115624702444E-2</v>
      </c>
      <c r="AP243" s="49">
        <v>9.076227633075884E-2</v>
      </c>
      <c r="AQ243" s="49">
        <v>8.2177614050234674E-2</v>
      </c>
      <c r="AR243" s="49">
        <v>8.840808310966386E-2</v>
      </c>
      <c r="AS243" s="49">
        <v>8.3875519747994953E-2</v>
      </c>
      <c r="AT243" s="49">
        <v>8.1718747358650354E-2</v>
      </c>
      <c r="AU243" s="49">
        <v>8.9867256179533783E-2</v>
      </c>
      <c r="AV243" s="49">
        <v>7.3260055529948354E-2</v>
      </c>
      <c r="AW243" s="49">
        <v>8.8277409457053452E-2</v>
      </c>
      <c r="AX243" s="49">
        <v>8.1042582588994619E-2</v>
      </c>
      <c r="AY243" s="49">
        <v>8.1228565911724004E-2</v>
      </c>
      <c r="AZ243" s="49">
        <v>8.2939492215106173E-2</v>
      </c>
      <c r="BA243" s="49">
        <v>9.6505691945488775E-2</v>
      </c>
      <c r="BB243" s="49">
        <v>8.6146426584205418E-2</v>
      </c>
      <c r="BC243" s="49">
        <v>8.5249132770060368E-2</v>
      </c>
      <c r="BD243" s="49">
        <v>9.5160210224468703E-2</v>
      </c>
      <c r="BE243" s="49">
        <v>8.3703538567555066E-2</v>
      </c>
      <c r="BF243" s="49">
        <v>9.14440221638049E-2</v>
      </c>
      <c r="BG243" s="49">
        <v>9.0049035535007552E-2</v>
      </c>
      <c r="BH243" s="49">
        <v>9.444658715798164E-2</v>
      </c>
      <c r="BI243" s="49">
        <v>8.5670988199621531E-2</v>
      </c>
      <c r="BJ243" s="49">
        <v>8.685704393736067E-2</v>
      </c>
      <c r="BK243" s="49">
        <v>8.9403664128095389E-2</v>
      </c>
      <c r="BL243" s="49">
        <v>9.1921065780977321E-2</v>
      </c>
      <c r="BM243" s="49">
        <v>8.8870752322151497E-2</v>
      </c>
      <c r="BN243" s="49">
        <v>8.2493934309377445E-2</v>
      </c>
      <c r="BO243" s="49">
        <v>0.1062084628707316</v>
      </c>
      <c r="BP243" s="49">
        <v>0.10099841613263798</v>
      </c>
      <c r="BQ243" s="49">
        <v>9.8850219197553865E-2</v>
      </c>
      <c r="BR243" s="49">
        <v>7.7844424184238856E-2</v>
      </c>
      <c r="BS243" s="49">
        <v>8.4202448795450593E-2</v>
      </c>
      <c r="BT243" s="49">
        <v>8.0323690790528729E-2</v>
      </c>
      <c r="BU243" s="49">
        <v>8.3650290020914356E-2</v>
      </c>
      <c r="BV243" s="49">
        <v>9.1090757601508004E-2</v>
      </c>
      <c r="BW243" s="49">
        <v>9.5695569131630395E-2</v>
      </c>
      <c r="BX243" s="49">
        <v>9.3464629896818252E-2</v>
      </c>
      <c r="BY243" s="49">
        <v>8.7395203347754732E-2</v>
      </c>
      <c r="BZ243" s="49">
        <v>8.7668093894907276E-2</v>
      </c>
      <c r="CA243" s="49">
        <v>8.4176008811307254E-2</v>
      </c>
      <c r="CB243" s="49">
        <v>8.6950728495420709E-2</v>
      </c>
      <c r="CC243" s="49">
        <v>8.5147284626453199E-2</v>
      </c>
      <c r="CD243" s="49">
        <v>8.5052794358293868E-2</v>
      </c>
      <c r="CE243" s="49">
        <v>8.8855324124753526E-2</v>
      </c>
      <c r="CF243" s="49">
        <v>8.9467482057785042E-2</v>
      </c>
      <c r="CG243" s="49">
        <v>9.3764274530684547E-2</v>
      </c>
      <c r="CH243" s="49">
        <v>8.6813363497558152E-2</v>
      </c>
      <c r="CI243" s="49">
        <v>9.0688011139949218E-2</v>
      </c>
      <c r="CJ243" s="49">
        <v>0.10029337523431098</v>
      </c>
      <c r="CK243" s="49">
        <v>0.10128242730565223</v>
      </c>
      <c r="CL243" s="49">
        <v>0.10001265230873158</v>
      </c>
      <c r="CM243" s="49">
        <v>9.5082483206869295E-2</v>
      </c>
      <c r="CN243" s="49">
        <v>8.6876300216957567E-2</v>
      </c>
      <c r="CO243" s="49">
        <v>8.7526552078147885E-2</v>
      </c>
      <c r="CP243" s="49">
        <v>9.5596177281113248E-2</v>
      </c>
      <c r="CQ243" s="49">
        <v>0.10465958143879475</v>
      </c>
      <c r="CR243" s="49">
        <v>9.0073160851696907E-2</v>
      </c>
      <c r="CS243" s="49">
        <v>0.10729672551897476</v>
      </c>
      <c r="CT243" s="49">
        <v>9.1569295762983532E-2</v>
      </c>
      <c r="CU243" s="49">
        <v>9.3156866665743798E-2</v>
      </c>
      <c r="CV243" s="49">
        <v>8.6402747888852077E-2</v>
      </c>
      <c r="CW243" s="60">
        <v>0.10060441266796963</v>
      </c>
    </row>
    <row r="244" spans="1:101" s="12" customFormat="1" ht="14.25" customHeight="1">
      <c r="A244" s="11" t="s">
        <v>949</v>
      </c>
      <c r="B244" s="49" t="s">
        <v>948</v>
      </c>
      <c r="C244" s="68" t="s">
        <v>1226</v>
      </c>
      <c r="D244" s="52">
        <f t="shared" si="42"/>
        <v>0.10102824931931521</v>
      </c>
      <c r="E244" s="52">
        <f t="shared" si="43"/>
        <v>7.7187337290860131E-3</v>
      </c>
      <c r="F244" s="52">
        <f t="shared" si="44"/>
        <v>0.10734736053706451</v>
      </c>
      <c r="G244" s="52">
        <f t="shared" si="45"/>
        <v>1.925121913852447E-2</v>
      </c>
      <c r="H244" s="52">
        <f t="shared" si="46"/>
        <v>9.8605893881977838E-2</v>
      </c>
      <c r="I244" s="52">
        <f t="shared" si="47"/>
        <v>1.3936870194957081E-2</v>
      </c>
      <c r="J244" s="52">
        <f t="shared" si="48"/>
        <v>0.1093974778740755</v>
      </c>
      <c r="K244" s="52">
        <f t="shared" si="49"/>
        <v>1.4264780970901399E-2</v>
      </c>
      <c r="L244" s="52">
        <f t="shared" si="50"/>
        <v>0.11546158718934835</v>
      </c>
      <c r="M244" s="52">
        <f t="shared" si="51"/>
        <v>1.7633802802581627E-2</v>
      </c>
      <c r="N244" s="52">
        <f t="shared" si="52"/>
        <v>0.11430180961315332</v>
      </c>
      <c r="O244" s="52">
        <f t="shared" si="53"/>
        <v>1.1534905079683093E-2</v>
      </c>
      <c r="P244" s="52">
        <f t="shared" si="54"/>
        <v>0.11189223803197136</v>
      </c>
      <c r="Q244" s="53">
        <f t="shared" si="55"/>
        <v>1.11435390162377E-2</v>
      </c>
      <c r="R244" s="11">
        <v>0.10191465546568375</v>
      </c>
      <c r="S244" s="49">
        <v>0.11024938037313893</v>
      </c>
      <c r="T244" s="49">
        <v>9.0063871877223964E-2</v>
      </c>
      <c r="U244" s="49">
        <v>0.10370157300766673</v>
      </c>
      <c r="V244" s="49">
        <v>9.0703172993237033E-2</v>
      </c>
      <c r="W244" s="49">
        <v>0.10801277337250813</v>
      </c>
      <c r="X244" s="49">
        <v>8.8637449925662984E-2</v>
      </c>
      <c r="Y244" s="49">
        <v>0.11082216931003117</v>
      </c>
      <c r="Z244" s="49">
        <v>0.10431746424472757</v>
      </c>
      <c r="AA244" s="49">
        <v>9.7504676822130404E-2</v>
      </c>
      <c r="AB244" s="49">
        <v>0.10472671616575978</v>
      </c>
      <c r="AC244" s="49">
        <v>0.10168508827401207</v>
      </c>
      <c r="AD244" s="49">
        <v>8.9131290301016755E-2</v>
      </c>
      <c r="AE244" s="49">
        <v>0.12163313229347794</v>
      </c>
      <c r="AF244" s="49">
        <v>0.12568374185302816</v>
      </c>
      <c r="AG244" s="49">
        <v>0.13154549533380666</v>
      </c>
      <c r="AH244" s="49">
        <v>0.10064282048699037</v>
      </c>
      <c r="AI244" s="49">
        <v>9.9877246327749622E-2</v>
      </c>
      <c r="AJ244" s="49">
        <v>0.11846574105027943</v>
      </c>
      <c r="AK244" s="49">
        <v>0.12350572262199842</v>
      </c>
      <c r="AL244" s="49">
        <v>9.6436015903016217E-2</v>
      </c>
      <c r="AM244" s="49">
        <v>8.5407070016430553E-2</v>
      </c>
      <c r="AN244" s="49">
        <v>0.12395245792717058</v>
      </c>
      <c r="AO244" s="49">
        <v>7.1887592329809374E-2</v>
      </c>
      <c r="AP244" s="49">
        <v>8.561644656112577E-2</v>
      </c>
      <c r="AQ244" s="49">
        <v>6.9662739633606516E-2</v>
      </c>
      <c r="AR244" s="49">
        <v>0.10000469494340003</v>
      </c>
      <c r="AS244" s="49">
        <v>9.6718407928068434E-2</v>
      </c>
      <c r="AT244" s="49">
        <v>8.8643973418763927E-2</v>
      </c>
      <c r="AU244" s="49">
        <v>0.11822321497523378</v>
      </c>
      <c r="AV244" s="49">
        <v>0.10168655329043297</v>
      </c>
      <c r="AW244" s="49">
        <v>8.9689767850847382E-2</v>
      </c>
      <c r="AX244" s="49">
        <v>0.10435695903907004</v>
      </c>
      <c r="AY244" s="49">
        <v>0.11707998445220157</v>
      </c>
      <c r="AZ244" s="49">
        <v>9.9716266890976804E-2</v>
      </c>
      <c r="BA244" s="49">
        <v>0.11187171760000672</v>
      </c>
      <c r="BB244" s="49">
        <v>0.12158519057249408</v>
      </c>
      <c r="BC244" s="49">
        <v>0.12834678629922772</v>
      </c>
      <c r="BD244" s="49">
        <v>8.7864054221213503E-2</v>
      </c>
      <c r="BE244" s="49">
        <v>0.10060691029269092</v>
      </c>
      <c r="BF244" s="49">
        <v>0.12033853246340245</v>
      </c>
      <c r="BG244" s="49">
        <v>0.12250508565350379</v>
      </c>
      <c r="BH244" s="49">
        <v>0.11917368405845101</v>
      </c>
      <c r="BI244" s="49">
        <v>0.11852405463893133</v>
      </c>
      <c r="BJ244" s="49">
        <v>8.8424497874172558E-2</v>
      </c>
      <c r="BK244" s="49">
        <v>0.10962213974791479</v>
      </c>
      <c r="BL244" s="49">
        <v>0.10058865107607047</v>
      </c>
      <c r="BM244" s="49">
        <v>9.5190147590833385E-2</v>
      </c>
      <c r="BN244" s="49">
        <v>8.2750970322120074E-2</v>
      </c>
      <c r="BO244" s="49">
        <v>0.11646522935791088</v>
      </c>
      <c r="BP244" s="49">
        <v>0.1466882477490824</v>
      </c>
      <c r="BQ244" s="49">
        <v>0.12811371965270249</v>
      </c>
      <c r="BR244" s="49">
        <v>0.10508285707244572</v>
      </c>
      <c r="BS244" s="49">
        <v>0.12872650901218205</v>
      </c>
      <c r="BT244" s="49">
        <v>0.12962835792276675</v>
      </c>
      <c r="BU244" s="49">
        <v>0.11705047955849254</v>
      </c>
      <c r="BV244" s="49">
        <v>0.10414222873371481</v>
      </c>
      <c r="BW244" s="49">
        <v>0.10951709597675073</v>
      </c>
      <c r="BX244" s="49">
        <v>9.3322323799708784E-2</v>
      </c>
      <c r="BY244" s="49">
        <v>0.12405102711430316</v>
      </c>
      <c r="BZ244" s="49">
        <v>0.13435750340201594</v>
      </c>
      <c r="CA244" s="49">
        <v>0.10092284793296294</v>
      </c>
      <c r="CB244" s="49">
        <v>0.12962248233133314</v>
      </c>
      <c r="CC244" s="49">
        <v>0.10252272370001796</v>
      </c>
      <c r="CD244" s="49">
        <v>0.10914422348398771</v>
      </c>
      <c r="CE244" s="49">
        <v>0.10183945931738596</v>
      </c>
      <c r="CF244" s="49">
        <v>0.11952360690409181</v>
      </c>
      <c r="CG244" s="49">
        <v>0.10430860052149528</v>
      </c>
      <c r="CH244" s="49">
        <v>0.11093304889113684</v>
      </c>
      <c r="CI244" s="49">
        <v>0.11292890695143736</v>
      </c>
      <c r="CJ244" s="49">
        <v>0.1180918252889413</v>
      </c>
      <c r="CK244" s="49">
        <v>0.12742648663303341</v>
      </c>
      <c r="CL244" s="49">
        <v>0.13004771811988206</v>
      </c>
      <c r="CM244" s="49">
        <v>0.10022818642539701</v>
      </c>
      <c r="CN244" s="49">
        <v>0.10352987169175042</v>
      </c>
      <c r="CO244" s="49">
        <v>0.12785164081486061</v>
      </c>
      <c r="CP244" s="49">
        <v>9.9108163303570113E-2</v>
      </c>
      <c r="CQ244" s="49">
        <v>0.10163616454075014</v>
      </c>
      <c r="CR244" s="49">
        <v>0.1065215529308958</v>
      </c>
      <c r="CS244" s="49">
        <v>0.10804198430261974</v>
      </c>
      <c r="CT244" s="49">
        <v>0.12042683787263972</v>
      </c>
      <c r="CU244" s="49">
        <v>0.11118610604073546</v>
      </c>
      <c r="CV244" s="49">
        <v>0.10880196950636108</v>
      </c>
      <c r="CW244" s="60">
        <v>0.12532666083419425</v>
      </c>
    </row>
    <row r="245" spans="1:101" s="12" customFormat="1" ht="14.25" customHeight="1">
      <c r="A245" s="11" t="s">
        <v>952</v>
      </c>
      <c r="B245" s="49" t="s">
        <v>951</v>
      </c>
      <c r="C245" s="68" t="s">
        <v>1226</v>
      </c>
      <c r="D245" s="52">
        <f t="shared" si="42"/>
        <v>0.22140744301252455</v>
      </c>
      <c r="E245" s="52">
        <f t="shared" si="43"/>
        <v>2.7067699035401415E-2</v>
      </c>
      <c r="F245" s="52">
        <f t="shared" si="44"/>
        <v>0.21077227953965247</v>
      </c>
      <c r="G245" s="52">
        <f t="shared" si="45"/>
        <v>1.7742622368874594E-2</v>
      </c>
      <c r="H245" s="52">
        <f t="shared" si="46"/>
        <v>0.21442477643632754</v>
      </c>
      <c r="I245" s="52">
        <f t="shared" si="47"/>
        <v>1.9181274235355646E-2</v>
      </c>
      <c r="J245" s="52">
        <f t="shared" si="48"/>
        <v>0.21778092798210544</v>
      </c>
      <c r="K245" s="52">
        <f t="shared" si="49"/>
        <v>1.8723892903466082E-2</v>
      </c>
      <c r="L245" s="52">
        <f t="shared" si="50"/>
        <v>0.23400906481220063</v>
      </c>
      <c r="M245" s="52">
        <f t="shared" si="51"/>
        <v>2.9880319897311946E-2</v>
      </c>
      <c r="N245" s="52">
        <f t="shared" si="52"/>
        <v>0.21986136065878106</v>
      </c>
      <c r="O245" s="52">
        <f t="shared" si="53"/>
        <v>2.4387924821943893E-2</v>
      </c>
      <c r="P245" s="52">
        <f t="shared" si="54"/>
        <v>0.24373720360878512</v>
      </c>
      <c r="Q245" s="53">
        <f t="shared" si="55"/>
        <v>2.0933886807852985E-2</v>
      </c>
      <c r="R245" s="11">
        <v>0.17430450990387805</v>
      </c>
      <c r="S245" s="49">
        <v>0.26166263087823066</v>
      </c>
      <c r="T245" s="49">
        <v>0.21458240845375112</v>
      </c>
      <c r="U245" s="49">
        <v>0.20566517231610992</v>
      </c>
      <c r="V245" s="49">
        <v>0.2000356409235968</v>
      </c>
      <c r="W245" s="49">
        <v>0.24958533826113213</v>
      </c>
      <c r="X245" s="49">
        <v>0.20504481200311706</v>
      </c>
      <c r="Y245" s="49">
        <v>0.22735312526122711</v>
      </c>
      <c r="Z245" s="49">
        <v>0.2159629378426744</v>
      </c>
      <c r="AA245" s="49">
        <v>0.20886584564520869</v>
      </c>
      <c r="AB245" s="49">
        <v>0.26793505111211019</v>
      </c>
      <c r="AC245" s="49">
        <v>0.22589184354925834</v>
      </c>
      <c r="AD245" s="49">
        <v>0.21244545222062816</v>
      </c>
      <c r="AE245" s="49">
        <v>0.23301635584281788</v>
      </c>
      <c r="AF245" s="49">
        <v>0.18700120553973587</v>
      </c>
      <c r="AG245" s="49">
        <v>0.20995252309332035</v>
      </c>
      <c r="AH245" s="49">
        <v>0.22133204991009992</v>
      </c>
      <c r="AI245" s="49">
        <v>0.18970864540797394</v>
      </c>
      <c r="AJ245" s="49">
        <v>0.18404698521654106</v>
      </c>
      <c r="AK245" s="49">
        <v>0.21821990674932029</v>
      </c>
      <c r="AL245" s="49">
        <v>0.1979855105258172</v>
      </c>
      <c r="AM245" s="49">
        <v>0.22040702613359814</v>
      </c>
      <c r="AN245" s="49">
        <v>0.23883482641852416</v>
      </c>
      <c r="AO245" s="49">
        <v>0.21631686741745304</v>
      </c>
      <c r="AP245" s="49">
        <v>0.22629540392000141</v>
      </c>
      <c r="AQ245" s="49">
        <v>0.19096996198451566</v>
      </c>
      <c r="AR245" s="49">
        <v>0.23169518139005016</v>
      </c>
      <c r="AS245" s="49">
        <v>0.16732593327712905</v>
      </c>
      <c r="AT245" s="49">
        <v>0.2218537983901672</v>
      </c>
      <c r="AU245" s="49">
        <v>0.21274552550898962</v>
      </c>
      <c r="AV245" s="49">
        <v>0.20937779387687588</v>
      </c>
      <c r="AW245" s="49">
        <v>0.23670875480338677</v>
      </c>
      <c r="AX245" s="49">
        <v>0.21561446413067356</v>
      </c>
      <c r="AY245" s="49">
        <v>0.22358025784400504</v>
      </c>
      <c r="AZ245" s="49">
        <v>0.21005140842013903</v>
      </c>
      <c r="BA245" s="49">
        <v>0.22687883368999723</v>
      </c>
      <c r="BB245" s="49">
        <v>0.23081844367036897</v>
      </c>
      <c r="BC245" s="49">
        <v>0.20627381940438688</v>
      </c>
      <c r="BD245" s="49">
        <v>0.2270501518962654</v>
      </c>
      <c r="BE245" s="49">
        <v>0.19122097955493761</v>
      </c>
      <c r="BF245" s="49">
        <v>0.21967653948431184</v>
      </c>
      <c r="BG245" s="49">
        <v>0.22532227762994483</v>
      </c>
      <c r="BH245" s="49">
        <v>0.23516664988034974</v>
      </c>
      <c r="BI245" s="49">
        <v>0.19969067035940918</v>
      </c>
      <c r="BJ245" s="49">
        <v>0.20464373569848895</v>
      </c>
      <c r="BK245" s="49">
        <v>0.20165858550416091</v>
      </c>
      <c r="BL245" s="49">
        <v>0.25808085518086704</v>
      </c>
      <c r="BM245" s="49">
        <v>0.21376842752177361</v>
      </c>
      <c r="BN245" s="49">
        <v>0.23726510199428688</v>
      </c>
      <c r="BO245" s="49">
        <v>0.26223805410782114</v>
      </c>
      <c r="BP245" s="49">
        <v>0.2928514338813713</v>
      </c>
      <c r="BQ245" s="49">
        <v>0.26193043684700335</v>
      </c>
      <c r="BR245" s="49">
        <v>0.19169609332663037</v>
      </c>
      <c r="BS245" s="49">
        <v>0.22254967388512548</v>
      </c>
      <c r="BT245" s="49">
        <v>0.23420537959602974</v>
      </c>
      <c r="BU245" s="49">
        <v>0.18253684152896088</v>
      </c>
      <c r="BV245" s="49">
        <v>0.23905313216800012</v>
      </c>
      <c r="BW245" s="49">
        <v>0.2341050482864622</v>
      </c>
      <c r="BX245" s="49">
        <v>0.22298265463454189</v>
      </c>
      <c r="BY245" s="49">
        <v>0.22669492749017431</v>
      </c>
      <c r="BZ245" s="49">
        <v>0.22921232507273651</v>
      </c>
      <c r="CA245" s="49">
        <v>0.22449059556086337</v>
      </c>
      <c r="CB245" s="49">
        <v>0.20849039572459591</v>
      </c>
      <c r="CC245" s="49">
        <v>0.20176945118722187</v>
      </c>
      <c r="CD245" s="49">
        <v>0.19208207482161768</v>
      </c>
      <c r="CE245" s="49">
        <v>0.19253279757082123</v>
      </c>
      <c r="CF245" s="49">
        <v>0.20217774498810831</v>
      </c>
      <c r="CG245" s="49">
        <v>0.24930094821100654</v>
      </c>
      <c r="CH245" s="49">
        <v>0.23066331125834078</v>
      </c>
      <c r="CI245" s="49">
        <v>0.22148554381712288</v>
      </c>
      <c r="CJ245" s="49">
        <v>0.27533679424971902</v>
      </c>
      <c r="CK245" s="49">
        <v>0.21079434544321818</v>
      </c>
      <c r="CL245" s="49">
        <v>0.2562204562896972</v>
      </c>
      <c r="CM245" s="49">
        <v>0.22715301306252469</v>
      </c>
      <c r="CN245" s="49">
        <v>0.27499423219876623</v>
      </c>
      <c r="CO245" s="49">
        <v>0.21533085203830943</v>
      </c>
      <c r="CP245" s="49">
        <v>0.23495901804321295</v>
      </c>
      <c r="CQ245" s="49">
        <v>0.25135804972845266</v>
      </c>
      <c r="CR245" s="49">
        <v>0.27151733755263524</v>
      </c>
      <c r="CS245" s="49">
        <v>0.24347080103430024</v>
      </c>
      <c r="CT245" s="49">
        <v>0.22343484419970408</v>
      </c>
      <c r="CU245" s="49">
        <v>0.25361823412549278</v>
      </c>
      <c r="CV245" s="49">
        <v>0.2131447353398859</v>
      </c>
      <c r="CW245" s="60">
        <v>0.25964486969243944</v>
      </c>
    </row>
    <row r="246" spans="1:101" s="12" customFormat="1" ht="14.25" customHeight="1">
      <c r="A246" s="11" t="s">
        <v>966</v>
      </c>
      <c r="B246" s="49" t="s">
        <v>965</v>
      </c>
      <c r="C246" s="68" t="s">
        <v>1228</v>
      </c>
      <c r="D246" s="52">
        <f t="shared" si="42"/>
        <v>0.19689487248161505</v>
      </c>
      <c r="E246" s="52">
        <f t="shared" si="43"/>
        <v>1.7076029321875796E-2</v>
      </c>
      <c r="F246" s="52">
        <f t="shared" si="44"/>
        <v>0.18442234290035342</v>
      </c>
      <c r="G246" s="52">
        <f t="shared" si="45"/>
        <v>1.747758238311559E-2</v>
      </c>
      <c r="H246" s="52">
        <f t="shared" si="46"/>
        <v>0.18875334157484899</v>
      </c>
      <c r="I246" s="52">
        <f t="shared" si="47"/>
        <v>1.4321021210932918E-2</v>
      </c>
      <c r="J246" s="52">
        <f t="shared" si="48"/>
        <v>0.18594440680226496</v>
      </c>
      <c r="K246" s="52">
        <f t="shared" si="49"/>
        <v>1.5980770741173555E-2</v>
      </c>
      <c r="L246" s="52">
        <f t="shared" si="50"/>
        <v>0.19657132167904137</v>
      </c>
      <c r="M246" s="52">
        <f t="shared" si="51"/>
        <v>1.4641798169001371E-2</v>
      </c>
      <c r="N246" s="52">
        <f t="shared" si="52"/>
        <v>0.19824620236642018</v>
      </c>
      <c r="O246" s="52">
        <f t="shared" si="53"/>
        <v>2.4339070665897491E-2</v>
      </c>
      <c r="P246" s="52">
        <f t="shared" si="54"/>
        <v>0.19982638556388266</v>
      </c>
      <c r="Q246" s="53">
        <f t="shared" si="55"/>
        <v>2.4621849660641029E-2</v>
      </c>
      <c r="R246" s="11">
        <v>0.19369318486758969</v>
      </c>
      <c r="S246" s="49">
        <v>0.17859050975951335</v>
      </c>
      <c r="T246" s="49">
        <v>0.19466039444697686</v>
      </c>
      <c r="U246" s="49">
        <v>0.21637852475028285</v>
      </c>
      <c r="V246" s="49">
        <v>0.18896529615031857</v>
      </c>
      <c r="W246" s="49">
        <v>0.19709335880692658</v>
      </c>
      <c r="X246" s="49">
        <v>0.16908991818124269</v>
      </c>
      <c r="Y246" s="49">
        <v>0.21240171550039663</v>
      </c>
      <c r="Z246" s="49">
        <v>0.20920930813618172</v>
      </c>
      <c r="AA246" s="49">
        <v>0.17344420261816312</v>
      </c>
      <c r="AB246" s="49">
        <v>0.22061218727252857</v>
      </c>
      <c r="AC246" s="49">
        <v>0.20859986928926025</v>
      </c>
      <c r="AD246" s="49">
        <v>0.16168159451471514</v>
      </c>
      <c r="AE246" s="49">
        <v>0.17803947224341599</v>
      </c>
      <c r="AF246" s="49">
        <v>0.19228155936181218</v>
      </c>
      <c r="AG246" s="49">
        <v>0.19439204712130365</v>
      </c>
      <c r="AH246" s="49">
        <v>0.18468313628052171</v>
      </c>
      <c r="AI246" s="49">
        <v>0.20823913777877545</v>
      </c>
      <c r="AJ246" s="49">
        <v>0.16750376423405763</v>
      </c>
      <c r="AK246" s="49">
        <v>0.21837567319159101</v>
      </c>
      <c r="AL246" s="49">
        <v>0.16596203153178116</v>
      </c>
      <c r="AM246" s="49">
        <v>0.16816500233912177</v>
      </c>
      <c r="AN246" s="49">
        <v>0.18984016233120948</v>
      </c>
      <c r="AO246" s="49">
        <v>0.18390453387593603</v>
      </c>
      <c r="AP246" s="49">
        <v>0.17998557162637754</v>
      </c>
      <c r="AQ246" s="49">
        <v>0.18375825354479752</v>
      </c>
      <c r="AR246" s="49">
        <v>0.17885735047657203</v>
      </c>
      <c r="AS246" s="49">
        <v>0.19531556483771795</v>
      </c>
      <c r="AT246" s="49">
        <v>0.1828834794790645</v>
      </c>
      <c r="AU246" s="49">
        <v>0.19521210703671071</v>
      </c>
      <c r="AV246" s="49">
        <v>0.18148883376168035</v>
      </c>
      <c r="AW246" s="49">
        <v>0.18985742916207232</v>
      </c>
      <c r="AX246" s="49">
        <v>0.1611773322407144</v>
      </c>
      <c r="AY246" s="49">
        <v>0.2108931033394055</v>
      </c>
      <c r="AZ246" s="49">
        <v>0.19190844321360892</v>
      </c>
      <c r="BA246" s="49">
        <v>0.2137026301794662</v>
      </c>
      <c r="BB246" s="49">
        <v>0.18369030472198275</v>
      </c>
      <c r="BC246" s="49">
        <v>0.17897659050690676</v>
      </c>
      <c r="BD246" s="49">
        <v>0.17318971955017989</v>
      </c>
      <c r="BE246" s="49">
        <v>0.17718110048698019</v>
      </c>
      <c r="BF246" s="49">
        <v>0.17547161695419988</v>
      </c>
      <c r="BG246" s="49">
        <v>0.20153408783766372</v>
      </c>
      <c r="BH246" s="49">
        <v>0.22034037031040521</v>
      </c>
      <c r="BI246" s="49">
        <v>0.19877420906546833</v>
      </c>
      <c r="BJ246" s="49">
        <v>0.16222336873497717</v>
      </c>
      <c r="BK246" s="49">
        <v>0.17375989952670243</v>
      </c>
      <c r="BL246" s="49">
        <v>0.19202627042552167</v>
      </c>
      <c r="BM246" s="49">
        <v>0.19416534350619152</v>
      </c>
      <c r="BN246" s="49">
        <v>0.17956354116464263</v>
      </c>
      <c r="BO246" s="49">
        <v>0.19449612322815815</v>
      </c>
      <c r="BP246" s="49">
        <v>0.22933453236416365</v>
      </c>
      <c r="BQ246" s="49">
        <v>0.19227592381776826</v>
      </c>
      <c r="BR246" s="49">
        <v>0.17826382745306171</v>
      </c>
      <c r="BS246" s="49">
        <v>0.18388208959058744</v>
      </c>
      <c r="BT246" s="49">
        <v>0.19869274699318221</v>
      </c>
      <c r="BU246" s="49">
        <v>0.19389114509131083</v>
      </c>
      <c r="BV246" s="49">
        <v>0.19978304195608865</v>
      </c>
      <c r="BW246" s="49">
        <v>0.21690921668344768</v>
      </c>
      <c r="BX246" s="49">
        <v>0.20035367426472103</v>
      </c>
      <c r="BY246" s="49">
        <v>0.19140999754136437</v>
      </c>
      <c r="BZ246" s="49">
        <v>0.19777629272637251</v>
      </c>
      <c r="CA246" s="49">
        <v>0.24204959265906606</v>
      </c>
      <c r="CB246" s="49">
        <v>0.20981073171582096</v>
      </c>
      <c r="CC246" s="49">
        <v>0.18616110631474159</v>
      </c>
      <c r="CD246" s="49">
        <v>0.15353851999755297</v>
      </c>
      <c r="CE246" s="49">
        <v>0.21391844811599134</v>
      </c>
      <c r="CF246" s="49">
        <v>0.17135371360376184</v>
      </c>
      <c r="CG246" s="49">
        <v>0.2139766916277395</v>
      </c>
      <c r="CH246" s="49">
        <v>0.20466754349575239</v>
      </c>
      <c r="CI246" s="49">
        <v>0.18232147288262335</v>
      </c>
      <c r="CJ246" s="49">
        <v>0.2214884604249229</v>
      </c>
      <c r="CK246" s="49">
        <v>0.18189185483269693</v>
      </c>
      <c r="CL246" s="49">
        <v>0.19984600360944854</v>
      </c>
      <c r="CM246" s="49">
        <v>0.19435948139953702</v>
      </c>
      <c r="CN246" s="49">
        <v>0.16237848249157014</v>
      </c>
      <c r="CO246" s="49">
        <v>0.17803428391198975</v>
      </c>
      <c r="CP246" s="49">
        <v>0.17880398682344922</v>
      </c>
      <c r="CQ246" s="49">
        <v>0.20520358450487661</v>
      </c>
      <c r="CR246" s="49">
        <v>0.23007302417921796</v>
      </c>
      <c r="CS246" s="49">
        <v>0.24149802653454436</v>
      </c>
      <c r="CT246" s="49">
        <v>0.19844458577247975</v>
      </c>
      <c r="CU246" s="49">
        <v>0.20203450059960285</v>
      </c>
      <c r="CV246" s="49">
        <v>0.17530383498562543</v>
      </c>
      <c r="CW246" s="60">
        <v>0.23193683195425044</v>
      </c>
    </row>
    <row r="247" spans="1:101" s="12" customFormat="1" ht="14.25" customHeight="1">
      <c r="A247" s="11" t="s">
        <v>969</v>
      </c>
      <c r="B247" s="49" t="s">
        <v>968</v>
      </c>
      <c r="C247" s="68" t="s">
        <v>1228</v>
      </c>
      <c r="D247" s="52">
        <f t="shared" si="42"/>
        <v>0.36865121226702002</v>
      </c>
      <c r="E247" s="52">
        <f t="shared" si="43"/>
        <v>2.3710784035091245E-2</v>
      </c>
      <c r="F247" s="52">
        <f t="shared" si="44"/>
        <v>0.33750782633996623</v>
      </c>
      <c r="G247" s="52">
        <f t="shared" si="45"/>
        <v>3.334570295890954E-2</v>
      </c>
      <c r="H247" s="52">
        <f t="shared" si="46"/>
        <v>0.34540168691240519</v>
      </c>
      <c r="I247" s="52">
        <f t="shared" si="47"/>
        <v>4.777708231703999E-2</v>
      </c>
      <c r="J247" s="52">
        <f t="shared" si="48"/>
        <v>0.37553251558266587</v>
      </c>
      <c r="K247" s="52">
        <f t="shared" si="49"/>
        <v>2.207246661056219E-2</v>
      </c>
      <c r="L247" s="52">
        <f t="shared" si="50"/>
        <v>0.35280972921536408</v>
      </c>
      <c r="M247" s="52">
        <f t="shared" si="51"/>
        <v>5.708095723591277E-2</v>
      </c>
      <c r="N247" s="52">
        <f t="shared" si="52"/>
        <v>0.32739595254609505</v>
      </c>
      <c r="O247" s="52">
        <f t="shared" si="53"/>
        <v>4.9723270840596648E-2</v>
      </c>
      <c r="P247" s="52">
        <f t="shared" si="54"/>
        <v>0.40146992165870699</v>
      </c>
      <c r="Q247" s="53">
        <f t="shared" si="55"/>
        <v>6.3849934101951764E-2</v>
      </c>
      <c r="R247" s="11">
        <v>0.39129237890585594</v>
      </c>
      <c r="S247" s="49">
        <v>0.3566602111746387</v>
      </c>
      <c r="T247" s="49">
        <v>0.34709237536215726</v>
      </c>
      <c r="U247" s="49">
        <v>0.34436958551182556</v>
      </c>
      <c r="V247" s="49">
        <v>0.37804797520732614</v>
      </c>
      <c r="W247" s="49">
        <v>0.35230995351023658</v>
      </c>
      <c r="X247" s="49">
        <v>0.37665778245913806</v>
      </c>
      <c r="Y247" s="49">
        <v>0.41256130605877028</v>
      </c>
      <c r="Z247" s="49">
        <v>0.34932134174544355</v>
      </c>
      <c r="AA247" s="49">
        <v>0.39097115349562667</v>
      </c>
      <c r="AB247" s="49">
        <v>0.38647788727935561</v>
      </c>
      <c r="AC247" s="49">
        <v>0.3380525964938651</v>
      </c>
      <c r="AD247" s="49">
        <v>0.30621886666768999</v>
      </c>
      <c r="AE247" s="49">
        <v>0.36704470231931069</v>
      </c>
      <c r="AF247" s="49">
        <v>0.27574394559071236</v>
      </c>
      <c r="AG247" s="49">
        <v>0.35899640734796223</v>
      </c>
      <c r="AH247" s="49">
        <v>0.36589046224192356</v>
      </c>
      <c r="AI247" s="49">
        <v>0.31661355165876603</v>
      </c>
      <c r="AJ247" s="49">
        <v>0.35238079565947839</v>
      </c>
      <c r="AK247" s="49">
        <v>0.3174267257913827</v>
      </c>
      <c r="AL247" s="49">
        <v>0.3652862888107391</v>
      </c>
      <c r="AM247" s="49">
        <v>0.383079816233374</v>
      </c>
      <c r="AN247" s="49">
        <v>0.30041218509570117</v>
      </c>
      <c r="AO247" s="49">
        <v>0.341000168662554</v>
      </c>
      <c r="AP247" s="49">
        <v>0.32385140518605127</v>
      </c>
      <c r="AQ247" s="49">
        <v>0.34780278950589166</v>
      </c>
      <c r="AR247" s="49">
        <v>0.40184672557189449</v>
      </c>
      <c r="AS247" s="49">
        <v>0.36555670311219574</v>
      </c>
      <c r="AT247" s="49">
        <v>0.25811997559349326</v>
      </c>
      <c r="AU247" s="49">
        <v>0.30268634327380312</v>
      </c>
      <c r="AV247" s="49">
        <v>0.2915299713071815</v>
      </c>
      <c r="AW247" s="49">
        <v>0.41262218599102302</v>
      </c>
      <c r="AX247" s="49">
        <v>0.32290390379660183</v>
      </c>
      <c r="AY247" s="49">
        <v>0.36897975293375701</v>
      </c>
      <c r="AZ247" s="49">
        <v>0.34769862211079999</v>
      </c>
      <c r="BA247" s="49">
        <v>0.40122186456616898</v>
      </c>
      <c r="BB247" s="49">
        <v>0.34389715631669709</v>
      </c>
      <c r="BC247" s="49">
        <v>0.38747480492684683</v>
      </c>
      <c r="BD247" s="49">
        <v>0.38258428481106954</v>
      </c>
      <c r="BE247" s="49">
        <v>0.36829865146145413</v>
      </c>
      <c r="BF247" s="49">
        <v>0.41242314364150678</v>
      </c>
      <c r="BG247" s="49">
        <v>0.38171099935250019</v>
      </c>
      <c r="BH247" s="49">
        <v>0.38377022015582513</v>
      </c>
      <c r="BI247" s="49">
        <v>0.35588475410394166</v>
      </c>
      <c r="BJ247" s="49">
        <v>0.38188064332996063</v>
      </c>
      <c r="BK247" s="49">
        <v>0.3325419463904396</v>
      </c>
      <c r="BL247" s="49">
        <v>0.38233981765138081</v>
      </c>
      <c r="BM247" s="49">
        <v>0.39358376485036772</v>
      </c>
      <c r="BN247" s="49">
        <v>0.43590101209092097</v>
      </c>
      <c r="BO247" s="49">
        <v>0.41188406959162921</v>
      </c>
      <c r="BP247" s="49">
        <v>0.36161345194090494</v>
      </c>
      <c r="BQ247" s="49">
        <v>0.36516343244790245</v>
      </c>
      <c r="BR247" s="49">
        <v>0.41936799518109286</v>
      </c>
      <c r="BS247" s="49">
        <v>0.26352891937706013</v>
      </c>
      <c r="BT247" s="49">
        <v>0.34923219457712251</v>
      </c>
      <c r="BU247" s="49">
        <v>0.25700981448489302</v>
      </c>
      <c r="BV247" s="49">
        <v>0.33065283994196309</v>
      </c>
      <c r="BW247" s="49">
        <v>0.39123850727549425</v>
      </c>
      <c r="BX247" s="49">
        <v>0.32256013856876847</v>
      </c>
      <c r="BY247" s="49">
        <v>0.32556437510661623</v>
      </c>
      <c r="BZ247" s="49">
        <v>0.31007783277982853</v>
      </c>
      <c r="CA247" s="49">
        <v>0.30639881077742109</v>
      </c>
      <c r="CB247" s="49">
        <v>0.34378127881976972</v>
      </c>
      <c r="CC247" s="49">
        <v>0.29311951131209207</v>
      </c>
      <c r="CD247" s="49">
        <v>0.29528963746405529</v>
      </c>
      <c r="CE247" s="49">
        <v>0.27401658787726463</v>
      </c>
      <c r="CF247" s="49">
        <v>0.28000413113516165</v>
      </c>
      <c r="CG247" s="49">
        <v>0.45211131053479597</v>
      </c>
      <c r="CH247" s="49">
        <v>0.3071036186649696</v>
      </c>
      <c r="CI247" s="49">
        <v>0.34031157739140683</v>
      </c>
      <c r="CJ247" s="49">
        <v>0.37275358989812335</v>
      </c>
      <c r="CK247" s="49">
        <v>0.35378354389825128</v>
      </c>
      <c r="CL247" s="49">
        <v>0.35365902190418946</v>
      </c>
      <c r="CM247" s="49">
        <v>0.38329596295820417</v>
      </c>
      <c r="CN247" s="49">
        <v>0.38396807801855265</v>
      </c>
      <c r="CO247" s="49">
        <v>0.29621779604541676</v>
      </c>
      <c r="CP247" s="49">
        <v>0.39042678489758575</v>
      </c>
      <c r="CQ247" s="49">
        <v>0.47988130335266077</v>
      </c>
      <c r="CR247" s="49">
        <v>0.44580553145149088</v>
      </c>
      <c r="CS247" s="49">
        <v>0.52216757912615008</v>
      </c>
      <c r="CT247" s="49">
        <v>0.34718201418989086</v>
      </c>
      <c r="CU247" s="49">
        <v>0.35886866252546923</v>
      </c>
      <c r="CV247" s="49">
        <v>0.39757074141832521</v>
      </c>
      <c r="CW247" s="60">
        <v>0.45859558401654799</v>
      </c>
    </row>
    <row r="248" spans="1:101" s="12" customFormat="1" ht="14.25" customHeight="1">
      <c r="A248" s="11" t="s">
        <v>972</v>
      </c>
      <c r="B248" s="49" t="s">
        <v>971</v>
      </c>
      <c r="C248" s="68" t="s">
        <v>1228</v>
      </c>
      <c r="D248" s="52">
        <f t="shared" si="42"/>
        <v>2.6182104275942364</v>
      </c>
      <c r="E248" s="52">
        <f t="shared" si="43"/>
        <v>0.14587261797910928</v>
      </c>
      <c r="F248" s="52">
        <f t="shared" si="44"/>
        <v>2.6259649993411642</v>
      </c>
      <c r="G248" s="52">
        <f t="shared" si="45"/>
        <v>0.11001798922263939</v>
      </c>
      <c r="H248" s="52">
        <f t="shared" si="46"/>
        <v>2.601377539145052</v>
      </c>
      <c r="I248" s="52">
        <f t="shared" si="47"/>
        <v>0.25588191979664199</v>
      </c>
      <c r="J248" s="52">
        <f t="shared" si="48"/>
        <v>2.5465378567476793</v>
      </c>
      <c r="K248" s="52">
        <f t="shared" si="49"/>
        <v>0.14031367591459651</v>
      </c>
      <c r="L248" s="52">
        <f t="shared" si="50"/>
        <v>2.6172584713800173</v>
      </c>
      <c r="M248" s="52">
        <f t="shared" si="51"/>
        <v>0.16895049924925501</v>
      </c>
      <c r="N248" s="52">
        <f t="shared" si="52"/>
        <v>2.8852298146000415</v>
      </c>
      <c r="O248" s="52">
        <f t="shared" si="53"/>
        <v>0.17636206643798957</v>
      </c>
      <c r="P248" s="52">
        <f t="shared" si="54"/>
        <v>2.7079649291447079</v>
      </c>
      <c r="Q248" s="53">
        <f t="shared" si="55"/>
        <v>0.15149287047196949</v>
      </c>
      <c r="R248" s="11">
        <v>2.7718890778326557</v>
      </c>
      <c r="S248" s="49">
        <v>2.6302384253700644</v>
      </c>
      <c r="T248" s="49">
        <v>2.4924950192253807</v>
      </c>
      <c r="U248" s="49">
        <v>2.6656312733284451</v>
      </c>
      <c r="V248" s="49">
        <v>2.5465173358632258</v>
      </c>
      <c r="W248" s="49">
        <v>2.7015694866798454</v>
      </c>
      <c r="X248" s="49">
        <v>2.7474369713947522</v>
      </c>
      <c r="Y248" s="49">
        <v>2.5535531933117142</v>
      </c>
      <c r="Z248" s="49">
        <v>2.6245801735495742</v>
      </c>
      <c r="AA248" s="49">
        <v>2.7937982926589875</v>
      </c>
      <c r="AB248" s="49">
        <v>2.26008340648182</v>
      </c>
      <c r="AC248" s="49">
        <v>2.6307324754343679</v>
      </c>
      <c r="AD248" s="49">
        <v>2.6619427984153061</v>
      </c>
      <c r="AE248" s="49">
        <v>2.5475026981182607</v>
      </c>
      <c r="AF248" s="49">
        <v>2.6829756315373845</v>
      </c>
      <c r="AG248" s="49">
        <v>2.7126954077450414</v>
      </c>
      <c r="AH248" s="49">
        <v>2.5837823788874075</v>
      </c>
      <c r="AI248" s="49">
        <v>2.6871309913509935</v>
      </c>
      <c r="AJ248" s="49">
        <v>2.6615702451398722</v>
      </c>
      <c r="AK248" s="49">
        <v>2.7565211237730312</v>
      </c>
      <c r="AL248" s="49">
        <v>2.5171845750121951</v>
      </c>
      <c r="AM248" s="49">
        <v>2.5098197658707759</v>
      </c>
      <c r="AN248" s="49">
        <v>2.7739373131283172</v>
      </c>
      <c r="AO248" s="49">
        <v>2.4165170631153834</v>
      </c>
      <c r="AP248" s="49">
        <v>2.6471727827142346</v>
      </c>
      <c r="AQ248" s="49">
        <v>2.4620171009263587</v>
      </c>
      <c r="AR248" s="49">
        <v>2.6981158724976217</v>
      </c>
      <c r="AS248" s="49">
        <v>2.4684438214752777</v>
      </c>
      <c r="AT248" s="49">
        <v>2.9105744012864809</v>
      </c>
      <c r="AU248" s="49">
        <v>3.1040900857252431</v>
      </c>
      <c r="AV248" s="49">
        <v>2.3225026143319134</v>
      </c>
      <c r="AW248" s="49">
        <v>2.3625404091795454</v>
      </c>
      <c r="AX248" s="49">
        <v>2.4723016636860216</v>
      </c>
      <c r="AY248" s="49">
        <v>2.7239870045095675</v>
      </c>
      <c r="AZ248" s="49">
        <v>2.253715107890947</v>
      </c>
      <c r="BA248" s="49">
        <v>2.791069605517412</v>
      </c>
      <c r="BB248" s="49">
        <v>2.5713514532648696</v>
      </c>
      <c r="BC248" s="49">
        <v>2.6551539563643134</v>
      </c>
      <c r="BD248" s="49">
        <v>2.5875613795975423</v>
      </c>
      <c r="BE248" s="49">
        <v>2.5739473461004923</v>
      </c>
      <c r="BF248" s="49">
        <v>2.4281967296261904</v>
      </c>
      <c r="BG248" s="49">
        <v>2.9097594464993226</v>
      </c>
      <c r="BH248" s="49">
        <v>2.4046128466239787</v>
      </c>
      <c r="BI248" s="49">
        <v>2.4979773554834424</v>
      </c>
      <c r="BJ248" s="49">
        <v>2.3725339056979595</v>
      </c>
      <c r="BK248" s="49">
        <v>2.5030085444997829</v>
      </c>
      <c r="BL248" s="49">
        <v>2.5406382193328776</v>
      </c>
      <c r="BM248" s="49">
        <v>2.5137130978813782</v>
      </c>
      <c r="BN248" s="49">
        <v>2.3606732891314866</v>
      </c>
      <c r="BO248" s="49">
        <v>2.6944632118937264</v>
      </c>
      <c r="BP248" s="49">
        <v>2.6643732712148869</v>
      </c>
      <c r="BQ248" s="49">
        <v>2.5890161303546368</v>
      </c>
      <c r="BR248" s="49">
        <v>2.3444519415413598</v>
      </c>
      <c r="BS248" s="49">
        <v>2.7171998425813904</v>
      </c>
      <c r="BT248" s="49">
        <v>2.3589032864946344</v>
      </c>
      <c r="BU248" s="49">
        <v>2.8251504031499497</v>
      </c>
      <c r="BV248" s="49">
        <v>2.7485074858535707</v>
      </c>
      <c r="BW248" s="49">
        <v>2.6624159129894793</v>
      </c>
      <c r="BX248" s="49">
        <v>2.6761638659934235</v>
      </c>
      <c r="BY248" s="49">
        <v>2.765783015361662</v>
      </c>
      <c r="BZ248" s="49">
        <v>2.7070933704605631</v>
      </c>
      <c r="CA248" s="49">
        <v>3.1116870631036408</v>
      </c>
      <c r="CB248" s="49">
        <v>3.1967712061437634</v>
      </c>
      <c r="CC248" s="49">
        <v>2.6382111651113229</v>
      </c>
      <c r="CD248" s="49">
        <v>2.6604093848264156</v>
      </c>
      <c r="CE248" s="49">
        <v>3.0174496228131287</v>
      </c>
      <c r="CF248" s="49">
        <v>2.8897802709369946</v>
      </c>
      <c r="CG248" s="49">
        <v>2.8755357676806348</v>
      </c>
      <c r="CH248" s="49">
        <v>2.7731602835747293</v>
      </c>
      <c r="CI248" s="49">
        <v>2.957080026198442</v>
      </c>
      <c r="CJ248" s="49">
        <v>2.9840136705960054</v>
      </c>
      <c r="CK248" s="49">
        <v>2.8115659437548599</v>
      </c>
      <c r="CL248" s="49">
        <v>2.5395901195233987</v>
      </c>
      <c r="CM248" s="49">
        <v>2.4331328025514796</v>
      </c>
      <c r="CN248" s="49">
        <v>2.6793341230615213</v>
      </c>
      <c r="CO248" s="49">
        <v>2.5318109420344062</v>
      </c>
      <c r="CP248" s="49">
        <v>2.7864122787511962</v>
      </c>
      <c r="CQ248" s="49">
        <v>2.6279403101477641</v>
      </c>
      <c r="CR248" s="49">
        <v>2.8351220862123627</v>
      </c>
      <c r="CS248" s="49">
        <v>2.7178038730840055</v>
      </c>
      <c r="CT248" s="49">
        <v>2.7561054627437001</v>
      </c>
      <c r="CU248" s="49">
        <v>2.8682559085726069</v>
      </c>
      <c r="CV248" s="49">
        <v>2.7774738581437113</v>
      </c>
      <c r="CW248" s="60">
        <v>2.9425973849103406</v>
      </c>
    </row>
    <row r="249" spans="1:101" s="12" customFormat="1" ht="14.25" customHeight="1">
      <c r="A249" s="11" t="s">
        <v>975</v>
      </c>
      <c r="B249" s="49" t="s">
        <v>974</v>
      </c>
      <c r="C249" s="68" t="s">
        <v>1228</v>
      </c>
      <c r="D249" s="52">
        <f t="shared" si="42"/>
        <v>1.5227789473291093</v>
      </c>
      <c r="E249" s="52">
        <f t="shared" si="43"/>
        <v>0.20720750349519679</v>
      </c>
      <c r="F249" s="52">
        <f t="shared" si="44"/>
        <v>1.6278574755274482</v>
      </c>
      <c r="G249" s="52">
        <f t="shared" si="45"/>
        <v>0.15871681245579966</v>
      </c>
      <c r="H249" s="52">
        <f t="shared" si="46"/>
        <v>1.4174363743677025</v>
      </c>
      <c r="I249" s="52">
        <f t="shared" si="47"/>
        <v>0.1203497079076904</v>
      </c>
      <c r="J249" s="52">
        <f t="shared" si="48"/>
        <v>1.5530966108764765</v>
      </c>
      <c r="K249" s="52">
        <f t="shared" si="49"/>
        <v>0.14468210657265745</v>
      </c>
      <c r="L249" s="52">
        <f t="shared" si="50"/>
        <v>1.5376323680340258</v>
      </c>
      <c r="M249" s="52">
        <f t="shared" si="51"/>
        <v>0.17964302460621012</v>
      </c>
      <c r="N249" s="52">
        <f t="shared" si="52"/>
        <v>1.6750409410572205</v>
      </c>
      <c r="O249" s="52">
        <f t="shared" si="53"/>
        <v>9.4965168389095592E-2</v>
      </c>
      <c r="P249" s="52">
        <f t="shared" si="54"/>
        <v>1.6838093773929954</v>
      </c>
      <c r="Q249" s="53">
        <f t="shared" si="55"/>
        <v>0.1533002299539406</v>
      </c>
      <c r="R249" s="11">
        <v>1.9032867716947295</v>
      </c>
      <c r="S249" s="49">
        <v>1.7774373507195078</v>
      </c>
      <c r="T249" s="49">
        <v>1.4931266570387038</v>
      </c>
      <c r="U249" s="49">
        <v>1.4962409743392528</v>
      </c>
      <c r="V249" s="49">
        <v>1.3809909379668104</v>
      </c>
      <c r="W249" s="49">
        <v>1.4266498735026123</v>
      </c>
      <c r="X249" s="49">
        <v>1.7500583238214791</v>
      </c>
      <c r="Y249" s="49">
        <v>1.4923389593133078</v>
      </c>
      <c r="Z249" s="49">
        <v>1.4795027583658651</v>
      </c>
      <c r="AA249" s="49">
        <v>1.564062271592715</v>
      </c>
      <c r="AB249" s="49">
        <v>1.1284098175882333</v>
      </c>
      <c r="AC249" s="49">
        <v>1.3812426720060966</v>
      </c>
      <c r="AD249" s="49">
        <v>1.652164629616812</v>
      </c>
      <c r="AE249" s="49">
        <v>1.602369884682701</v>
      </c>
      <c r="AF249" s="49">
        <v>1.7416309252938338</v>
      </c>
      <c r="AG249" s="49">
        <v>1.5220928524370052</v>
      </c>
      <c r="AH249" s="49">
        <v>1.6101587877451962</v>
      </c>
      <c r="AI249" s="49">
        <v>1.4733610152333549</v>
      </c>
      <c r="AJ249" s="49">
        <v>1.8361493287501518</v>
      </c>
      <c r="AK249" s="49">
        <v>1.8403482801190079</v>
      </c>
      <c r="AL249" s="49">
        <v>1.7894974514695066</v>
      </c>
      <c r="AM249" s="49">
        <v>1.6793593136714067</v>
      </c>
      <c r="AN249" s="49">
        <v>1.4086941580799479</v>
      </c>
      <c r="AO249" s="49">
        <v>1.3784630792304602</v>
      </c>
      <c r="AP249" s="49">
        <v>1.3351288492248292</v>
      </c>
      <c r="AQ249" s="49">
        <v>1.2825269298332882</v>
      </c>
      <c r="AR249" s="49">
        <v>1.3342846193719833</v>
      </c>
      <c r="AS249" s="49">
        <v>1.597951478955796</v>
      </c>
      <c r="AT249" s="49">
        <v>1.4829157027818844</v>
      </c>
      <c r="AU249" s="49">
        <v>1.4254485058903348</v>
      </c>
      <c r="AV249" s="49">
        <v>1.2711899597038092</v>
      </c>
      <c r="AW249" s="49">
        <v>1.5100856286598296</v>
      </c>
      <c r="AX249" s="49">
        <v>1.612484416450479</v>
      </c>
      <c r="AY249" s="49">
        <v>1.3250145931281274</v>
      </c>
      <c r="AZ249" s="49">
        <v>1.3326257983988752</v>
      </c>
      <c r="BA249" s="49">
        <v>1.4995800100131949</v>
      </c>
      <c r="BB249" s="49">
        <v>1.7204285425936019</v>
      </c>
      <c r="BC249" s="49">
        <v>1.6843227281191202</v>
      </c>
      <c r="BD249" s="49">
        <v>1.4589445388063489</v>
      </c>
      <c r="BE249" s="49">
        <v>1.5113016702922044</v>
      </c>
      <c r="BF249" s="49">
        <v>1.5549031785640481</v>
      </c>
      <c r="BG249" s="49">
        <v>1.4803967677679946</v>
      </c>
      <c r="BH249" s="49">
        <v>1.5956604157316465</v>
      </c>
      <c r="BI249" s="49">
        <v>1.7968657399197274</v>
      </c>
      <c r="BJ249" s="49">
        <v>1.653536363630475</v>
      </c>
      <c r="BK249" s="49">
        <v>1.5029504343965669</v>
      </c>
      <c r="BL249" s="49">
        <v>1.381141449288884</v>
      </c>
      <c r="BM249" s="49">
        <v>1.296707501407103</v>
      </c>
      <c r="BN249" s="49">
        <v>1.7009243255942896</v>
      </c>
      <c r="BO249" s="49">
        <v>1.7381491584203732</v>
      </c>
      <c r="BP249" s="49">
        <v>1.629298565955438</v>
      </c>
      <c r="BQ249" s="49">
        <v>1.4794213988919485</v>
      </c>
      <c r="BR249" s="49">
        <v>1.4190330804129587</v>
      </c>
      <c r="BS249" s="49">
        <v>1.7106573091322161</v>
      </c>
      <c r="BT249" s="49">
        <v>1.2496001541984465</v>
      </c>
      <c r="BU249" s="49">
        <v>1.8212766110566867</v>
      </c>
      <c r="BV249" s="49">
        <v>1.3367275989312872</v>
      </c>
      <c r="BW249" s="49">
        <v>1.4495290279518389</v>
      </c>
      <c r="BX249" s="49">
        <v>1.5227193103719556</v>
      </c>
      <c r="BY249" s="49">
        <v>1.3942518754908744</v>
      </c>
      <c r="BZ249" s="49">
        <v>1.5879748114738017</v>
      </c>
      <c r="CA249" s="49">
        <v>1.5687359325778198</v>
      </c>
      <c r="CB249" s="49">
        <v>1.7163080456814388</v>
      </c>
      <c r="CC249" s="49">
        <v>1.8231309189054856</v>
      </c>
      <c r="CD249" s="49">
        <v>1.7103491762617711</v>
      </c>
      <c r="CE249" s="49">
        <v>1.7790198479942416</v>
      </c>
      <c r="CF249" s="49">
        <v>1.7008181582443289</v>
      </c>
      <c r="CG249" s="49">
        <v>1.7449151211432379</v>
      </c>
      <c r="CH249" s="49">
        <v>1.5986878371130406</v>
      </c>
      <c r="CI249" s="49">
        <v>1.5174216460773589</v>
      </c>
      <c r="CJ249" s="49">
        <v>1.6117424487440486</v>
      </c>
      <c r="CK249" s="49">
        <v>1.7413873484700713</v>
      </c>
      <c r="CL249" s="49">
        <v>1.4166047124147352</v>
      </c>
      <c r="CM249" s="49">
        <v>1.4704291683965471</v>
      </c>
      <c r="CN249" s="49">
        <v>1.6715901405511213</v>
      </c>
      <c r="CO249" s="49">
        <v>1.7568154885892855</v>
      </c>
      <c r="CP249" s="49">
        <v>1.6422035780190622</v>
      </c>
      <c r="CQ249" s="49">
        <v>1.9245894811841295</v>
      </c>
      <c r="CR249" s="49">
        <v>1.8537049894953532</v>
      </c>
      <c r="CS249" s="49">
        <v>1.7901507437842128</v>
      </c>
      <c r="CT249" s="49">
        <v>1.5526394344069507</v>
      </c>
      <c r="CU249" s="49">
        <v>1.728219850853618</v>
      </c>
      <c r="CV249" s="49">
        <v>1.6083881733004797</v>
      </c>
      <c r="CW249" s="60">
        <v>1.7903767677204478</v>
      </c>
    </row>
    <row r="250" spans="1:101" s="12" customFormat="1" ht="14.25" customHeight="1">
      <c r="A250" s="11" t="s">
        <v>977</v>
      </c>
      <c r="B250" s="49" t="s">
        <v>976</v>
      </c>
      <c r="C250" s="68" t="s">
        <v>1228</v>
      </c>
      <c r="D250" s="52">
        <f t="shared" si="42"/>
        <v>0.55764545283282951</v>
      </c>
      <c r="E250" s="52">
        <f t="shared" si="43"/>
        <v>3.1031188759785597E-2</v>
      </c>
      <c r="F250" s="52">
        <f t="shared" si="44"/>
        <v>0.59056591311371298</v>
      </c>
      <c r="G250" s="52">
        <f t="shared" si="45"/>
        <v>4.3758658734988354E-2</v>
      </c>
      <c r="H250" s="52">
        <f t="shared" si="46"/>
        <v>0.57116315568795872</v>
      </c>
      <c r="I250" s="52">
        <f t="shared" si="47"/>
        <v>6.0394882524583089E-2</v>
      </c>
      <c r="J250" s="52">
        <f t="shared" si="48"/>
        <v>0.54556237240824623</v>
      </c>
      <c r="K250" s="52">
        <f t="shared" si="49"/>
        <v>6.27724518547675E-2</v>
      </c>
      <c r="L250" s="52">
        <f t="shared" si="50"/>
        <v>0.57892555855400596</v>
      </c>
      <c r="M250" s="52">
        <f t="shared" si="51"/>
        <v>4.7946875900128701E-2</v>
      </c>
      <c r="N250" s="52">
        <f t="shared" si="52"/>
        <v>0.56621668823334947</v>
      </c>
      <c r="O250" s="52">
        <f t="shared" si="53"/>
        <v>5.2969075174545521E-2</v>
      </c>
      <c r="P250" s="52">
        <f t="shared" si="54"/>
        <v>0.56128078017184935</v>
      </c>
      <c r="Q250" s="53">
        <f t="shared" si="55"/>
        <v>3.5864138185034762E-2</v>
      </c>
      <c r="R250" s="11">
        <v>0.54599291590542554</v>
      </c>
      <c r="S250" s="49">
        <v>0.52518997209390927</v>
      </c>
      <c r="T250" s="49">
        <v>0.49865246495536403</v>
      </c>
      <c r="U250" s="49">
        <v>0.61009834487746706</v>
      </c>
      <c r="V250" s="49">
        <v>0.59384387166286579</v>
      </c>
      <c r="W250" s="49">
        <v>0.56432445961596367</v>
      </c>
      <c r="X250" s="49">
        <v>0.54775492430869888</v>
      </c>
      <c r="Y250" s="49">
        <v>0.55081402674683844</v>
      </c>
      <c r="Z250" s="49">
        <v>0.56061329920187009</v>
      </c>
      <c r="AA250" s="49">
        <v>0.5604613816440307</v>
      </c>
      <c r="AB250" s="49">
        <v>0.53979245124427255</v>
      </c>
      <c r="AC250" s="49">
        <v>0.594207321737248</v>
      </c>
      <c r="AD250" s="49">
        <v>0.60512635173191731</v>
      </c>
      <c r="AE250" s="49">
        <v>0.6268013474539158</v>
      </c>
      <c r="AF250" s="49">
        <v>0.57303138565704248</v>
      </c>
      <c r="AG250" s="49">
        <v>0.60292190494395459</v>
      </c>
      <c r="AH250" s="49">
        <v>0.58633717490981963</v>
      </c>
      <c r="AI250" s="49">
        <v>0.62315519024059474</v>
      </c>
      <c r="AJ250" s="49">
        <v>0.51504604428510548</v>
      </c>
      <c r="AK250" s="49">
        <v>0.57475265939858078</v>
      </c>
      <c r="AL250" s="49">
        <v>0.59861893061837146</v>
      </c>
      <c r="AM250" s="49">
        <v>0.5166007789041045</v>
      </c>
      <c r="AN250" s="49">
        <v>0.67120092320578117</v>
      </c>
      <c r="AO250" s="49">
        <v>0.59319826601536918</v>
      </c>
      <c r="AP250" s="49">
        <v>0.64127710707997565</v>
      </c>
      <c r="AQ250" s="49">
        <v>0.61734569074550039</v>
      </c>
      <c r="AR250" s="49">
        <v>0.55512849652492846</v>
      </c>
      <c r="AS250" s="49">
        <v>0.47759076678291801</v>
      </c>
      <c r="AT250" s="49">
        <v>0.54024830764423581</v>
      </c>
      <c r="AU250" s="49">
        <v>0.5541551284418631</v>
      </c>
      <c r="AV250" s="49">
        <v>0.64005146629801091</v>
      </c>
      <c r="AW250" s="49">
        <v>0.58438881177083313</v>
      </c>
      <c r="AX250" s="49">
        <v>0.48694054364693667</v>
      </c>
      <c r="AY250" s="49">
        <v>0.62704019402109734</v>
      </c>
      <c r="AZ250" s="49">
        <v>0.50324548417461024</v>
      </c>
      <c r="BA250" s="49">
        <v>0.62654587112459414</v>
      </c>
      <c r="BB250" s="49">
        <v>0.53423892889622238</v>
      </c>
      <c r="BC250" s="49">
        <v>0.4843979226269437</v>
      </c>
      <c r="BD250" s="49">
        <v>0.563930566276999</v>
      </c>
      <c r="BE250" s="49">
        <v>0.54778073634587587</v>
      </c>
      <c r="BF250" s="49">
        <v>0.55572799818542606</v>
      </c>
      <c r="BG250" s="49">
        <v>0.70226881462611002</v>
      </c>
      <c r="BH250" s="49">
        <v>0.58519716530583676</v>
      </c>
      <c r="BI250" s="49">
        <v>0.50537485885767186</v>
      </c>
      <c r="BJ250" s="49">
        <v>0.49367410955384988</v>
      </c>
      <c r="BK250" s="49">
        <v>0.46988274281320974</v>
      </c>
      <c r="BL250" s="49">
        <v>0.58942072714751748</v>
      </c>
      <c r="BM250" s="49">
        <v>0.51485389826329231</v>
      </c>
      <c r="BN250" s="49">
        <v>0.57511313983275825</v>
      </c>
      <c r="BO250" s="49">
        <v>0.61622710624760035</v>
      </c>
      <c r="BP250" s="49">
        <v>0.65677058181489512</v>
      </c>
      <c r="BQ250" s="49">
        <v>0.56755593817901695</v>
      </c>
      <c r="BR250" s="49">
        <v>0.4971462175190367</v>
      </c>
      <c r="BS250" s="49">
        <v>0.64932530821190881</v>
      </c>
      <c r="BT250" s="49">
        <v>0.5252289888959234</v>
      </c>
      <c r="BU250" s="49">
        <v>0.56499617455147699</v>
      </c>
      <c r="BV250" s="49">
        <v>0.58504056262853599</v>
      </c>
      <c r="BW250" s="49">
        <v>0.58196419111525588</v>
      </c>
      <c r="BX250" s="49">
        <v>0.52871579911815791</v>
      </c>
      <c r="BY250" s="49">
        <v>0.59902269453350432</v>
      </c>
      <c r="BZ250" s="49">
        <v>0.60049060075185279</v>
      </c>
      <c r="CA250" s="49">
        <v>0.70295473060163793</v>
      </c>
      <c r="CB250" s="49">
        <v>0.58387997735695374</v>
      </c>
      <c r="CC250" s="49">
        <v>0.51211541825659346</v>
      </c>
      <c r="CD250" s="49">
        <v>0.504707258687075</v>
      </c>
      <c r="CE250" s="49">
        <v>0.56794285250045951</v>
      </c>
      <c r="CF250" s="49">
        <v>0.54867958535333083</v>
      </c>
      <c r="CG250" s="49">
        <v>0.55274281364788236</v>
      </c>
      <c r="CH250" s="49">
        <v>0.5433832672140656</v>
      </c>
      <c r="CI250" s="49">
        <v>0.57873768601662623</v>
      </c>
      <c r="CJ250" s="49">
        <v>0.58293721161768197</v>
      </c>
      <c r="CK250" s="49">
        <v>0.5160288567960345</v>
      </c>
      <c r="CL250" s="49">
        <v>0.52593567776966665</v>
      </c>
      <c r="CM250" s="49">
        <v>0.52858146024172348</v>
      </c>
      <c r="CN250" s="49">
        <v>0.54833486017636512</v>
      </c>
      <c r="CO250" s="49">
        <v>0.55731192342882119</v>
      </c>
      <c r="CP250" s="49">
        <v>0.51275307215983457</v>
      </c>
      <c r="CQ250" s="49">
        <v>0.51182037405513214</v>
      </c>
      <c r="CR250" s="49">
        <v>0.58990767235752994</v>
      </c>
      <c r="CS250" s="49">
        <v>0.62088466168969025</v>
      </c>
      <c r="CT250" s="49">
        <v>0.59683015961591812</v>
      </c>
      <c r="CU250" s="49">
        <v>0.57579652972050799</v>
      </c>
      <c r="CV250" s="49">
        <v>0.58260684321253609</v>
      </c>
      <c r="CW250" s="60">
        <v>0.58460612763446651</v>
      </c>
    </row>
    <row r="251" spans="1:101" s="12" customFormat="1" ht="14.25" customHeight="1">
      <c r="A251" s="11" t="s">
        <v>980</v>
      </c>
      <c r="B251" s="49" t="s">
        <v>979</v>
      </c>
      <c r="C251" s="68" t="s">
        <v>1228</v>
      </c>
      <c r="D251" s="52">
        <f t="shared" si="42"/>
        <v>1.0171836466276178</v>
      </c>
      <c r="E251" s="52">
        <f t="shared" si="43"/>
        <v>8.8589987122544012E-2</v>
      </c>
      <c r="F251" s="52">
        <f t="shared" si="44"/>
        <v>1.0822189068268966</v>
      </c>
      <c r="G251" s="52">
        <f t="shared" si="45"/>
        <v>7.0089313579131451E-2</v>
      </c>
      <c r="H251" s="52">
        <f t="shared" si="46"/>
        <v>0.97612685161779178</v>
      </c>
      <c r="I251" s="52">
        <f t="shared" si="47"/>
        <v>5.680719372327675E-2</v>
      </c>
      <c r="J251" s="52">
        <f t="shared" si="48"/>
        <v>1.0238313625383266</v>
      </c>
      <c r="K251" s="52">
        <f t="shared" si="49"/>
        <v>5.8790768525508103E-2</v>
      </c>
      <c r="L251" s="52">
        <f t="shared" si="50"/>
        <v>1.0626915485523127</v>
      </c>
      <c r="M251" s="52">
        <f t="shared" si="51"/>
        <v>0.11940174869619613</v>
      </c>
      <c r="N251" s="52">
        <f t="shared" si="52"/>
        <v>1.0500216166409537</v>
      </c>
      <c r="O251" s="52">
        <f t="shared" si="53"/>
        <v>6.7176481904258942E-2</v>
      </c>
      <c r="P251" s="52">
        <f t="shared" si="54"/>
        <v>1.1080387560096983</v>
      </c>
      <c r="Q251" s="53">
        <f t="shared" si="55"/>
        <v>8.3366609658733104E-2</v>
      </c>
      <c r="R251" s="11">
        <v>1.1488365190388428</v>
      </c>
      <c r="S251" s="49">
        <v>1.0558774469232126</v>
      </c>
      <c r="T251" s="49">
        <v>0.98709016402975924</v>
      </c>
      <c r="U251" s="49">
        <v>1.0787890453125626</v>
      </c>
      <c r="V251" s="49">
        <v>0.89498902470672403</v>
      </c>
      <c r="W251" s="49">
        <v>0.93487856014416015</v>
      </c>
      <c r="X251" s="49">
        <v>1.1103226003174276</v>
      </c>
      <c r="Y251" s="49">
        <v>1.1046221225736357</v>
      </c>
      <c r="Z251" s="49">
        <v>0.96905044852917654</v>
      </c>
      <c r="AA251" s="49">
        <v>1.079682096426718</v>
      </c>
      <c r="AB251" s="49">
        <v>0.91552372792770509</v>
      </c>
      <c r="AC251" s="49">
        <v>0.92654200360149219</v>
      </c>
      <c r="AD251" s="49">
        <v>1.1232507008344619</v>
      </c>
      <c r="AE251" s="49">
        <v>1.0798599940884344</v>
      </c>
      <c r="AF251" s="49">
        <v>1.0550839432959742</v>
      </c>
      <c r="AG251" s="49">
        <v>1.1853064314017658</v>
      </c>
      <c r="AH251" s="49">
        <v>1.0696986360910716</v>
      </c>
      <c r="AI251" s="49">
        <v>1.0430013585496551</v>
      </c>
      <c r="AJ251" s="49">
        <v>1.0753223233928955</v>
      </c>
      <c r="AK251" s="49">
        <v>1.1226002996207378</v>
      </c>
      <c r="AL251" s="49">
        <v>1.1609112816240397</v>
      </c>
      <c r="AM251" s="49">
        <v>1.1251762095149904</v>
      </c>
      <c r="AN251" s="49">
        <v>1.0270942188597605</v>
      </c>
      <c r="AO251" s="49">
        <v>0.91932148464897234</v>
      </c>
      <c r="AP251" s="49">
        <v>0.9890984525964055</v>
      </c>
      <c r="AQ251" s="49">
        <v>0.86397668328946076</v>
      </c>
      <c r="AR251" s="49">
        <v>0.98567777906718357</v>
      </c>
      <c r="AS251" s="49">
        <v>0.97396785405150943</v>
      </c>
      <c r="AT251" s="49">
        <v>0.93040652638026311</v>
      </c>
      <c r="AU251" s="49">
        <v>0.89348893991435829</v>
      </c>
      <c r="AV251" s="49">
        <v>1.0301194411143706</v>
      </c>
      <c r="AW251" s="49">
        <v>1.0026575480323745</v>
      </c>
      <c r="AX251" s="49">
        <v>1.0500724078396095</v>
      </c>
      <c r="AY251" s="49">
        <v>1.0356133586368288</v>
      </c>
      <c r="AZ251" s="49">
        <v>0.95585892395577654</v>
      </c>
      <c r="BA251" s="49">
        <v>1.0025843045353608</v>
      </c>
      <c r="BB251" s="49">
        <v>1.0331527902910307</v>
      </c>
      <c r="BC251" s="49">
        <v>1.0630387010623648</v>
      </c>
      <c r="BD251" s="49">
        <v>1.0819251918362793</v>
      </c>
      <c r="BE251" s="49">
        <v>1.0159882147489667</v>
      </c>
      <c r="BF251" s="49">
        <v>1.1230683435056781</v>
      </c>
      <c r="BG251" s="49">
        <v>1.0002615765182363</v>
      </c>
      <c r="BH251" s="49">
        <v>1.0685865924882161</v>
      </c>
      <c r="BI251" s="49">
        <v>1.0456776950302131</v>
      </c>
      <c r="BJ251" s="49">
        <v>1.0154065611865113</v>
      </c>
      <c r="BK251" s="49">
        <v>0.96100111502154784</v>
      </c>
      <c r="BL251" s="49">
        <v>0.96758880174817852</v>
      </c>
      <c r="BM251" s="49">
        <v>0.91028076702269667</v>
      </c>
      <c r="BN251" s="49">
        <v>1.0790365891269174</v>
      </c>
      <c r="BO251" s="49">
        <v>1.2404664140131338</v>
      </c>
      <c r="BP251" s="49">
        <v>1.2761172114518555</v>
      </c>
      <c r="BQ251" s="49">
        <v>1.0477461975188234</v>
      </c>
      <c r="BR251" s="49">
        <v>0.98485577012673198</v>
      </c>
      <c r="BS251" s="49">
        <v>1.135939433431322</v>
      </c>
      <c r="BT251" s="49">
        <v>0.94915756358461523</v>
      </c>
      <c r="BU251" s="49">
        <v>1.1546766085747067</v>
      </c>
      <c r="BV251" s="49">
        <v>0.94213246926773531</v>
      </c>
      <c r="BW251" s="49">
        <v>0.98682087456689971</v>
      </c>
      <c r="BX251" s="49">
        <v>0.90132630036732397</v>
      </c>
      <c r="BY251" s="49">
        <v>1.0540231505976887</v>
      </c>
      <c r="BZ251" s="49">
        <v>1.13616367869919</v>
      </c>
      <c r="CA251" s="49">
        <v>1.1738100736271997</v>
      </c>
      <c r="CB251" s="49">
        <v>1.0069514117793805</v>
      </c>
      <c r="CC251" s="49">
        <v>0.94282204878104703</v>
      </c>
      <c r="CD251" s="49">
        <v>0.99215735344384981</v>
      </c>
      <c r="CE251" s="49">
        <v>1.0613789507867299</v>
      </c>
      <c r="CF251" s="49">
        <v>1.1082331846088331</v>
      </c>
      <c r="CG251" s="49">
        <v>1.0879224270697736</v>
      </c>
      <c r="CH251" s="49">
        <v>0.99680785770821445</v>
      </c>
      <c r="CI251" s="49">
        <v>1.0119704848543323</v>
      </c>
      <c r="CJ251" s="49">
        <v>1.0209621286331338</v>
      </c>
      <c r="CK251" s="49">
        <v>1.0610797996997627</v>
      </c>
      <c r="CL251" s="49">
        <v>1.0138937119272413</v>
      </c>
      <c r="CM251" s="49">
        <v>0.95217905488785992</v>
      </c>
      <c r="CN251" s="49">
        <v>1.102675048895992</v>
      </c>
      <c r="CO251" s="49">
        <v>1.1173192663225369</v>
      </c>
      <c r="CP251" s="49">
        <v>1.1394087655930998</v>
      </c>
      <c r="CQ251" s="49">
        <v>1.1915985003011438</v>
      </c>
      <c r="CR251" s="49">
        <v>1.1414556187177487</v>
      </c>
      <c r="CS251" s="49">
        <v>1.2520436692171848</v>
      </c>
      <c r="CT251" s="49">
        <v>1.0900104069565373</v>
      </c>
      <c r="CU251" s="49">
        <v>1.0544538994605204</v>
      </c>
      <c r="CV251" s="49">
        <v>1.0505658465306009</v>
      </c>
      <c r="CW251" s="60">
        <v>1.1908612833059142</v>
      </c>
    </row>
    <row r="252" spans="1:101" s="12" customFormat="1" ht="14.25" customHeight="1">
      <c r="A252" s="11" t="s">
        <v>983</v>
      </c>
      <c r="B252" s="49" t="s">
        <v>982</v>
      </c>
      <c r="C252" s="68" t="s">
        <v>1228</v>
      </c>
      <c r="D252" s="52">
        <f t="shared" si="42"/>
        <v>1.7776070199252592</v>
      </c>
      <c r="E252" s="52">
        <f t="shared" si="43"/>
        <v>0.16091346173129614</v>
      </c>
      <c r="F252" s="52">
        <f t="shared" si="44"/>
        <v>1.4454332257618017</v>
      </c>
      <c r="G252" s="52">
        <f t="shared" si="45"/>
        <v>0.13373346182314746</v>
      </c>
      <c r="H252" s="52">
        <f t="shared" si="46"/>
        <v>1.5810144891878393</v>
      </c>
      <c r="I252" s="52">
        <f t="shared" si="47"/>
        <v>0.11182091509978931</v>
      </c>
      <c r="J252" s="52">
        <f t="shared" si="48"/>
        <v>1.5835003701725781</v>
      </c>
      <c r="K252" s="52">
        <f t="shared" si="49"/>
        <v>0.22432443122198203</v>
      </c>
      <c r="L252" s="52">
        <f t="shared" si="50"/>
        <v>1.3893064925676291</v>
      </c>
      <c r="M252" s="52">
        <f t="shared" si="51"/>
        <v>0.15315782526262003</v>
      </c>
      <c r="N252" s="52">
        <f t="shared" si="52"/>
        <v>1.5062896711918974</v>
      </c>
      <c r="O252" s="52">
        <f t="shared" si="53"/>
        <v>7.6070757746906095E-2</v>
      </c>
      <c r="P252" s="52">
        <f t="shared" si="54"/>
        <v>1.7455236376482615</v>
      </c>
      <c r="Q252" s="53">
        <f t="shared" si="55"/>
        <v>0.2134115846892711</v>
      </c>
      <c r="R252" s="11">
        <v>1.7346303196015889</v>
      </c>
      <c r="S252" s="49">
        <v>1.6066710116544245</v>
      </c>
      <c r="T252" s="49">
        <v>1.8730268336620493</v>
      </c>
      <c r="U252" s="49">
        <v>1.5948971614622616</v>
      </c>
      <c r="V252" s="49">
        <v>1.9252501015789605</v>
      </c>
      <c r="W252" s="49">
        <v>1.6489188096746927</v>
      </c>
      <c r="X252" s="49">
        <v>1.6548597293463967</v>
      </c>
      <c r="Y252" s="49">
        <v>1.831148621041375</v>
      </c>
      <c r="Z252" s="49">
        <v>1.8984651965105686</v>
      </c>
      <c r="AA252" s="49">
        <v>1.610806200240374</v>
      </c>
      <c r="AB252" s="49">
        <v>2.1058944622851494</v>
      </c>
      <c r="AC252" s="49">
        <v>1.8467157920452626</v>
      </c>
      <c r="AD252" s="49">
        <v>1.5647944941298082</v>
      </c>
      <c r="AE252" s="49">
        <v>1.4388799337461664</v>
      </c>
      <c r="AF252" s="49">
        <v>1.5877300618602899</v>
      </c>
      <c r="AG252" s="49">
        <v>1.2420341221276843</v>
      </c>
      <c r="AH252" s="49">
        <v>1.2493145155163945</v>
      </c>
      <c r="AI252" s="49">
        <v>1.5911908826758783</v>
      </c>
      <c r="AJ252" s="49">
        <v>1.3773268050262231</v>
      </c>
      <c r="AK252" s="49">
        <v>1.5206025783427648</v>
      </c>
      <c r="AL252" s="49">
        <v>1.4892717201976546</v>
      </c>
      <c r="AM252" s="49">
        <v>1.5045579817186228</v>
      </c>
      <c r="AN252" s="49">
        <v>1.5297573471081258</v>
      </c>
      <c r="AO252" s="49">
        <v>1.2497382666920043</v>
      </c>
      <c r="AP252" s="49">
        <v>1.5832024912805351</v>
      </c>
      <c r="AQ252" s="49">
        <v>1.5556381102978094</v>
      </c>
      <c r="AR252" s="49">
        <v>1.4398552051513402</v>
      </c>
      <c r="AS252" s="49">
        <v>1.821169461314144</v>
      </c>
      <c r="AT252" s="49">
        <v>1.5379686383174946</v>
      </c>
      <c r="AU252" s="49">
        <v>1.6010013726796044</v>
      </c>
      <c r="AV252" s="49">
        <v>1.605972627324042</v>
      </c>
      <c r="AW252" s="49">
        <v>1.7334194215608563</v>
      </c>
      <c r="AX252" s="49">
        <v>1.4548300876305595</v>
      </c>
      <c r="AY252" s="49">
        <v>1.5843753950709516</v>
      </c>
      <c r="AZ252" s="49">
        <v>1.6032066855265432</v>
      </c>
      <c r="BA252" s="49">
        <v>1.451534374100188</v>
      </c>
      <c r="BB252" s="49">
        <v>1.6532303197487088</v>
      </c>
      <c r="BC252" s="49">
        <v>1.4429403865964152</v>
      </c>
      <c r="BD252" s="49">
        <v>2.0131695404594154</v>
      </c>
      <c r="BE252" s="49">
        <v>1.6950041843916659</v>
      </c>
      <c r="BF252" s="49">
        <v>1.5523778058238644</v>
      </c>
      <c r="BG252" s="49">
        <v>1.9164479562646486</v>
      </c>
      <c r="BH252" s="49">
        <v>1.5446047869893949</v>
      </c>
      <c r="BI252" s="49">
        <v>1.4356912257004208</v>
      </c>
      <c r="BJ252" s="49">
        <v>1.1678491434183698</v>
      </c>
      <c r="BK252" s="49">
        <v>1.4368405715179822</v>
      </c>
      <c r="BL252" s="49">
        <v>1.6046482074331525</v>
      </c>
      <c r="BM252" s="49">
        <v>1.5392003137269052</v>
      </c>
      <c r="BN252" s="49">
        <v>1.3589478446029484</v>
      </c>
      <c r="BO252" s="49">
        <v>1.2548767328663319</v>
      </c>
      <c r="BP252" s="49">
        <v>1.4715946884310036</v>
      </c>
      <c r="BQ252" s="49">
        <v>1.3768003326146199</v>
      </c>
      <c r="BR252" s="49">
        <v>1.2475579836449961</v>
      </c>
      <c r="BS252" s="49">
        <v>1.3786935561986149</v>
      </c>
      <c r="BT252" s="49">
        <v>1.3918710144240303</v>
      </c>
      <c r="BU252" s="49">
        <v>1.2334203701590818</v>
      </c>
      <c r="BV252" s="49">
        <v>1.5338834306907771</v>
      </c>
      <c r="BW252" s="49">
        <v>1.7776811227265956</v>
      </c>
      <c r="BX252" s="49">
        <v>1.3828136517920144</v>
      </c>
      <c r="BY252" s="49">
        <v>1.2635371826605379</v>
      </c>
      <c r="BZ252" s="49">
        <v>1.5185705611807818</v>
      </c>
      <c r="CA252" s="49">
        <v>1.6662846419357731</v>
      </c>
      <c r="CB252" s="49">
        <v>1.4705935412071576</v>
      </c>
      <c r="CC252" s="49">
        <v>1.4500564384598269</v>
      </c>
      <c r="CD252" s="49">
        <v>1.4263989508049115</v>
      </c>
      <c r="CE252" s="49">
        <v>1.4137727708688441</v>
      </c>
      <c r="CF252" s="49">
        <v>1.4232236333780803</v>
      </c>
      <c r="CG252" s="49">
        <v>1.5155445085796759</v>
      </c>
      <c r="CH252" s="49">
        <v>1.5761009202671343</v>
      </c>
      <c r="CI252" s="49">
        <v>1.4897554345627779</v>
      </c>
      <c r="CJ252" s="49">
        <v>1.5573244959836952</v>
      </c>
      <c r="CK252" s="49">
        <v>1.5678501570741077</v>
      </c>
      <c r="CL252" s="49">
        <v>1.9895750781319423</v>
      </c>
      <c r="CM252" s="49">
        <v>1.8644618222875307</v>
      </c>
      <c r="CN252" s="49">
        <v>2.0113636127362948</v>
      </c>
      <c r="CO252" s="49">
        <v>1.6772935278118579</v>
      </c>
      <c r="CP252" s="49">
        <v>1.8230574743695847</v>
      </c>
      <c r="CQ252" s="49">
        <v>1.9478295830094736</v>
      </c>
      <c r="CR252" s="49">
        <v>1.6773069259043025</v>
      </c>
      <c r="CS252" s="49">
        <v>1.2686178748733792</v>
      </c>
      <c r="CT252" s="49">
        <v>1.6191159735548508</v>
      </c>
      <c r="CU252" s="49">
        <v>1.6173248697027045</v>
      </c>
      <c r="CV252" s="49">
        <v>1.5843110704752355</v>
      </c>
      <c r="CW252" s="60">
        <v>1.8660258389219788</v>
      </c>
    </row>
    <row r="253" spans="1:101" s="12" customFormat="1" ht="14.25" customHeight="1">
      <c r="A253" s="11" t="s">
        <v>986</v>
      </c>
      <c r="B253" s="49" t="s">
        <v>985</v>
      </c>
      <c r="C253" s="68" t="s">
        <v>1229</v>
      </c>
      <c r="D253" s="52">
        <f t="shared" si="42"/>
        <v>5.5812966265141907E-2</v>
      </c>
      <c r="E253" s="52">
        <f t="shared" si="43"/>
        <v>1.3784127067878283E-2</v>
      </c>
      <c r="F253" s="52">
        <f t="shared" si="44"/>
        <v>4.5684153734763359E-3</v>
      </c>
      <c r="G253" s="52">
        <f t="shared" si="45"/>
        <v>2.0957259764418801E-3</v>
      </c>
      <c r="H253" s="52">
        <f t="shared" si="46"/>
        <v>3.6840900487855342E-2</v>
      </c>
      <c r="I253" s="52">
        <f t="shared" si="47"/>
        <v>3.2801077235599017E-2</v>
      </c>
      <c r="J253" s="52">
        <f t="shared" si="48"/>
        <v>5.0704800557978123E-2</v>
      </c>
      <c r="K253" s="52">
        <f t="shared" si="49"/>
        <v>2.5169327472735717E-2</v>
      </c>
      <c r="L253" s="52">
        <f t="shared" si="50"/>
        <v>3.8017862061435551E-2</v>
      </c>
      <c r="M253" s="52">
        <f t="shared" si="51"/>
        <v>5.0068670904519524E-2</v>
      </c>
      <c r="N253" s="52">
        <f t="shared" si="52"/>
        <v>4.811590051132502E-2</v>
      </c>
      <c r="O253" s="52">
        <f t="shared" si="53"/>
        <v>1.0745106937674657E-2</v>
      </c>
      <c r="P253" s="52">
        <f t="shared" si="54"/>
        <v>4.0683818951381184E-3</v>
      </c>
      <c r="Q253" s="53">
        <f t="shared" si="55"/>
        <v>2.708171438791498E-3</v>
      </c>
      <c r="R253" s="11">
        <v>5.5502035391774715E-2</v>
      </c>
      <c r="S253" s="49">
        <v>4.2310785004292799E-2</v>
      </c>
      <c r="T253" s="49">
        <v>5.4028910126211686E-2</v>
      </c>
      <c r="U253" s="49">
        <v>4.4128311340482368E-2</v>
      </c>
      <c r="V253" s="49">
        <v>5.5507038648232074E-2</v>
      </c>
      <c r="W253" s="49">
        <v>6.8511292072522906E-2</v>
      </c>
      <c r="X253" s="49">
        <v>6.6552510998732772E-2</v>
      </c>
      <c r="Y253" s="49">
        <v>8.788016594224056E-2</v>
      </c>
      <c r="Z253" s="49">
        <v>4.3163097702277588E-2</v>
      </c>
      <c r="AA253" s="49">
        <v>5.6662802401949916E-2</v>
      </c>
      <c r="AB253" s="49">
        <v>5.7035893315176611E-2</v>
      </c>
      <c r="AC253" s="49">
        <v>3.8472752237808945E-2</v>
      </c>
      <c r="AD253" s="49">
        <v>7.2446734551107738E-3</v>
      </c>
      <c r="AE253" s="49">
        <v>4.345092561058226E-3</v>
      </c>
      <c r="AF253" s="49">
        <v>6.5728506597108778E-3</v>
      </c>
      <c r="AG253" s="49">
        <v>6.7744646975814267E-3</v>
      </c>
      <c r="AH253" s="49">
        <v>4.0649690468188924E-3</v>
      </c>
      <c r="AI253" s="49">
        <v>3.7339328856593971E-3</v>
      </c>
      <c r="AJ253" s="49">
        <v>5.3478800011532053E-3</v>
      </c>
      <c r="AK253" s="49">
        <v>3.4995433500917862E-3</v>
      </c>
      <c r="AL253" s="49">
        <v>7.3034776576065561E-3</v>
      </c>
      <c r="AM253" s="49">
        <v>2.9935320962566668E-3</v>
      </c>
      <c r="AN253" s="49">
        <v>1.0468658789260417E-3</v>
      </c>
      <c r="AO253" s="49">
        <v>1.8937021917421744E-3</v>
      </c>
      <c r="AP253" s="49">
        <v>7.2510216657179528E-3</v>
      </c>
      <c r="AQ253" s="49">
        <v>5.2957957632050634E-2</v>
      </c>
      <c r="AR253" s="49">
        <v>3.5385324608617263E-2</v>
      </c>
      <c r="AS253" s="49">
        <v>5.8079256527712814E-2</v>
      </c>
      <c r="AT253" s="49">
        <v>6.3733075303365749E-2</v>
      </c>
      <c r="AU253" s="49">
        <v>9.269916873954509E-3</v>
      </c>
      <c r="AV253" s="49">
        <v>8.3848502914969869E-2</v>
      </c>
      <c r="AW253" s="49">
        <v>5.394963198540664E-3</v>
      </c>
      <c r="AX253" s="49">
        <v>1.4150649229426491E-2</v>
      </c>
      <c r="AY253" s="49">
        <v>1.1565096661844973E-2</v>
      </c>
      <c r="AZ253" s="49">
        <v>9.5241316270306631E-2</v>
      </c>
      <c r="BA253" s="49">
        <v>5.2137249677566451E-3</v>
      </c>
      <c r="BB253" s="49">
        <v>2.5450934670270133E-2</v>
      </c>
      <c r="BC253" s="49">
        <v>5.0520573953524307E-2</v>
      </c>
      <c r="BD253" s="49">
        <v>3.4411712796009866E-2</v>
      </c>
      <c r="BE253" s="49">
        <v>2.537578192155884E-2</v>
      </c>
      <c r="BF253" s="49">
        <v>5.2553083844011875E-2</v>
      </c>
      <c r="BG253" s="49">
        <v>1.7559429696370622E-2</v>
      </c>
      <c r="BH253" s="49">
        <v>9.5824985801445065E-2</v>
      </c>
      <c r="BI253" s="49">
        <v>6.2239392524940512E-2</v>
      </c>
      <c r="BJ253" s="49">
        <v>7.2941740991834328E-2</v>
      </c>
      <c r="BK253" s="49">
        <v>7.0797940670024997E-2</v>
      </c>
      <c r="BL253" s="49">
        <v>2.5347976829235098E-2</v>
      </c>
      <c r="BM253" s="49">
        <v>7.5434052996511791E-2</v>
      </c>
      <c r="BN253" s="49">
        <v>9.8082342039322964E-2</v>
      </c>
      <c r="BO253" s="49">
        <v>6.009526039968645E-3</v>
      </c>
      <c r="BP253" s="49">
        <v>2.5520994791221416E-3</v>
      </c>
      <c r="BQ253" s="49">
        <v>4.1297181126813349E-3</v>
      </c>
      <c r="BR253" s="49">
        <v>0.12065481576388297</v>
      </c>
      <c r="BS253" s="49">
        <v>4.887104732262045E-3</v>
      </c>
      <c r="BT253" s="49">
        <v>0.12406173027052693</v>
      </c>
      <c r="BU253" s="49">
        <v>1.0754554626218965E-2</v>
      </c>
      <c r="BV253" s="49">
        <v>2.9636421627577863E-3</v>
      </c>
      <c r="BW253" s="49">
        <v>4.3926103337354992E-3</v>
      </c>
      <c r="BX253" s="49">
        <v>6.4373793783860595E-3</v>
      </c>
      <c r="BY253" s="49">
        <v>7.1288821798361199E-2</v>
      </c>
      <c r="BZ253" s="49">
        <v>5.7035197866663924E-2</v>
      </c>
      <c r="CA253" s="49">
        <v>5.2554183494140108E-2</v>
      </c>
      <c r="CB253" s="49">
        <v>4.4626382145693762E-2</v>
      </c>
      <c r="CC253" s="49">
        <v>3.338165532208591E-2</v>
      </c>
      <c r="CD253" s="49">
        <v>4.2167310722244347E-2</v>
      </c>
      <c r="CE253" s="49">
        <v>6.6742820709086173E-2</v>
      </c>
      <c r="CF253" s="49">
        <v>5.5935702016248617E-2</v>
      </c>
      <c r="CG253" s="49">
        <v>4.1828109996293848E-2</v>
      </c>
      <c r="CH253" s="49">
        <v>6.3352999002333085E-2</v>
      </c>
      <c r="CI253" s="49">
        <v>4.073208392713943E-2</v>
      </c>
      <c r="CJ253" s="49">
        <v>3.6059996569053933E-2</v>
      </c>
      <c r="CK253" s="49">
        <v>4.2974364364917132E-2</v>
      </c>
      <c r="CL253" s="49">
        <v>3.7593839517565861E-3</v>
      </c>
      <c r="CM253" s="49">
        <v>2.0379078373897169E-3</v>
      </c>
      <c r="CN253" s="49">
        <v>2.4469396049871975E-3</v>
      </c>
      <c r="CO253" s="49">
        <v>4.9100358249683862E-3</v>
      </c>
      <c r="CP253" s="49">
        <v>2.7933984609418505E-3</v>
      </c>
      <c r="CQ253" s="49">
        <v>6.7205165245405353E-3</v>
      </c>
      <c r="CR253" s="49">
        <v>2.6021461243780067E-3</v>
      </c>
      <c r="CS253" s="49">
        <v>1.1433835417963837E-2</v>
      </c>
      <c r="CT253" s="49">
        <v>2.8270340322753768E-3</v>
      </c>
      <c r="CU253" s="49">
        <v>2.1831203184550117E-3</v>
      </c>
      <c r="CV253" s="49">
        <v>2.4497096609242706E-3</v>
      </c>
      <c r="CW253" s="60">
        <v>4.6565549830766533E-3</v>
      </c>
    </row>
    <row r="254" spans="1:101" s="12" customFormat="1" ht="14.25" customHeight="1">
      <c r="A254" s="11" t="s">
        <v>989</v>
      </c>
      <c r="B254" s="49" t="s">
        <v>988</v>
      </c>
      <c r="C254" s="68" t="s">
        <v>1229</v>
      </c>
      <c r="D254" s="52">
        <f t="shared" si="42"/>
        <v>1.4449437037884311E-2</v>
      </c>
      <c r="E254" s="52">
        <f t="shared" si="43"/>
        <v>6.1028812309947044E-3</v>
      </c>
      <c r="F254" s="52">
        <f t="shared" si="44"/>
        <v>1.6697811148728065E-3</v>
      </c>
      <c r="G254" s="52">
        <f t="shared" si="45"/>
        <v>9.0953671095355749E-4</v>
      </c>
      <c r="H254" s="52">
        <f t="shared" si="46"/>
        <v>1.0180349327093347E-2</v>
      </c>
      <c r="I254" s="52">
        <f t="shared" si="47"/>
        <v>9.2302538961498148E-3</v>
      </c>
      <c r="J254" s="52">
        <f t="shared" si="48"/>
        <v>1.0816705972595861E-2</v>
      </c>
      <c r="K254" s="52">
        <f t="shared" si="49"/>
        <v>5.0149537685936314E-3</v>
      </c>
      <c r="L254" s="52">
        <f t="shared" si="50"/>
        <v>8.7600327666706654E-3</v>
      </c>
      <c r="M254" s="52">
        <f t="shared" si="51"/>
        <v>1.0134931434433005E-2</v>
      </c>
      <c r="N254" s="52">
        <f t="shared" si="52"/>
        <v>8.1437111873520589E-3</v>
      </c>
      <c r="O254" s="52">
        <f t="shared" si="53"/>
        <v>2.4594956597355161E-3</v>
      </c>
      <c r="P254" s="52">
        <f t="shared" si="54"/>
        <v>1.5243730312383748E-3</v>
      </c>
      <c r="Q254" s="53">
        <f t="shared" si="55"/>
        <v>1.238400722408714E-3</v>
      </c>
      <c r="R254" s="11">
        <v>1.3365803652636926E-2</v>
      </c>
      <c r="S254" s="49">
        <v>2.1936484062814184E-2</v>
      </c>
      <c r="T254" s="49">
        <v>2.2770197809834466E-2</v>
      </c>
      <c r="U254" s="49">
        <v>1.006724751177949E-2</v>
      </c>
      <c r="V254" s="49">
        <v>1.22961672673433E-2</v>
      </c>
      <c r="W254" s="49">
        <v>1.2579643469003221E-2</v>
      </c>
      <c r="X254" s="49">
        <v>2.0272190249560628E-2</v>
      </c>
      <c r="Y254" s="49">
        <v>2.3749322541044133E-2</v>
      </c>
      <c r="Z254" s="49">
        <v>8.3556676478609045E-3</v>
      </c>
      <c r="AA254" s="49">
        <v>6.6251527358024654E-3</v>
      </c>
      <c r="AB254" s="49">
        <v>1.2791005339299111E-2</v>
      </c>
      <c r="AC254" s="49">
        <v>8.584362167632878E-3</v>
      </c>
      <c r="AD254" s="49">
        <v>1.2091176588653092E-4</v>
      </c>
      <c r="AE254" s="49">
        <v>2.8838296601929637E-3</v>
      </c>
      <c r="AF254" s="49">
        <v>2.9673358105998322E-3</v>
      </c>
      <c r="AG254" s="49"/>
      <c r="AH254" s="49">
        <v>2.7292708780810079E-3</v>
      </c>
      <c r="AI254" s="49">
        <v>1.4103785290082093E-3</v>
      </c>
      <c r="AJ254" s="49"/>
      <c r="AK254" s="49">
        <v>1.2741398713210852E-3</v>
      </c>
      <c r="AL254" s="49">
        <v>1.1223881243895429E-3</v>
      </c>
      <c r="AM254" s="49">
        <v>1.4460584509222104E-3</v>
      </c>
      <c r="AN254" s="49">
        <v>1.4585750621492208E-3</v>
      </c>
      <c r="AO254" s="49">
        <v>1.2849229961774615E-3</v>
      </c>
      <c r="AP254" s="49">
        <v>3.7038714698049481E-3</v>
      </c>
      <c r="AQ254" s="49">
        <v>1.1747188359937887E-2</v>
      </c>
      <c r="AR254" s="49">
        <v>7.6001017743076394E-3</v>
      </c>
      <c r="AS254" s="49">
        <v>1.8393041440246335E-2</v>
      </c>
      <c r="AT254" s="49">
        <v>1.2858133126769264E-2</v>
      </c>
      <c r="AU254" s="49">
        <v>2.0089080216278156E-3</v>
      </c>
      <c r="AV254" s="49">
        <v>2.8899260717707299E-2</v>
      </c>
      <c r="AW254" s="49">
        <v>1.7459909167955006E-3</v>
      </c>
      <c r="AX254" s="49">
        <v>4.5487109657483234E-3</v>
      </c>
      <c r="AY254" s="49">
        <v>2.7737128065516104E-3</v>
      </c>
      <c r="AZ254" s="49">
        <v>2.4148160978152079E-2</v>
      </c>
      <c r="BA254" s="49">
        <v>3.73711134747146E-3</v>
      </c>
      <c r="BB254" s="49">
        <v>9.185724052270746E-3</v>
      </c>
      <c r="BC254" s="49">
        <v>1.015240522232096E-2</v>
      </c>
      <c r="BD254" s="49">
        <v>6.2275472954234894E-3</v>
      </c>
      <c r="BE254" s="49">
        <v>6.9018639318899535E-3</v>
      </c>
      <c r="BF254" s="49">
        <v>7.3835546419693306E-3</v>
      </c>
      <c r="BG254" s="49">
        <v>6.2722284044687011E-3</v>
      </c>
      <c r="BH254" s="49">
        <v>1.8932638118954605E-2</v>
      </c>
      <c r="BI254" s="49">
        <v>5.7940230550951417E-3</v>
      </c>
      <c r="BJ254" s="49">
        <v>1.7052209327594887E-2</v>
      </c>
      <c r="BK254" s="49">
        <v>1.9432823188505505E-2</v>
      </c>
      <c r="BL254" s="49">
        <v>1.1515555073902308E-2</v>
      </c>
      <c r="BM254" s="49">
        <v>1.0949899358754685E-2</v>
      </c>
      <c r="BN254" s="49">
        <v>2.6725130145139237E-2</v>
      </c>
      <c r="BO254" s="49">
        <v>3.4235296926823705E-3</v>
      </c>
      <c r="BP254" s="49">
        <v>2.9359633683059532E-3</v>
      </c>
      <c r="BQ254" s="49">
        <v>3.3303947325485882E-3</v>
      </c>
      <c r="BR254" s="49">
        <v>2.5588766931908084E-2</v>
      </c>
      <c r="BS254" s="49">
        <v>1.4104103644322556E-3</v>
      </c>
      <c r="BT254" s="49">
        <v>1.9230640608455231E-2</v>
      </c>
      <c r="BU254" s="49">
        <v>2.602060474373202E-3</v>
      </c>
      <c r="BV254" s="49">
        <v>1.243111027318029E-3</v>
      </c>
      <c r="BW254" s="49">
        <v>1.1314169213926559E-3</v>
      </c>
      <c r="BX254" s="49">
        <v>1.1408106171307698E-3</v>
      </c>
      <c r="BY254" s="49">
        <v>1.6358158316361626E-2</v>
      </c>
      <c r="BZ254" s="49">
        <v>7.7503533807306386E-3</v>
      </c>
      <c r="CA254" s="49">
        <v>5.7577626428993462E-3</v>
      </c>
      <c r="CB254" s="49">
        <v>4.1734821458658013E-3</v>
      </c>
      <c r="CC254" s="49">
        <v>7.6670559695390331E-3</v>
      </c>
      <c r="CD254" s="49">
        <v>1.1799257274893884E-2</v>
      </c>
      <c r="CE254" s="49">
        <v>1.0645611101772803E-2</v>
      </c>
      <c r="CF254" s="49">
        <v>9.5540445382519077E-3</v>
      </c>
      <c r="CG254" s="49">
        <v>1.0586872519442464E-2</v>
      </c>
      <c r="CH254" s="49">
        <v>1.0308245151011119E-2</v>
      </c>
      <c r="CI254" s="49">
        <v>6.8916005396738814E-3</v>
      </c>
      <c r="CJ254" s="49">
        <v>7.7154724273507582E-3</v>
      </c>
      <c r="CK254" s="49">
        <v>4.8747765567930751E-3</v>
      </c>
      <c r="CL254" s="49">
        <v>2.6335608089208423E-4</v>
      </c>
      <c r="CM254" s="49">
        <v>1.8141919024772775E-3</v>
      </c>
      <c r="CN254" s="49">
        <v>1.2653589510973524E-3</v>
      </c>
      <c r="CO254" s="49">
        <v>1.49726510202031E-3</v>
      </c>
      <c r="CP254" s="49">
        <v>1.8690977627670985E-3</v>
      </c>
      <c r="CQ254" s="49">
        <v>3.0535761450492414E-3</v>
      </c>
      <c r="CR254" s="49">
        <v>1.4665905140177776E-3</v>
      </c>
      <c r="CS254" s="49">
        <v>4.4632947615753666E-3</v>
      </c>
      <c r="CT254" s="49">
        <v>1.1044938621864626E-3</v>
      </c>
      <c r="CU254" s="49">
        <v>4.7790373893113297E-5</v>
      </c>
      <c r="CV254" s="49">
        <v>2.8131153755875263E-4</v>
      </c>
      <c r="CW254" s="60">
        <v>1.166149381325659E-3</v>
      </c>
    </row>
    <row r="255" spans="1:101" s="12" customFormat="1" ht="14.25" customHeight="1">
      <c r="A255" s="11" t="s">
        <v>991</v>
      </c>
      <c r="B255" s="49" t="s">
        <v>990</v>
      </c>
      <c r="C255" s="68" t="s">
        <v>1229</v>
      </c>
      <c r="D255" s="52">
        <f t="shared" si="42"/>
        <v>7.9619980436602678E-3</v>
      </c>
      <c r="E255" s="52">
        <f t="shared" si="43"/>
        <v>1.7511063541507848E-3</v>
      </c>
      <c r="F255" s="52">
        <f t="shared" si="44"/>
        <v>9.0030725962114509E-3</v>
      </c>
      <c r="G255" s="52">
        <f t="shared" si="45"/>
        <v>1.4147538929130945E-3</v>
      </c>
      <c r="H255" s="52">
        <f t="shared" si="46"/>
        <v>5.0631761446655729E-3</v>
      </c>
      <c r="I255" s="52">
        <f t="shared" si="47"/>
        <v>1.2450223287645353E-3</v>
      </c>
      <c r="J255" s="52">
        <f t="shared" si="48"/>
        <v>6.0236118520514623E-3</v>
      </c>
      <c r="K255" s="52">
        <f t="shared" si="49"/>
        <v>1.564148945421771E-3</v>
      </c>
      <c r="L255" s="52">
        <f t="shared" si="50"/>
        <v>6.2953494127717113E-3</v>
      </c>
      <c r="M255" s="52">
        <f t="shared" si="51"/>
        <v>1.8524858899266103E-3</v>
      </c>
      <c r="N255" s="52">
        <f t="shared" si="52"/>
        <v>8.0358788524810491E-3</v>
      </c>
      <c r="O255" s="52">
        <f t="shared" si="53"/>
        <v>1.9696095970681798E-3</v>
      </c>
      <c r="P255" s="52">
        <f t="shared" si="54"/>
        <v>4.7244762526565311E-3</v>
      </c>
      <c r="Q255" s="53">
        <f t="shared" si="55"/>
        <v>1.033957469266939E-3</v>
      </c>
      <c r="R255" s="11">
        <v>1.0190960972510118E-2</v>
      </c>
      <c r="S255" s="49">
        <v>8.1152308277668873E-3</v>
      </c>
      <c r="T255" s="49">
        <v>6.7914689903396499E-3</v>
      </c>
      <c r="U255" s="49">
        <v>9.0590384584487808E-3</v>
      </c>
      <c r="V255" s="49">
        <v>1.0468259296735243E-2</v>
      </c>
      <c r="W255" s="49">
        <v>6.3514556466686958E-3</v>
      </c>
      <c r="X255" s="49">
        <v>9.3752097091619208E-3</v>
      </c>
      <c r="Y255" s="49">
        <v>9.543621242817003E-3</v>
      </c>
      <c r="Z255" s="49">
        <v>5.3790828547986488E-3</v>
      </c>
      <c r="AA255" s="49">
        <v>7.3588192254011864E-3</v>
      </c>
      <c r="AB255" s="49">
        <v>5.6756832549799902E-3</v>
      </c>
      <c r="AC255" s="49">
        <v>7.2351460442950967E-3</v>
      </c>
      <c r="AD255" s="49">
        <v>8.4212044148616553E-3</v>
      </c>
      <c r="AE255" s="49">
        <v>8.5251190091067651E-3</v>
      </c>
      <c r="AF255" s="49">
        <v>1.0843572030194676E-2</v>
      </c>
      <c r="AG255" s="49">
        <v>1.0743919950445758E-2</v>
      </c>
      <c r="AH255" s="49">
        <v>8.3179912713207578E-3</v>
      </c>
      <c r="AI255" s="49">
        <v>1.1620936863324195E-2</v>
      </c>
      <c r="AJ255" s="49">
        <v>7.3992708509389967E-3</v>
      </c>
      <c r="AK255" s="49">
        <v>7.0035588193279475E-3</v>
      </c>
      <c r="AL255" s="49">
        <v>8.4233676705673197E-3</v>
      </c>
      <c r="AM255" s="49">
        <v>9.5835223830240106E-3</v>
      </c>
      <c r="AN255" s="49">
        <v>8.8044960132181264E-3</v>
      </c>
      <c r="AO255" s="49">
        <v>8.3499118782071908E-3</v>
      </c>
      <c r="AP255" s="49">
        <v>7.0534773847456007E-3</v>
      </c>
      <c r="AQ255" s="49">
        <v>4.1820916541009173E-3</v>
      </c>
      <c r="AR255" s="49">
        <v>4.9690535918659557E-3</v>
      </c>
      <c r="AS255" s="49">
        <v>7.4367036473711994E-3</v>
      </c>
      <c r="AT255" s="49">
        <v>5.2706152556850289E-3</v>
      </c>
      <c r="AU255" s="49">
        <v>5.4621587715705452E-3</v>
      </c>
      <c r="AV255" s="49">
        <v>5.3545322385980384E-3</v>
      </c>
      <c r="AW255" s="49">
        <v>4.9572637108901332E-3</v>
      </c>
      <c r="AX255" s="49">
        <v>3.5230786514306596E-3</v>
      </c>
      <c r="AY255" s="49">
        <v>3.9849801559925374E-3</v>
      </c>
      <c r="AZ255" s="49">
        <v>5.1814765127886327E-3</v>
      </c>
      <c r="BA255" s="49">
        <v>3.3826821609476187E-3</v>
      </c>
      <c r="BB255" s="49">
        <v>5.3163572190574899E-3</v>
      </c>
      <c r="BC255" s="49">
        <v>7.1498434073479795E-3</v>
      </c>
      <c r="BD255" s="49">
        <v>3.6244587471494149E-3</v>
      </c>
      <c r="BE255" s="49">
        <v>2.836250985166901E-3</v>
      </c>
      <c r="BF255" s="49">
        <v>5.9270400799613905E-3</v>
      </c>
      <c r="BG255" s="49">
        <v>5.9360334367325523E-3</v>
      </c>
      <c r="BH255" s="49">
        <v>8.1732185358405849E-3</v>
      </c>
      <c r="BI255" s="49">
        <v>7.8860968086212936E-3</v>
      </c>
      <c r="BJ255" s="49">
        <v>6.9692175685374166E-3</v>
      </c>
      <c r="BK255" s="49">
        <v>5.8440530347035309E-3</v>
      </c>
      <c r="BL255" s="49">
        <v>6.18624148470346E-3</v>
      </c>
      <c r="BM255" s="49">
        <v>6.4345309167955188E-3</v>
      </c>
      <c r="BN255" s="49">
        <v>9.8771117770118915E-3</v>
      </c>
      <c r="BO255" s="49">
        <v>7.0548623220181234E-3</v>
      </c>
      <c r="BP255" s="49">
        <v>4.6548843861690878E-3</v>
      </c>
      <c r="BQ255" s="49">
        <v>5.2426441535542712E-3</v>
      </c>
      <c r="BR255" s="49">
        <v>6.3834717174431864E-3</v>
      </c>
      <c r="BS255" s="49">
        <v>8.3226030581294453E-3</v>
      </c>
      <c r="BT255" s="49">
        <v>7.4149059835516597E-3</v>
      </c>
      <c r="BU255" s="49">
        <v>7.3008621975898186E-3</v>
      </c>
      <c r="BV255" s="49">
        <v>3.7950670632246712E-3</v>
      </c>
      <c r="BW255" s="49">
        <v>4.4649334280784147E-3</v>
      </c>
      <c r="BX255" s="49">
        <v>4.2229249388097048E-3</v>
      </c>
      <c r="BY255" s="49">
        <v>6.8099219276802781E-3</v>
      </c>
      <c r="BZ255" s="49">
        <v>9.6787255947715055E-3</v>
      </c>
      <c r="CA255" s="49">
        <v>1.2601814076725348E-2</v>
      </c>
      <c r="CB255" s="49">
        <v>7.8455623459024685E-3</v>
      </c>
      <c r="CC255" s="49">
        <v>7.6352475978778188E-3</v>
      </c>
      <c r="CD255" s="49">
        <v>5.6743013859221298E-3</v>
      </c>
      <c r="CE255" s="49">
        <v>9.4413604006651757E-3</v>
      </c>
      <c r="CF255" s="49">
        <v>8.102369678390349E-3</v>
      </c>
      <c r="CG255" s="49">
        <v>8.2177768132260416E-3</v>
      </c>
      <c r="CH255" s="49">
        <v>6.8974711884861447E-3</v>
      </c>
      <c r="CI255" s="49">
        <v>8.2998593808041865E-3</v>
      </c>
      <c r="CJ255" s="49">
        <v>5.0613374981257724E-3</v>
      </c>
      <c r="CK255" s="49">
        <v>6.9747202688756416E-3</v>
      </c>
      <c r="CL255" s="49">
        <v>3.2447431790010163E-3</v>
      </c>
      <c r="CM255" s="49">
        <v>3.7265971368744409E-3</v>
      </c>
      <c r="CN255" s="49">
        <v>5.2301473980215516E-3</v>
      </c>
      <c r="CO255" s="49">
        <v>7.2417580225687048E-3</v>
      </c>
      <c r="CP255" s="49">
        <v>5.1806220239655745E-3</v>
      </c>
      <c r="CQ255" s="49">
        <v>5.1163412116092318E-3</v>
      </c>
      <c r="CR255" s="49">
        <v>4.1551683870879501E-3</v>
      </c>
      <c r="CS255" s="49">
        <v>5.327073585079542E-3</v>
      </c>
      <c r="CT255" s="49">
        <v>3.9793890736459147E-3</v>
      </c>
      <c r="CU255" s="49">
        <v>4.3365194883190766E-3</v>
      </c>
      <c r="CV255" s="49">
        <v>4.8812712124629851E-3</v>
      </c>
      <c r="CW255" s="60">
        <v>4.2740843132423783E-3</v>
      </c>
    </row>
    <row r="256" spans="1:101" s="12" customFormat="1" ht="14.25" customHeight="1">
      <c r="A256" s="11" t="s">
        <v>994</v>
      </c>
      <c r="B256" s="49" t="s">
        <v>993</v>
      </c>
      <c r="C256" s="68" t="s">
        <v>1229</v>
      </c>
      <c r="D256" s="52">
        <f t="shared" si="42"/>
        <v>4.9862388120769574E-3</v>
      </c>
      <c r="E256" s="52">
        <f t="shared" si="43"/>
        <v>8.1314950424265131E-4</v>
      </c>
      <c r="F256" s="52">
        <f t="shared" si="44"/>
        <v>4.2149083214114416E-3</v>
      </c>
      <c r="G256" s="52">
        <f t="shared" si="45"/>
        <v>8.6016982776044193E-4</v>
      </c>
      <c r="H256" s="52">
        <f t="shared" si="46"/>
        <v>3.3792746148582024E-3</v>
      </c>
      <c r="I256" s="52">
        <f t="shared" si="47"/>
        <v>1.0020498777786474E-3</v>
      </c>
      <c r="J256" s="52">
        <f t="shared" si="48"/>
        <v>3.7725808963026426E-3</v>
      </c>
      <c r="K256" s="52">
        <f t="shared" si="49"/>
        <v>9.9167462573951869E-4</v>
      </c>
      <c r="L256" s="52">
        <f t="shared" si="50"/>
        <v>3.7198584254617729E-3</v>
      </c>
      <c r="M256" s="52">
        <f t="shared" si="51"/>
        <v>1.5561475768295174E-3</v>
      </c>
      <c r="N256" s="52">
        <f t="shared" si="52"/>
        <v>4.1148235108463558E-3</v>
      </c>
      <c r="O256" s="52">
        <f t="shared" si="53"/>
        <v>7.5722397157396701E-4</v>
      </c>
      <c r="P256" s="52">
        <f t="shared" si="54"/>
        <v>2.6017326032280294E-3</v>
      </c>
      <c r="Q256" s="53">
        <f t="shared" si="55"/>
        <v>5.9797926097050519E-4</v>
      </c>
      <c r="R256" s="11">
        <v>5.7223417793272119E-3</v>
      </c>
      <c r="S256" s="49">
        <v>4.2817933295567143E-3</v>
      </c>
      <c r="T256" s="49">
        <v>5.0988769683606994E-3</v>
      </c>
      <c r="U256" s="49">
        <v>4.957714900395426E-3</v>
      </c>
      <c r="V256" s="49">
        <v>4.9425569935827767E-3</v>
      </c>
      <c r="W256" s="49">
        <v>4.6707938900069105E-3</v>
      </c>
      <c r="X256" s="49">
        <v>6.9286634536988821E-3</v>
      </c>
      <c r="Y256" s="49">
        <v>4.7313314205472291E-3</v>
      </c>
      <c r="Z256" s="49">
        <v>3.8987212850247971E-3</v>
      </c>
      <c r="AA256" s="49">
        <v>5.6690130608147305E-3</v>
      </c>
      <c r="AB256" s="49">
        <v>4.6824754984809954E-3</v>
      </c>
      <c r="AC256" s="49">
        <v>4.2505831651271243E-3</v>
      </c>
      <c r="AD256" s="49">
        <v>5.228699576312998E-3</v>
      </c>
      <c r="AE256" s="49">
        <v>4.4644295420094024E-3</v>
      </c>
      <c r="AF256" s="49">
        <v>3.6880099552798569E-3</v>
      </c>
      <c r="AG256" s="49">
        <v>5.1379534887233827E-3</v>
      </c>
      <c r="AH256" s="49">
        <v>3.8977360635777218E-3</v>
      </c>
      <c r="AI256" s="49">
        <v>3.0617097231748274E-3</v>
      </c>
      <c r="AJ256" s="49">
        <v>4.9314647413264343E-3</v>
      </c>
      <c r="AK256" s="49">
        <v>2.5947592019499588E-3</v>
      </c>
      <c r="AL256" s="49">
        <v>4.6925392077017706E-3</v>
      </c>
      <c r="AM256" s="49">
        <v>5.1514966594536698E-3</v>
      </c>
      <c r="AN256" s="49">
        <v>3.8546913100542916E-3</v>
      </c>
      <c r="AO256" s="49">
        <v>3.8754103873729941E-3</v>
      </c>
      <c r="AP256" s="49">
        <v>2.3942186564273708E-3</v>
      </c>
      <c r="AQ256" s="49">
        <v>2.7616048782748278E-3</v>
      </c>
      <c r="AR256" s="49">
        <v>3.4484125543286781E-3</v>
      </c>
      <c r="AS256" s="49">
        <v>3.3975871941447143E-3</v>
      </c>
      <c r="AT256" s="49">
        <v>5.3414405816145536E-3</v>
      </c>
      <c r="AU256" s="49">
        <v>2.6107078333165532E-3</v>
      </c>
      <c r="AV256" s="49">
        <v>4.6689106347480875E-3</v>
      </c>
      <c r="AW256" s="49">
        <v>3.0110664409401201E-3</v>
      </c>
      <c r="AX256" s="49">
        <v>4.2431008102469213E-3</v>
      </c>
      <c r="AY256" s="49">
        <v>1.9216440678460143E-3</v>
      </c>
      <c r="AZ256" s="49">
        <v>3.9137709960538726E-3</v>
      </c>
      <c r="BA256" s="49">
        <v>2.8388307303567118E-3</v>
      </c>
      <c r="BB256" s="49">
        <v>3.1693509252303741E-3</v>
      </c>
      <c r="BC256" s="49">
        <v>3.780480395310871E-3</v>
      </c>
      <c r="BD256" s="49">
        <v>2.7442567570676469E-3</v>
      </c>
      <c r="BE256" s="49">
        <v>3.5447021390658403E-3</v>
      </c>
      <c r="BF256" s="49">
        <v>3.6885568945350723E-3</v>
      </c>
      <c r="BG256" s="49">
        <v>2.6462867555884224E-3</v>
      </c>
      <c r="BH256" s="49">
        <v>4.8952339132261819E-3</v>
      </c>
      <c r="BI256" s="49">
        <v>5.9236145716718373E-3</v>
      </c>
      <c r="BJ256" s="49">
        <v>4.4871917545969888E-3</v>
      </c>
      <c r="BK256" s="49">
        <v>3.6454432745736949E-3</v>
      </c>
      <c r="BL256" s="49">
        <v>2.5558886488102331E-3</v>
      </c>
      <c r="BM256" s="49">
        <v>4.1899647259545456E-3</v>
      </c>
      <c r="BN256" s="49">
        <v>6.8624161050015306E-3</v>
      </c>
      <c r="BO256" s="49">
        <v>4.128184172904145E-3</v>
      </c>
      <c r="BP256" s="49">
        <v>2.2057652653191084E-3</v>
      </c>
      <c r="BQ256" s="49">
        <v>2.3809363572152666E-3</v>
      </c>
      <c r="BR256" s="49">
        <v>5.07945181123989E-3</v>
      </c>
      <c r="BS256" s="49">
        <v>3.6257513712392138E-3</v>
      </c>
      <c r="BT256" s="49">
        <v>6.1541536998686933E-3</v>
      </c>
      <c r="BU256" s="49">
        <v>3.2001817631018129E-3</v>
      </c>
      <c r="BV256" s="49">
        <v>3.0568536484850565E-3</v>
      </c>
      <c r="BW256" s="49">
        <v>2.2408001799387035E-3</v>
      </c>
      <c r="BX256" s="49">
        <v>2.4501131383640644E-3</v>
      </c>
      <c r="BY256" s="49">
        <v>3.2536935928637843E-3</v>
      </c>
      <c r="BZ256" s="49">
        <v>4.9297860530259805E-3</v>
      </c>
      <c r="CA256" s="49">
        <v>4.5835120882889643E-3</v>
      </c>
      <c r="CB256" s="49">
        <v>3.7549877540731138E-3</v>
      </c>
      <c r="CC256" s="49">
        <v>2.8864235846414715E-3</v>
      </c>
      <c r="CD256" s="49">
        <v>4.6075067791103499E-3</v>
      </c>
      <c r="CE256" s="49">
        <v>4.6742863052408783E-3</v>
      </c>
      <c r="CF256" s="49">
        <v>3.3183807269501499E-3</v>
      </c>
      <c r="CG256" s="49">
        <v>4.402474091135684E-3</v>
      </c>
      <c r="CH256" s="49">
        <v>5.367960928913864E-3</v>
      </c>
      <c r="CI256" s="49">
        <v>3.603479729364748E-3</v>
      </c>
      <c r="CJ256" s="49">
        <v>3.30862162193135E-3</v>
      </c>
      <c r="CK256" s="49">
        <v>3.9404624674797143E-3</v>
      </c>
      <c r="CL256" s="49">
        <v>1.7986969126379466E-3</v>
      </c>
      <c r="CM256" s="49">
        <v>3.1517098729574623E-3</v>
      </c>
      <c r="CN256" s="49">
        <v>2.4087050688703588E-3</v>
      </c>
      <c r="CO256" s="49">
        <v>3.3905141964488904E-3</v>
      </c>
      <c r="CP256" s="49">
        <v>3.1599547760293783E-3</v>
      </c>
      <c r="CQ256" s="49">
        <v>3.2177650212556392E-3</v>
      </c>
      <c r="CR256" s="49">
        <v>1.6696148604411088E-3</v>
      </c>
      <c r="CS256" s="49">
        <v>3.0976197173788402E-3</v>
      </c>
      <c r="CT256" s="49">
        <v>2.6404498880500454E-3</v>
      </c>
      <c r="CU256" s="49">
        <v>2.2824585844393435E-3</v>
      </c>
      <c r="CV256" s="49">
        <v>1.9812275671077569E-3</v>
      </c>
      <c r="CW256" s="60">
        <v>2.4220747731195751E-3</v>
      </c>
    </row>
    <row r="257" spans="1:101" s="12" customFormat="1" ht="14.25" customHeight="1">
      <c r="A257" s="11" t="s">
        <v>996</v>
      </c>
      <c r="B257" s="49" t="s">
        <v>995</v>
      </c>
      <c r="C257" s="68" t="s">
        <v>1229</v>
      </c>
      <c r="D257" s="52">
        <f t="shared" si="42"/>
        <v>3.0853968235537584E-3</v>
      </c>
      <c r="E257" s="52">
        <f t="shared" si="43"/>
        <v>6.5879143067726809E-4</v>
      </c>
      <c r="F257" s="52">
        <f t="shared" si="44"/>
        <v>3.1222154754257463E-3</v>
      </c>
      <c r="G257" s="52">
        <f t="shared" si="45"/>
        <v>7.5111431970732322E-4</v>
      </c>
      <c r="H257" s="52">
        <f t="shared" si="46"/>
        <v>2.2587331841847275E-3</v>
      </c>
      <c r="I257" s="52">
        <f t="shared" si="47"/>
        <v>4.0052621259595972E-4</v>
      </c>
      <c r="J257" s="52">
        <f t="shared" si="48"/>
        <v>2.5420854492600093E-3</v>
      </c>
      <c r="K257" s="52">
        <f t="shared" si="49"/>
        <v>7.3650511473728341E-4</v>
      </c>
      <c r="L257" s="52">
        <f t="shared" si="50"/>
        <v>2.3276855786109768E-3</v>
      </c>
      <c r="M257" s="52">
        <f t="shared" si="51"/>
        <v>1.0163624543587247E-3</v>
      </c>
      <c r="N257" s="52">
        <f t="shared" si="52"/>
        <v>2.6669757223946205E-3</v>
      </c>
      <c r="O257" s="52">
        <f t="shared" si="53"/>
        <v>8.6118804356094211E-4</v>
      </c>
      <c r="P257" s="52">
        <f t="shared" si="54"/>
        <v>1.7236427808029586E-3</v>
      </c>
      <c r="Q257" s="53">
        <f t="shared" si="55"/>
        <v>3.5418272433265351E-4</v>
      </c>
      <c r="R257" s="11">
        <v>4.3340029951711044E-3</v>
      </c>
      <c r="S257" s="49">
        <v>2.901646790200055E-3</v>
      </c>
      <c r="T257" s="49">
        <v>2.7824968855260138E-3</v>
      </c>
      <c r="U257" s="49">
        <v>3.7942757276886222E-3</v>
      </c>
      <c r="V257" s="49">
        <v>3.6140828449881114E-3</v>
      </c>
      <c r="W257" s="49">
        <v>3.1084627171444482E-3</v>
      </c>
      <c r="X257" s="49">
        <v>2.3354245065484169E-3</v>
      </c>
      <c r="Y257" s="49">
        <v>3.2939618659837285E-3</v>
      </c>
      <c r="Z257" s="49">
        <v>2.032362227261554E-3</v>
      </c>
      <c r="AA257" s="49">
        <v>2.4617918957922937E-3</v>
      </c>
      <c r="AB257" s="49">
        <v>2.879677793862914E-3</v>
      </c>
      <c r="AC257" s="49">
        <v>3.486575632477837E-3</v>
      </c>
      <c r="AD257" s="49">
        <v>2.8986099314653206E-3</v>
      </c>
      <c r="AE257" s="49">
        <v>4.5586485072569918E-3</v>
      </c>
      <c r="AF257" s="49">
        <v>3.2447830987765379E-3</v>
      </c>
      <c r="AG257" s="49">
        <v>3.8541603786077794E-3</v>
      </c>
      <c r="AH257" s="49">
        <v>2.3055392644580667E-3</v>
      </c>
      <c r="AI257" s="49">
        <v>3.1852407372612089E-3</v>
      </c>
      <c r="AJ257" s="49">
        <v>2.5857913454340317E-3</v>
      </c>
      <c r="AK257" s="49">
        <v>1.8264553926474933E-3</v>
      </c>
      <c r="AL257" s="49">
        <v>3.9680473922609821E-3</v>
      </c>
      <c r="AM257" s="49">
        <v>3.0213500749368713E-3</v>
      </c>
      <c r="AN257" s="49">
        <v>3.2854459901961548E-3</v>
      </c>
      <c r="AO257" s="49">
        <v>2.7325135918075168E-3</v>
      </c>
      <c r="AP257" s="49">
        <v>2.6971378563303713E-3</v>
      </c>
      <c r="AQ257" s="49">
        <v>2.1324697935670009E-3</v>
      </c>
      <c r="AR257" s="49">
        <v>2.9926421094765565E-3</v>
      </c>
      <c r="AS257" s="49">
        <v>2.111743254960123E-3</v>
      </c>
      <c r="AT257" s="49">
        <v>1.9572254464236463E-3</v>
      </c>
      <c r="AU257" s="49">
        <v>2.1268318329956152E-3</v>
      </c>
      <c r="AV257" s="49">
        <v>2.9772424449638906E-3</v>
      </c>
      <c r="AW257" s="49">
        <v>2.278490964708431E-3</v>
      </c>
      <c r="AX257" s="49">
        <v>1.916300100034274E-3</v>
      </c>
      <c r="AY257" s="49">
        <v>1.962858781699591E-3</v>
      </c>
      <c r="AZ257" s="49">
        <v>2.0331712432496698E-3</v>
      </c>
      <c r="BA257" s="49">
        <v>1.9186843818075562E-3</v>
      </c>
      <c r="BB257" s="49">
        <v>2.1598265353282493E-3</v>
      </c>
      <c r="BC257" s="49">
        <v>1.9211422609632992E-3</v>
      </c>
      <c r="BD257" s="49">
        <v>2.3547632833707402E-3</v>
      </c>
      <c r="BE257" s="49">
        <v>1.588493250816078E-3</v>
      </c>
      <c r="BF257" s="49">
        <v>2.4865760739724223E-3</v>
      </c>
      <c r="BG257" s="49">
        <v>2.2863608103498396E-3</v>
      </c>
      <c r="BH257" s="49">
        <v>4.2580216564894625E-3</v>
      </c>
      <c r="BI257" s="49">
        <v>3.430186428821477E-3</v>
      </c>
      <c r="BJ257" s="49">
        <v>2.1586286048751791E-3</v>
      </c>
      <c r="BK257" s="49">
        <v>2.290686968623393E-3</v>
      </c>
      <c r="BL257" s="49">
        <v>2.3605166534147854E-3</v>
      </c>
      <c r="BM257" s="49">
        <v>3.2098228640951906E-3</v>
      </c>
      <c r="BN257" s="49">
        <v>4.2069857994032275E-3</v>
      </c>
      <c r="BO257" s="49">
        <v>2.1820630369962036E-3</v>
      </c>
      <c r="BP257" s="49">
        <v>2.9861637898910809E-3</v>
      </c>
      <c r="BQ257" s="49">
        <v>2.4635807175548098E-3</v>
      </c>
      <c r="BR257" s="49">
        <v>3.6981411936163914E-3</v>
      </c>
      <c r="BS257" s="49">
        <v>1.6395238940011222E-3</v>
      </c>
      <c r="BT257" s="49">
        <v>3.0009388289278563E-3</v>
      </c>
      <c r="BU257" s="49">
        <v>1.254735632322366E-3</v>
      </c>
      <c r="BV257" s="49">
        <v>1.3398237084797696E-3</v>
      </c>
      <c r="BW257" s="49">
        <v>1.4832113034897968E-3</v>
      </c>
      <c r="BX257" s="49">
        <v>1.0529975539425209E-3</v>
      </c>
      <c r="BY257" s="49">
        <v>2.6240614847065761E-3</v>
      </c>
      <c r="BZ257" s="49">
        <v>3.4085494034350786E-3</v>
      </c>
      <c r="CA257" s="49">
        <v>3.681425361892989E-3</v>
      </c>
      <c r="CB257" s="49">
        <v>1.7800847540052702E-3</v>
      </c>
      <c r="CC257" s="49">
        <v>2.8819502412298133E-3</v>
      </c>
      <c r="CD257" s="49">
        <v>2.2288045254804786E-3</v>
      </c>
      <c r="CE257" s="49">
        <v>3.9644719591940261E-3</v>
      </c>
      <c r="CF257" s="49">
        <v>1.4081954338693119E-3</v>
      </c>
      <c r="CG257" s="49">
        <v>2.8507638896901411E-3</v>
      </c>
      <c r="CH257" s="49">
        <v>2.8380463292773661E-3</v>
      </c>
      <c r="CI257" s="49">
        <v>1.5845659360785686E-3</v>
      </c>
      <c r="CJ257" s="49">
        <v>1.963624956253658E-3</v>
      </c>
      <c r="CK257" s="49">
        <v>3.4132258783287428E-3</v>
      </c>
      <c r="CL257" s="49">
        <v>2.5229949917478689E-3</v>
      </c>
      <c r="CM257" s="49">
        <v>1.4975610387379485E-3</v>
      </c>
      <c r="CN257" s="49">
        <v>1.9467410559489337E-3</v>
      </c>
      <c r="CO257" s="49">
        <v>2.0125581376824451E-3</v>
      </c>
      <c r="CP257" s="49">
        <v>1.700205637570692E-3</v>
      </c>
      <c r="CQ257" s="49">
        <v>1.7750547910373902E-3</v>
      </c>
      <c r="CR257" s="49">
        <v>1.2530922130169152E-3</v>
      </c>
      <c r="CS257" s="49">
        <v>1.889839751280014E-3</v>
      </c>
      <c r="CT257" s="49">
        <v>1.7066408224067663E-3</v>
      </c>
      <c r="CU257" s="49">
        <v>1.2810263969226031E-3</v>
      </c>
      <c r="CV257" s="49">
        <v>1.7025355507196056E-3</v>
      </c>
      <c r="CW257" s="60">
        <v>1.395462982564318E-3</v>
      </c>
    </row>
    <row r="258" spans="1:101" s="12" customFormat="1" ht="14.25" customHeight="1">
      <c r="A258" s="11" t="s">
        <v>999</v>
      </c>
      <c r="B258" s="49" t="s">
        <v>998</v>
      </c>
      <c r="C258" s="68" t="s">
        <v>1228</v>
      </c>
      <c r="D258" s="52">
        <f t="shared" si="42"/>
        <v>7.1404173238108675E-3</v>
      </c>
      <c r="E258" s="52">
        <f t="shared" si="43"/>
        <v>9.1732801304133887E-4</v>
      </c>
      <c r="F258" s="52">
        <f t="shared" si="44"/>
        <v>8.3149433960938001E-3</v>
      </c>
      <c r="G258" s="52">
        <f t="shared" si="45"/>
        <v>1.6099556547555349E-3</v>
      </c>
      <c r="H258" s="52">
        <f t="shared" si="46"/>
        <v>7.3491457694550705E-3</v>
      </c>
      <c r="I258" s="52">
        <f t="shared" si="47"/>
        <v>8.3888271870238612E-4</v>
      </c>
      <c r="J258" s="52">
        <f t="shared" si="48"/>
        <v>7.3071350466012005E-3</v>
      </c>
      <c r="K258" s="52">
        <f t="shared" si="49"/>
        <v>1.1753429353984551E-3</v>
      </c>
      <c r="L258" s="52">
        <f t="shared" si="50"/>
        <v>7.0036989868050943E-3</v>
      </c>
      <c r="M258" s="52">
        <f t="shared" si="51"/>
        <v>7.5401478100527218E-4</v>
      </c>
      <c r="N258" s="52">
        <f t="shared" si="52"/>
        <v>7.0629746013981878E-3</v>
      </c>
      <c r="O258" s="52">
        <f t="shared" si="53"/>
        <v>8.4701362917454144E-4</v>
      </c>
      <c r="P258" s="52">
        <f t="shared" si="54"/>
        <v>7.3064070755834909E-3</v>
      </c>
      <c r="Q258" s="53">
        <f t="shared" si="55"/>
        <v>9.4029187816697067E-4</v>
      </c>
      <c r="R258" s="11">
        <v>7.8319812902423094E-3</v>
      </c>
      <c r="S258" s="49">
        <v>6.2502301191804414E-3</v>
      </c>
      <c r="T258" s="49">
        <v>5.9216755067635291E-3</v>
      </c>
      <c r="U258" s="49">
        <v>6.4246247943665563E-3</v>
      </c>
      <c r="V258" s="49">
        <v>7.588984419366898E-3</v>
      </c>
      <c r="W258" s="49">
        <v>7.5639094230065549E-3</v>
      </c>
      <c r="X258" s="49">
        <v>6.070468823525358E-3</v>
      </c>
      <c r="Y258" s="49">
        <v>7.2613884847907619E-3</v>
      </c>
      <c r="Z258" s="49">
        <v>6.2423267141578425E-3</v>
      </c>
      <c r="AA258" s="49">
        <v>8.0992395225449321E-3</v>
      </c>
      <c r="AB258" s="49">
        <v>7.7610605968305157E-3</v>
      </c>
      <c r="AC258" s="49">
        <v>8.6691181909547103E-3</v>
      </c>
      <c r="AD258" s="49">
        <v>6.8884123165941407E-3</v>
      </c>
      <c r="AE258" s="49">
        <v>8.1233810824772306E-3</v>
      </c>
      <c r="AF258" s="49">
        <v>6.1362976587592318E-3</v>
      </c>
      <c r="AG258" s="49">
        <v>8.8490625050599084E-3</v>
      </c>
      <c r="AH258" s="49">
        <v>6.5390170857732239E-3</v>
      </c>
      <c r="AI258" s="49">
        <v>9.440748942447964E-3</v>
      </c>
      <c r="AJ258" s="49">
        <v>7.1994904074386846E-3</v>
      </c>
      <c r="AK258" s="49">
        <v>6.8817500728426241E-3</v>
      </c>
      <c r="AL258" s="49">
        <v>9.1646067650243256E-3</v>
      </c>
      <c r="AM258" s="49">
        <v>9.1393509987143969E-3</v>
      </c>
      <c r="AN258" s="49">
        <v>1.1351896632833034E-2</v>
      </c>
      <c r="AO258" s="49">
        <v>1.0065306285160855E-2</v>
      </c>
      <c r="AP258" s="49">
        <v>8.3115968357887586E-3</v>
      </c>
      <c r="AQ258" s="49">
        <v>7.1017015811297964E-3</v>
      </c>
      <c r="AR258" s="49">
        <v>6.7440520801149307E-3</v>
      </c>
      <c r="AS258" s="49">
        <v>6.525347552873902E-3</v>
      </c>
      <c r="AT258" s="49">
        <v>8.0025778591531829E-3</v>
      </c>
      <c r="AU258" s="49">
        <v>7.7540765330545523E-3</v>
      </c>
      <c r="AV258" s="49">
        <v>6.4217653635295366E-3</v>
      </c>
      <c r="AW258" s="49">
        <v>7.4758111704896681E-3</v>
      </c>
      <c r="AX258" s="49">
        <v>7.8719888953356666E-3</v>
      </c>
      <c r="AY258" s="49">
        <v>7.4776659982807355E-3</v>
      </c>
      <c r="AZ258" s="49">
        <v>5.8493160593335635E-3</v>
      </c>
      <c r="BA258" s="49">
        <v>8.6538493043765742E-3</v>
      </c>
      <c r="BB258" s="49">
        <v>6.6811005594061583E-3</v>
      </c>
      <c r="BC258" s="49">
        <v>7.4884383834356886E-3</v>
      </c>
      <c r="BD258" s="49">
        <v>8.8267816758870257E-3</v>
      </c>
      <c r="BE258" s="49">
        <v>7.5836732848033111E-3</v>
      </c>
      <c r="BF258" s="49">
        <v>7.4975640694750342E-3</v>
      </c>
      <c r="BG258" s="49">
        <v>8.8129708969630835E-3</v>
      </c>
      <c r="BH258" s="49">
        <v>6.6263848579441332E-3</v>
      </c>
      <c r="BI258" s="49">
        <v>8.5662149855819519E-3</v>
      </c>
      <c r="BJ258" s="49">
        <v>4.9098948664327135E-3</v>
      </c>
      <c r="BK258" s="49">
        <v>6.794256381205184E-3</v>
      </c>
      <c r="BL258" s="49">
        <v>7.889000432254354E-3</v>
      </c>
      <c r="BM258" s="49">
        <v>6.009340165825763E-3</v>
      </c>
      <c r="BN258" s="49">
        <v>6.3890135739749707E-3</v>
      </c>
      <c r="BO258" s="49">
        <v>6.4683208089666849E-3</v>
      </c>
      <c r="BP258" s="49">
        <v>8.0512320483376223E-3</v>
      </c>
      <c r="BQ258" s="49">
        <v>8.1569910183592054E-3</v>
      </c>
      <c r="BR258" s="49">
        <v>6.5538670359961259E-3</v>
      </c>
      <c r="BS258" s="49">
        <v>6.7760702764422948E-3</v>
      </c>
      <c r="BT258" s="49">
        <v>6.0543543530129727E-3</v>
      </c>
      <c r="BU258" s="49">
        <v>7.0962837931972944E-3</v>
      </c>
      <c r="BV258" s="49">
        <v>6.7724606575548622E-3</v>
      </c>
      <c r="BW258" s="49">
        <v>6.1955536093344209E-3</v>
      </c>
      <c r="BX258" s="49">
        <v>7.5082552216368375E-3</v>
      </c>
      <c r="BY258" s="49">
        <v>8.0219854448478328E-3</v>
      </c>
      <c r="BZ258" s="49">
        <v>7.8017922528774951E-3</v>
      </c>
      <c r="CA258" s="49">
        <v>8.2441884094480791E-3</v>
      </c>
      <c r="CB258" s="49">
        <v>7.1741537946630142E-3</v>
      </c>
      <c r="CC258" s="49">
        <v>7.4468894908319332E-3</v>
      </c>
      <c r="CD258" s="49">
        <v>6.649437320580558E-3</v>
      </c>
      <c r="CE258" s="49">
        <v>5.1528471172598072E-3</v>
      </c>
      <c r="CF258" s="49">
        <v>6.2121374692351147E-3</v>
      </c>
      <c r="CG258" s="49">
        <v>7.4404805336154263E-3</v>
      </c>
      <c r="CH258" s="49">
        <v>6.908264094832783E-3</v>
      </c>
      <c r="CI258" s="49">
        <v>8.0485142890226839E-3</v>
      </c>
      <c r="CJ258" s="49">
        <v>6.904991415965415E-3</v>
      </c>
      <c r="CK258" s="49">
        <v>6.7719990284459382E-3</v>
      </c>
      <c r="CL258" s="49">
        <v>7.5621075287863361E-3</v>
      </c>
      <c r="CM258" s="49">
        <v>6.1219935347296322E-3</v>
      </c>
      <c r="CN258" s="49">
        <v>7.2854390031871384E-3</v>
      </c>
      <c r="CO258" s="49">
        <v>7.1988661481562155E-3</v>
      </c>
      <c r="CP258" s="49">
        <v>9.244677136127465E-3</v>
      </c>
      <c r="CQ258" s="49">
        <v>7.2982746871483196E-3</v>
      </c>
      <c r="CR258" s="49">
        <v>7.6841641733435967E-3</v>
      </c>
      <c r="CS258" s="49">
        <v>7.3281136489965074E-3</v>
      </c>
      <c r="CT258" s="49">
        <v>6.4180005364598168E-3</v>
      </c>
      <c r="CU258" s="49">
        <v>6.9887084515856653E-3</v>
      </c>
      <c r="CV258" s="49">
        <v>8.5872127264781245E-3</v>
      </c>
      <c r="CW258" s="60">
        <v>5.9593273320030695E-3</v>
      </c>
    </row>
    <row r="259" spans="1:101" s="12" customFormat="1" ht="14.25" customHeight="1">
      <c r="A259" s="49" t="s">
        <v>1279</v>
      </c>
      <c r="B259" s="49" t="s">
        <v>1237</v>
      </c>
      <c r="C259" s="68" t="s">
        <v>1228</v>
      </c>
      <c r="D259" s="52">
        <f t="shared" si="42"/>
        <v>3.7751494159165241E-3</v>
      </c>
      <c r="E259" s="52">
        <f t="shared" si="43"/>
        <v>5.9145388676556693E-4</v>
      </c>
      <c r="F259" s="52">
        <f t="shared" si="44"/>
        <v>3.7144863657729995E-3</v>
      </c>
      <c r="G259" s="52">
        <f t="shared" si="45"/>
        <v>1.1132957829058441E-3</v>
      </c>
      <c r="H259" s="52">
        <f t="shared" si="46"/>
        <v>3.2480527630437497E-3</v>
      </c>
      <c r="I259" s="52">
        <f t="shared" si="47"/>
        <v>5.3184239298725345E-4</v>
      </c>
      <c r="J259" s="52">
        <f t="shared" si="48"/>
        <v>3.3685417395282881E-3</v>
      </c>
      <c r="K259" s="52">
        <f t="shared" si="49"/>
        <v>6.2950523649506847E-4</v>
      </c>
      <c r="L259" s="52">
        <f t="shared" si="50"/>
        <v>3.4612846723872663E-3</v>
      </c>
      <c r="M259" s="52">
        <f t="shared" si="51"/>
        <v>9.5415043494411801E-4</v>
      </c>
      <c r="N259" s="52">
        <f t="shared" si="52"/>
        <v>3.2766455120049128E-3</v>
      </c>
      <c r="O259" s="52">
        <f t="shared" si="53"/>
        <v>6.5723722924040039E-4</v>
      </c>
      <c r="P259" s="52">
        <f t="shared" si="54"/>
        <v>3.5116326079916061E-3</v>
      </c>
      <c r="Q259" s="53">
        <f t="shared" si="55"/>
        <v>6.716002690115851E-4</v>
      </c>
      <c r="R259" s="11">
        <v>3.5312464638664991E-3</v>
      </c>
      <c r="S259" s="49">
        <v>3.500831825321338E-3</v>
      </c>
      <c r="T259" s="49">
        <v>4.0836872381572516E-3</v>
      </c>
      <c r="U259" s="49">
        <v>4.1908603562414749E-3</v>
      </c>
      <c r="V259" s="49">
        <v>4.6500116363356802E-3</v>
      </c>
      <c r="W259" s="49">
        <v>3.4594395613708629E-3</v>
      </c>
      <c r="X259" s="49">
        <v>3.4085233578240561E-3</v>
      </c>
      <c r="Y259" s="49">
        <v>3.6528951521467169E-3</v>
      </c>
      <c r="Z259" s="49">
        <v>4.6130770959189049E-3</v>
      </c>
      <c r="AA259" s="49">
        <v>4.2729069119983917E-3</v>
      </c>
      <c r="AB259" s="49">
        <v>2.6677487514249736E-3</v>
      </c>
      <c r="AC259" s="49">
        <v>3.2705646403921357E-3</v>
      </c>
      <c r="AD259" s="49">
        <v>3.4388113770986539E-3</v>
      </c>
      <c r="AE259" s="49">
        <v>5.0921274152257575E-3</v>
      </c>
      <c r="AF259" s="49">
        <v>3.4779675539175592E-3</v>
      </c>
      <c r="AG259" s="49">
        <v>5.3064309692693297E-3</v>
      </c>
      <c r="AH259" s="49">
        <v>4.7511897411554108E-3</v>
      </c>
      <c r="AI259" s="49">
        <v>4.7790548535971622E-3</v>
      </c>
      <c r="AJ259" s="49">
        <v>2.8494953263592977E-3</v>
      </c>
      <c r="AK259" s="49">
        <v>4.1941777061338028E-3</v>
      </c>
      <c r="AL259" s="49">
        <v>2.1504974070716181E-3</v>
      </c>
      <c r="AM259" s="49">
        <v>2.0249938136683758E-3</v>
      </c>
      <c r="AN259" s="49">
        <v>2.9719938075755377E-3</v>
      </c>
      <c r="AO259" s="49">
        <v>3.5370964182034753E-3</v>
      </c>
      <c r="AP259" s="49">
        <v>3.8656152547656896E-3</v>
      </c>
      <c r="AQ259" s="49">
        <v>3.0596414706903314E-3</v>
      </c>
      <c r="AR259" s="49">
        <v>3.2687026296642206E-3</v>
      </c>
      <c r="AS259" s="49">
        <v>4.0709342661596221E-3</v>
      </c>
      <c r="AT259" s="49">
        <v>3.2567599345434571E-3</v>
      </c>
      <c r="AU259" s="49">
        <v>3.1744600060324814E-3</v>
      </c>
      <c r="AV259" s="49">
        <v>2.8352079942468903E-3</v>
      </c>
      <c r="AW259" s="49">
        <v>3.6839806131283969E-3</v>
      </c>
      <c r="AX259" s="49">
        <v>3.7565765348624657E-3</v>
      </c>
      <c r="AY259" s="49">
        <v>3.0128634238828886E-3</v>
      </c>
      <c r="AZ259" s="49">
        <v>2.1751883413634533E-3</v>
      </c>
      <c r="BA259" s="49">
        <v>2.816702687185103E-3</v>
      </c>
      <c r="BB259" s="49">
        <v>3.4148915646365374E-3</v>
      </c>
      <c r="BC259" s="49">
        <v>3.4110626205604783E-3</v>
      </c>
      <c r="BD259" s="49">
        <v>2.6773262152634545E-3</v>
      </c>
      <c r="BE259" s="49">
        <v>3.8336177852428756E-3</v>
      </c>
      <c r="BF259" s="49">
        <v>4.3108061841189912E-3</v>
      </c>
      <c r="BG259" s="49">
        <v>4.2525894813153697E-3</v>
      </c>
      <c r="BH259" s="49">
        <v>3.0833688265388855E-3</v>
      </c>
      <c r="BI259" s="49">
        <v>3.5351416599925301E-3</v>
      </c>
      <c r="BJ259" s="49">
        <v>2.8924131492320459E-3</v>
      </c>
      <c r="BK259" s="49">
        <v>2.5133078705945285E-3</v>
      </c>
      <c r="BL259" s="49">
        <v>2.5797259342221148E-3</v>
      </c>
      <c r="BM259" s="49">
        <v>3.918249582621644E-3</v>
      </c>
      <c r="BN259" s="49">
        <v>2.5806457666005204E-3</v>
      </c>
      <c r="BO259" s="49">
        <v>3.4521344335819628E-3</v>
      </c>
      <c r="BP259" s="49">
        <v>2.192161423692416E-3</v>
      </c>
      <c r="BQ259" s="49">
        <v>4.0620177206146394E-3</v>
      </c>
      <c r="BR259" s="49">
        <v>3.8386911369139676E-3</v>
      </c>
      <c r="BS259" s="49">
        <v>2.9334564518161844E-3</v>
      </c>
      <c r="BT259" s="49">
        <v>4.4492371835914988E-3</v>
      </c>
      <c r="BU259" s="49">
        <v>2.5373757889098794E-3</v>
      </c>
      <c r="BV259" s="49">
        <v>3.9498689952903298E-3</v>
      </c>
      <c r="BW259" s="49">
        <v>5.3191770775327957E-3</v>
      </c>
      <c r="BX259" s="49">
        <v>3.8450871642759488E-3</v>
      </c>
      <c r="BY259" s="49">
        <v>2.3755629258270599E-3</v>
      </c>
      <c r="BZ259" s="49">
        <v>3.0492019321239454E-3</v>
      </c>
      <c r="CA259" s="49">
        <v>4.0690290310042712E-3</v>
      </c>
      <c r="CB259" s="49">
        <v>2.9190989917013931E-3</v>
      </c>
      <c r="CC259" s="49">
        <v>4.4267404592920499E-3</v>
      </c>
      <c r="CD259" s="49">
        <v>2.159456661192433E-3</v>
      </c>
      <c r="CE259" s="49">
        <v>3.6199149707991959E-3</v>
      </c>
      <c r="CF259" s="49">
        <v>3.9099020204482445E-3</v>
      </c>
      <c r="CG259" s="49">
        <v>3.3579420694325735E-3</v>
      </c>
      <c r="CH259" s="49">
        <v>3.2714395871831577E-3</v>
      </c>
      <c r="CI259" s="49">
        <v>3.2837237921119803E-3</v>
      </c>
      <c r="CJ259" s="49">
        <v>2.5894280084907458E-3</v>
      </c>
      <c r="CK259" s="49">
        <v>2.6638686202789573E-3</v>
      </c>
      <c r="CL259" s="49">
        <v>4.6426785094410596E-3</v>
      </c>
      <c r="CM259" s="49">
        <v>3.196907149451228E-3</v>
      </c>
      <c r="CN259" s="49">
        <v>4.1218665874105829E-3</v>
      </c>
      <c r="CO259" s="49">
        <v>3.4244556881632008E-3</v>
      </c>
      <c r="CP259" s="49">
        <v>2.6576924033572345E-3</v>
      </c>
      <c r="CQ259" s="49">
        <v>3.8620708335841722E-3</v>
      </c>
      <c r="CR259" s="49">
        <v>3.8773930455120263E-3</v>
      </c>
      <c r="CS259" s="49">
        <v>2.2532951736961419E-3</v>
      </c>
      <c r="CT259" s="49">
        <v>2.9342330600418427E-3</v>
      </c>
      <c r="CU259" s="49">
        <v>3.8084514972972472E-3</v>
      </c>
      <c r="CV259" s="49">
        <v>3.9592252250793807E-3</v>
      </c>
      <c r="CW259" s="60">
        <v>3.401322122865153E-3</v>
      </c>
    </row>
    <row r="260" spans="1:101" s="12" customFormat="1" ht="14.25" customHeight="1">
      <c r="A260" s="49" t="s">
        <v>1280</v>
      </c>
      <c r="B260" s="49" t="s">
        <v>1238</v>
      </c>
      <c r="C260" s="68" t="s">
        <v>1228</v>
      </c>
      <c r="D260" s="52">
        <f t="shared" ref="D260:D280" si="56">AVERAGE(R260:AC260)</f>
        <v>5.2013145296872447E-2</v>
      </c>
      <c r="E260" s="52">
        <f t="shared" ref="E260:E280" si="57">STDEV(R260:AC260)</f>
        <v>4.8913687678335867E-3</v>
      </c>
      <c r="F260" s="52">
        <f t="shared" ref="F260:F280" si="58">AVERAGE(AD260:AO260)</f>
        <v>5.5474098211437027E-2</v>
      </c>
      <c r="G260" s="52">
        <f t="shared" ref="G260:G280" si="59">STDEV(AD260:AO260)</f>
        <v>4.164221820791441E-3</v>
      </c>
      <c r="H260" s="52">
        <f t="shared" ref="H260:H280" si="60">AVERAGE(AP260:BA260)</f>
        <v>5.3018808265032608E-2</v>
      </c>
      <c r="I260" s="52">
        <f t="shared" ref="I260:I280" si="61">STDEV(AP260:BA260)</f>
        <v>5.1082518132949464E-3</v>
      </c>
      <c r="J260" s="52">
        <f t="shared" ref="J260:J280" si="62">AVERAGE(BB260:BM260)</f>
        <v>5.1790354959556494E-2</v>
      </c>
      <c r="K260" s="52">
        <f t="shared" ref="K260:K280" si="63">STDEV(BB260:BM260)</f>
        <v>3.4589891710982246E-3</v>
      </c>
      <c r="L260" s="52">
        <f t="shared" ref="L260:L280" si="64">AVERAGE(BN260:BY260)</f>
        <v>5.3084134230243461E-2</v>
      </c>
      <c r="M260" s="52">
        <f t="shared" ref="M260:M280" si="65">STDEV(BN260:BY260)</f>
        <v>4.7919261766566582E-3</v>
      </c>
      <c r="N260" s="52">
        <f t="shared" ref="N260:N280" si="66">AVERAGE(BZ260:CK260)</f>
        <v>5.7023674449678548E-2</v>
      </c>
      <c r="O260" s="52">
        <f t="shared" ref="O260:O280" si="67">STDEV(BZ260:CK260)</f>
        <v>4.0325086852113206E-3</v>
      </c>
      <c r="P260" s="52">
        <f t="shared" ref="P260:P280" si="68">AVERAGE(CL260:CW260)</f>
        <v>5.562605803877587E-2</v>
      </c>
      <c r="Q260" s="53">
        <f t="shared" ref="Q260:Q280" si="69">STDEV(CL260:CW260)</f>
        <v>2.3492723436394081E-3</v>
      </c>
      <c r="R260" s="11">
        <v>5.8879997492505505E-2</v>
      </c>
      <c r="S260" s="49">
        <v>5.8574373156911629E-2</v>
      </c>
      <c r="T260" s="49">
        <v>5.6109970040879781E-2</v>
      </c>
      <c r="U260" s="49">
        <v>5.253812868871862E-2</v>
      </c>
      <c r="V260" s="49">
        <v>4.7562643948643013E-2</v>
      </c>
      <c r="W260" s="49">
        <v>5.1248323318299559E-2</v>
      </c>
      <c r="X260" s="49">
        <v>5.5287504813968082E-2</v>
      </c>
      <c r="Y260" s="49">
        <v>4.6491052510048599E-2</v>
      </c>
      <c r="Z260" s="49">
        <v>5.0500218755861116E-2</v>
      </c>
      <c r="AA260" s="49">
        <v>5.1608598357111179E-2</v>
      </c>
      <c r="AB260" s="49">
        <v>4.2468903969512597E-2</v>
      </c>
      <c r="AC260" s="49">
        <v>5.2888028510009601E-2</v>
      </c>
      <c r="AD260" s="49">
        <v>5.5653027499834251E-2</v>
      </c>
      <c r="AE260" s="49">
        <v>5.1784574448189062E-2</v>
      </c>
      <c r="AF260" s="49">
        <v>5.6373724147922424E-2</v>
      </c>
      <c r="AG260" s="49">
        <v>5.356184281675961E-2</v>
      </c>
      <c r="AH260" s="49">
        <v>5.5960056484815418E-2</v>
      </c>
      <c r="AI260" s="49">
        <v>6.0609106743796992E-2</v>
      </c>
      <c r="AJ260" s="49">
        <v>5.9786858025474399E-2</v>
      </c>
      <c r="AK260" s="49">
        <v>6.1523298730903203E-2</v>
      </c>
      <c r="AL260" s="49">
        <v>5.6838083312447073E-2</v>
      </c>
      <c r="AM260" s="49">
        <v>4.7526346001766868E-2</v>
      </c>
      <c r="AN260" s="49">
        <v>5.5674855150756208E-2</v>
      </c>
      <c r="AO260" s="49">
        <v>5.0397405174578844E-2</v>
      </c>
      <c r="AP260" s="49">
        <v>5.9258726688306243E-2</v>
      </c>
      <c r="AQ260" s="49">
        <v>5.0555943103977541E-2</v>
      </c>
      <c r="AR260" s="49">
        <v>5.4811951466064178E-2</v>
      </c>
      <c r="AS260" s="49">
        <v>5.4912245608235599E-2</v>
      </c>
      <c r="AT260" s="49">
        <v>6.1826375581212345E-2</v>
      </c>
      <c r="AU260" s="49">
        <v>5.9499379891616883E-2</v>
      </c>
      <c r="AV260" s="49">
        <v>4.936265221895076E-2</v>
      </c>
      <c r="AW260" s="49">
        <v>5.318397346248941E-2</v>
      </c>
      <c r="AX260" s="49">
        <v>4.5654286737928172E-2</v>
      </c>
      <c r="AY260" s="49">
        <v>4.9482267527797677E-2</v>
      </c>
      <c r="AZ260" s="49">
        <v>4.8299371248587256E-2</v>
      </c>
      <c r="BA260" s="49">
        <v>4.937852564522513E-2</v>
      </c>
      <c r="BB260" s="49">
        <v>5.2872678307337037E-2</v>
      </c>
      <c r="BC260" s="49">
        <v>5.3848987613947422E-2</v>
      </c>
      <c r="BD260" s="49">
        <v>5.1882044308501685E-2</v>
      </c>
      <c r="BE260" s="49">
        <v>5.1700647542974862E-2</v>
      </c>
      <c r="BF260" s="49">
        <v>5.1521989687667712E-2</v>
      </c>
      <c r="BG260" s="49">
        <v>5.9970221841622977E-2</v>
      </c>
      <c r="BH260" s="49">
        <v>4.8974179804392164E-2</v>
      </c>
      <c r="BI260" s="49">
        <v>4.836268034120568E-2</v>
      </c>
      <c r="BJ260" s="49">
        <v>5.1057801586559086E-2</v>
      </c>
      <c r="BK260" s="49">
        <v>5.4487257248696158E-2</v>
      </c>
      <c r="BL260" s="49">
        <v>5.0496085190694054E-2</v>
      </c>
      <c r="BM260" s="49">
        <v>4.6309686041079094E-2</v>
      </c>
      <c r="BN260" s="49">
        <v>4.7102457409229512E-2</v>
      </c>
      <c r="BO260" s="49">
        <v>5.6983845083845491E-2</v>
      </c>
      <c r="BP260" s="49">
        <v>5.3118188813494581E-2</v>
      </c>
      <c r="BQ260" s="49">
        <v>5.4421219327454459E-2</v>
      </c>
      <c r="BR260" s="49">
        <v>4.3241851021927111E-2</v>
      </c>
      <c r="BS260" s="49">
        <v>5.5087911699664274E-2</v>
      </c>
      <c r="BT260" s="49">
        <v>4.9792554220483648E-2</v>
      </c>
      <c r="BU260" s="49">
        <v>6.0604662023146107E-2</v>
      </c>
      <c r="BV260" s="49">
        <v>5.0927100754555941E-2</v>
      </c>
      <c r="BW260" s="49">
        <v>5.256653329182235E-2</v>
      </c>
      <c r="BX260" s="49">
        <v>5.5545637910058239E-2</v>
      </c>
      <c r="BY260" s="49">
        <v>5.7617649207239829E-2</v>
      </c>
      <c r="BZ260" s="49">
        <v>5.4747987700978912E-2</v>
      </c>
      <c r="CA260" s="49">
        <v>6.0979569112928886E-2</v>
      </c>
      <c r="CB260" s="49">
        <v>6.1721936656265804E-2</v>
      </c>
      <c r="CC260" s="49">
        <v>6.0862115619130311E-2</v>
      </c>
      <c r="CD260" s="49">
        <v>5.4187841546191245E-2</v>
      </c>
      <c r="CE260" s="49">
        <v>6.1547056030898335E-2</v>
      </c>
      <c r="CF260" s="49">
        <v>4.8492442191532127E-2</v>
      </c>
      <c r="CG260" s="49">
        <v>5.7548160988195929E-2</v>
      </c>
      <c r="CH260" s="49">
        <v>5.8184940726410513E-2</v>
      </c>
      <c r="CI260" s="49">
        <v>5.5806903461214835E-2</v>
      </c>
      <c r="CJ260" s="49">
        <v>5.7278223708965022E-2</v>
      </c>
      <c r="CK260" s="49">
        <v>5.2926915653430565E-2</v>
      </c>
      <c r="CL260" s="49">
        <v>5.4208229482804016E-2</v>
      </c>
      <c r="CM260" s="49">
        <v>5.5595268130288832E-2</v>
      </c>
      <c r="CN260" s="49">
        <v>5.9434486060763528E-2</v>
      </c>
      <c r="CO260" s="49">
        <v>5.476194343759401E-2</v>
      </c>
      <c r="CP260" s="49">
        <v>5.3036448076990421E-2</v>
      </c>
      <c r="CQ260" s="49">
        <v>5.1874489864946777E-2</v>
      </c>
      <c r="CR260" s="49">
        <v>5.5804625837909405E-2</v>
      </c>
      <c r="CS260" s="49">
        <v>5.4383492868470745E-2</v>
      </c>
      <c r="CT260" s="49">
        <v>5.7120255484495244E-2</v>
      </c>
      <c r="CU260" s="49">
        <v>5.9598774167209059E-2</v>
      </c>
      <c r="CV260" s="49">
        <v>5.4626962133311849E-2</v>
      </c>
      <c r="CW260" s="60">
        <v>5.7067720920526498E-2</v>
      </c>
    </row>
    <row r="261" spans="1:101" s="12" customFormat="1" ht="14.25" customHeight="1">
      <c r="A261" s="49" t="s">
        <v>1281</v>
      </c>
      <c r="B261" s="49" t="s">
        <v>1239</v>
      </c>
      <c r="C261" s="68" t="s">
        <v>1228</v>
      </c>
      <c r="D261" s="52">
        <f t="shared" si="56"/>
        <v>1.3000723192750313E-2</v>
      </c>
      <c r="E261" s="52">
        <f t="shared" si="57"/>
        <v>2.9796991734144505E-3</v>
      </c>
      <c r="F261" s="52">
        <f t="shared" si="58"/>
        <v>1.1078318133417584E-2</v>
      </c>
      <c r="G261" s="52">
        <f t="shared" si="59"/>
        <v>2.7008821541792969E-3</v>
      </c>
      <c r="H261" s="52">
        <f t="shared" si="60"/>
        <v>1.186635474437637E-2</v>
      </c>
      <c r="I261" s="52">
        <f t="shared" si="61"/>
        <v>2.0858408368603612E-3</v>
      </c>
      <c r="J261" s="52">
        <f t="shared" si="62"/>
        <v>1.1665497172695445E-2</v>
      </c>
      <c r="K261" s="52">
        <f t="shared" si="63"/>
        <v>2.1437390432697935E-3</v>
      </c>
      <c r="L261" s="52">
        <f t="shared" si="64"/>
        <v>1.0594340527742207E-2</v>
      </c>
      <c r="M261" s="52">
        <f t="shared" si="65"/>
        <v>2.0547509670226934E-3</v>
      </c>
      <c r="N261" s="52">
        <f t="shared" si="66"/>
        <v>1.1814400673889844E-2</v>
      </c>
      <c r="O261" s="52">
        <f t="shared" si="67"/>
        <v>1.1247940605522912E-3</v>
      </c>
      <c r="P261" s="52">
        <f t="shared" si="68"/>
        <v>1.0630999352122172E-2</v>
      </c>
      <c r="Q261" s="53">
        <f t="shared" si="69"/>
        <v>1.9425758067683234E-3</v>
      </c>
      <c r="R261" s="11">
        <v>1.1349081548934315E-2</v>
      </c>
      <c r="S261" s="49">
        <v>8.6357137780726425E-3</v>
      </c>
      <c r="T261" s="49">
        <v>1.4828047610290855E-2</v>
      </c>
      <c r="U261" s="49">
        <v>1.1139469934833265E-2</v>
      </c>
      <c r="V261" s="49">
        <v>1.4693466485312263E-2</v>
      </c>
      <c r="W261" s="49">
        <v>1.2632926035311003E-2</v>
      </c>
      <c r="X261" s="49">
        <v>1.0449917677494282E-2</v>
      </c>
      <c r="Y261" s="49">
        <v>1.0637899375634002E-2</v>
      </c>
      <c r="Z261" s="49">
        <v>1.825917008681982E-2</v>
      </c>
      <c r="AA261" s="49">
        <v>1.1058625336465332E-2</v>
      </c>
      <c r="AB261" s="49">
        <v>1.729735522847994E-2</v>
      </c>
      <c r="AC261" s="49">
        <v>1.5027005215356024E-2</v>
      </c>
      <c r="AD261" s="49">
        <v>1.2562607571165061E-2</v>
      </c>
      <c r="AE261" s="49">
        <v>7.6868572676874912E-3</v>
      </c>
      <c r="AF261" s="49">
        <v>1.2321090929029384E-2</v>
      </c>
      <c r="AG261" s="49">
        <v>1.0647578333275327E-2</v>
      </c>
      <c r="AH261" s="49">
        <v>6.0661895094128128E-3</v>
      </c>
      <c r="AI261" s="49">
        <v>1.2592889507418622E-2</v>
      </c>
      <c r="AJ261" s="49">
        <v>7.1195271856367226E-3</v>
      </c>
      <c r="AK261" s="49">
        <v>1.3461916556378321E-2</v>
      </c>
      <c r="AL261" s="49">
        <v>1.2173313341130658E-2</v>
      </c>
      <c r="AM261" s="49">
        <v>1.0726270660526019E-2</v>
      </c>
      <c r="AN261" s="49">
        <v>1.377669779226059E-2</v>
      </c>
      <c r="AO261" s="49">
        <v>1.380487894708997E-2</v>
      </c>
      <c r="AP261" s="49">
        <v>1.050822692964065E-2</v>
      </c>
      <c r="AQ261" s="49">
        <v>1.4066897132638053E-2</v>
      </c>
      <c r="AR261" s="49">
        <v>8.7254900388331752E-3</v>
      </c>
      <c r="AS261" s="49">
        <v>1.2928024977610801E-2</v>
      </c>
      <c r="AT261" s="49">
        <v>1.3977610290573185E-2</v>
      </c>
      <c r="AU261" s="49">
        <v>1.3707901225347189E-2</v>
      </c>
      <c r="AV261" s="49">
        <v>1.2166709784882242E-2</v>
      </c>
      <c r="AW261" s="49">
        <v>1.3902384049878556E-2</v>
      </c>
      <c r="AX261" s="49">
        <v>8.3772070416740108E-3</v>
      </c>
      <c r="AY261" s="49">
        <v>1.3157581697732996E-2</v>
      </c>
      <c r="AZ261" s="49">
        <v>1.013978413693194E-2</v>
      </c>
      <c r="BA261" s="49">
        <v>1.0738439626773641E-2</v>
      </c>
      <c r="BB261" s="49">
        <v>1.1488768483348174E-2</v>
      </c>
      <c r="BC261" s="49">
        <v>8.7944063343672434E-3</v>
      </c>
      <c r="BD261" s="49">
        <v>1.3716172367411945E-2</v>
      </c>
      <c r="BE261" s="49">
        <v>1.306960795785166E-2</v>
      </c>
      <c r="BF261" s="49">
        <v>8.7992940704040377E-3</v>
      </c>
      <c r="BG261" s="49">
        <v>1.4140355535582398E-2</v>
      </c>
      <c r="BH261" s="49">
        <v>1.1888063000218677E-2</v>
      </c>
      <c r="BI261" s="49">
        <v>1.1153379055796541E-2</v>
      </c>
      <c r="BJ261" s="49">
        <v>8.3177525992326994E-3</v>
      </c>
      <c r="BK261" s="49">
        <v>1.1218720722110409E-2</v>
      </c>
      <c r="BL261" s="49">
        <v>1.4639297256073816E-2</v>
      </c>
      <c r="BM261" s="49">
        <v>1.2760148689947725E-2</v>
      </c>
      <c r="BN261" s="49">
        <v>6.8270440794796217E-3</v>
      </c>
      <c r="BO261" s="49">
        <v>8.8062064085112669E-3</v>
      </c>
      <c r="BP261" s="49">
        <v>9.7630098270300933E-3</v>
      </c>
      <c r="BQ261" s="49">
        <v>1.0074412827090592E-2</v>
      </c>
      <c r="BR261" s="49">
        <v>9.4928317662884704E-3</v>
      </c>
      <c r="BS261" s="49">
        <v>1.1721528372606708E-2</v>
      </c>
      <c r="BT261" s="49">
        <v>1.0775517164320649E-2</v>
      </c>
      <c r="BU261" s="49">
        <v>9.8134109667834864E-3</v>
      </c>
      <c r="BV261" s="49">
        <v>1.2452972011246123E-2</v>
      </c>
      <c r="BW261" s="49">
        <v>1.4800041526929915E-2</v>
      </c>
      <c r="BX261" s="49">
        <v>1.2489677406244973E-2</v>
      </c>
      <c r="BY261" s="49">
        <v>1.0115433976374594E-2</v>
      </c>
      <c r="BZ261" s="49">
        <v>1.2470813792580046E-2</v>
      </c>
      <c r="CA261" s="49">
        <v>1.2833690985010726E-2</v>
      </c>
      <c r="CB261" s="49">
        <v>1.060019905289596E-2</v>
      </c>
      <c r="CC261" s="49">
        <v>1.3386128839290115E-2</v>
      </c>
      <c r="CD261" s="49">
        <v>1.1103696001137595E-2</v>
      </c>
      <c r="CE261" s="49">
        <v>1.3655673961712606E-2</v>
      </c>
      <c r="CF261" s="49">
        <v>1.1104483763233081E-2</v>
      </c>
      <c r="CG261" s="49">
        <v>1.0362525536504271E-2</v>
      </c>
      <c r="CH261" s="49">
        <v>1.1763053692109568E-2</v>
      </c>
      <c r="CI261" s="49">
        <v>1.2441347575671731E-2</v>
      </c>
      <c r="CJ261" s="49">
        <v>1.1446845975446412E-2</v>
      </c>
      <c r="CK261" s="49">
        <v>1.0604348911086036E-2</v>
      </c>
      <c r="CL261" s="49">
        <v>1.3639329595547931E-2</v>
      </c>
      <c r="CM261" s="49">
        <v>9.3329855470723564E-3</v>
      </c>
      <c r="CN261" s="49">
        <v>1.2097529096417054E-2</v>
      </c>
      <c r="CO261" s="49">
        <v>1.2693181548543368E-2</v>
      </c>
      <c r="CP261" s="49">
        <v>1.0372963461185672E-2</v>
      </c>
      <c r="CQ261" s="49">
        <v>1.1325758860878273E-2</v>
      </c>
      <c r="CR261" s="49">
        <v>9.4122460818999113E-3</v>
      </c>
      <c r="CS261" s="49">
        <v>6.5229953808072817E-3</v>
      </c>
      <c r="CT261" s="49">
        <v>9.9885540337786034E-3</v>
      </c>
      <c r="CU261" s="49">
        <v>8.9609844054357648E-3</v>
      </c>
      <c r="CV261" s="49">
        <v>1.2020039761342615E-2</v>
      </c>
      <c r="CW261" s="60">
        <v>1.1205424452557235E-2</v>
      </c>
    </row>
    <row r="262" spans="1:101" s="12" customFormat="1" ht="14.25" customHeight="1">
      <c r="A262" s="11" t="s">
        <v>1004</v>
      </c>
      <c r="B262" s="49" t="s">
        <v>1003</v>
      </c>
      <c r="C262" s="68" t="s">
        <v>1228</v>
      </c>
      <c r="D262" s="52">
        <f t="shared" si="56"/>
        <v>3.493960179248095E-2</v>
      </c>
      <c r="E262" s="52">
        <f t="shared" si="57"/>
        <v>3.2203226413444848E-3</v>
      </c>
      <c r="F262" s="52">
        <f t="shared" si="58"/>
        <v>3.5879832470838653E-2</v>
      </c>
      <c r="G262" s="52">
        <f t="shared" si="59"/>
        <v>4.6750272973835865E-3</v>
      </c>
      <c r="H262" s="52">
        <f t="shared" si="60"/>
        <v>3.2959914094729169E-2</v>
      </c>
      <c r="I262" s="52">
        <f t="shared" si="61"/>
        <v>4.6164810572898026E-3</v>
      </c>
      <c r="J262" s="52">
        <f t="shared" si="62"/>
        <v>3.1046356289791216E-2</v>
      </c>
      <c r="K262" s="52">
        <f t="shared" si="63"/>
        <v>2.5167630205080566E-3</v>
      </c>
      <c r="L262" s="52">
        <f t="shared" si="64"/>
        <v>3.5881297102987465E-2</v>
      </c>
      <c r="M262" s="52">
        <f t="shared" si="65"/>
        <v>6.3912498815141012E-3</v>
      </c>
      <c r="N262" s="52">
        <f t="shared" si="66"/>
        <v>3.7090470795394147E-2</v>
      </c>
      <c r="O262" s="52">
        <f t="shared" si="67"/>
        <v>3.3400615468714592E-3</v>
      </c>
      <c r="P262" s="52">
        <f t="shared" si="68"/>
        <v>3.4075161282479664E-2</v>
      </c>
      <c r="Q262" s="53">
        <f t="shared" si="69"/>
        <v>3.2869193657186148E-3</v>
      </c>
      <c r="R262" s="11">
        <v>4.0323389737646181E-2</v>
      </c>
      <c r="S262" s="49">
        <v>4.024578193482449E-2</v>
      </c>
      <c r="T262" s="49">
        <v>3.288263059679216E-2</v>
      </c>
      <c r="U262" s="49">
        <v>3.2555606258169244E-2</v>
      </c>
      <c r="V262" s="49">
        <v>3.4720680353212213E-2</v>
      </c>
      <c r="W262" s="49">
        <v>3.0580373331407288E-2</v>
      </c>
      <c r="X262" s="49">
        <v>3.6588609338282313E-2</v>
      </c>
      <c r="Y262" s="49">
        <v>3.2277673303889712E-2</v>
      </c>
      <c r="Z262" s="49">
        <v>3.7430006082873238E-2</v>
      </c>
      <c r="AA262" s="49">
        <v>3.6277958680089602E-2</v>
      </c>
      <c r="AB262" s="49">
        <v>3.2466507047959503E-2</v>
      </c>
      <c r="AC262" s="49">
        <v>3.2926004844625406E-2</v>
      </c>
      <c r="AD262" s="49">
        <v>3.8636287680541885E-2</v>
      </c>
      <c r="AE262" s="49">
        <v>3.430752686239593E-2</v>
      </c>
      <c r="AF262" s="49">
        <v>3.818515854246482E-2</v>
      </c>
      <c r="AG262" s="49">
        <v>3.3031224428359839E-2</v>
      </c>
      <c r="AH262" s="49">
        <v>3.4476005116559405E-2</v>
      </c>
      <c r="AI262" s="49">
        <v>2.8687723039220299E-2</v>
      </c>
      <c r="AJ262" s="49">
        <v>3.7941538451024034E-2</v>
      </c>
      <c r="AK262" s="49">
        <v>4.2705190829258541E-2</v>
      </c>
      <c r="AL262" s="49">
        <v>4.1209280169744122E-2</v>
      </c>
      <c r="AM262" s="49">
        <v>4.0642521178100993E-2</v>
      </c>
      <c r="AN262" s="49">
        <v>3.0882608149522643E-2</v>
      </c>
      <c r="AO262" s="49">
        <v>2.9852925202871305E-2</v>
      </c>
      <c r="AP262" s="49">
        <v>3.2340263122202194E-2</v>
      </c>
      <c r="AQ262" s="49">
        <v>2.4993299867236776E-2</v>
      </c>
      <c r="AR262" s="49">
        <v>3.0072063626037517E-2</v>
      </c>
      <c r="AS262" s="49">
        <v>3.2084380268451812E-2</v>
      </c>
      <c r="AT262" s="49">
        <v>3.6800162079965733E-2</v>
      </c>
      <c r="AU262" s="49">
        <v>3.8539425464731901E-2</v>
      </c>
      <c r="AV262" s="49">
        <v>2.7967408909439696E-2</v>
      </c>
      <c r="AW262" s="49">
        <v>3.5847758177178307E-2</v>
      </c>
      <c r="AX262" s="49">
        <v>3.9068419395081475E-2</v>
      </c>
      <c r="AY262" s="49">
        <v>3.2763222021133596E-2</v>
      </c>
      <c r="AZ262" s="49">
        <v>2.7799355570848061E-2</v>
      </c>
      <c r="BA262" s="49">
        <v>3.7243210634442886E-2</v>
      </c>
      <c r="BB262" s="49">
        <v>2.7042430267717472E-2</v>
      </c>
      <c r="BC262" s="49">
        <v>3.2571101788644259E-2</v>
      </c>
      <c r="BD262" s="49">
        <v>3.3173309018790502E-2</v>
      </c>
      <c r="BE262" s="49">
        <v>2.9690227996603445E-2</v>
      </c>
      <c r="BF262" s="49">
        <v>2.9366476072976266E-2</v>
      </c>
      <c r="BG262" s="49">
        <v>3.0320285887442636E-2</v>
      </c>
      <c r="BH262" s="49">
        <v>3.3841008680820441E-2</v>
      </c>
      <c r="BI262" s="49">
        <v>3.6201863871982938E-2</v>
      </c>
      <c r="BJ262" s="49">
        <v>3.0365701049233369E-2</v>
      </c>
      <c r="BK262" s="49">
        <v>3.1138459727584961E-2</v>
      </c>
      <c r="BL262" s="49">
        <v>3.0280900944317891E-2</v>
      </c>
      <c r="BM262" s="49">
        <v>2.856451017138039E-2</v>
      </c>
      <c r="BN262" s="49">
        <v>2.9741521743119153E-2</v>
      </c>
      <c r="BO262" s="49">
        <v>4.1549677170380883E-2</v>
      </c>
      <c r="BP262" s="49">
        <v>3.794329305403505E-2</v>
      </c>
      <c r="BQ262" s="49">
        <v>3.6763236934199382E-2</v>
      </c>
      <c r="BR262" s="49">
        <v>2.7950237508181468E-2</v>
      </c>
      <c r="BS262" s="49">
        <v>4.5961357651359114E-2</v>
      </c>
      <c r="BT262" s="49">
        <v>2.8116343408755212E-2</v>
      </c>
      <c r="BU262" s="49">
        <v>4.6692060134852352E-2</v>
      </c>
      <c r="BV262" s="49">
        <v>3.4713367319750124E-2</v>
      </c>
      <c r="BW262" s="49">
        <v>3.2769611314570055E-2</v>
      </c>
      <c r="BX262" s="49">
        <v>3.7016771541345715E-2</v>
      </c>
      <c r="BY262" s="49">
        <v>3.1358087455301116E-2</v>
      </c>
      <c r="BZ262" s="49">
        <v>3.6028430386066519E-2</v>
      </c>
      <c r="CA262" s="49">
        <v>4.0287247640764308E-2</v>
      </c>
      <c r="CB262" s="49">
        <v>3.6930011539305606E-2</v>
      </c>
      <c r="CC262" s="49">
        <v>4.0664409240947906E-2</v>
      </c>
      <c r="CD262" s="49">
        <v>3.3226291266786771E-2</v>
      </c>
      <c r="CE262" s="49">
        <v>4.2183116485628995E-2</v>
      </c>
      <c r="CF262" s="49">
        <v>4.0868995760635081E-2</v>
      </c>
      <c r="CG262" s="49">
        <v>3.1899295484112661E-2</v>
      </c>
      <c r="CH262" s="49">
        <v>3.7042509769098737E-2</v>
      </c>
      <c r="CI262" s="49">
        <v>3.4138894177078431E-2</v>
      </c>
      <c r="CJ262" s="49">
        <v>3.4332147842745027E-2</v>
      </c>
      <c r="CK262" s="49">
        <v>3.748429995155967E-2</v>
      </c>
      <c r="CL262" s="49">
        <v>3.0619585784251242E-2</v>
      </c>
      <c r="CM262" s="49">
        <v>3.229048251236967E-2</v>
      </c>
      <c r="CN262" s="49">
        <v>3.4766852375850067E-2</v>
      </c>
      <c r="CO262" s="49">
        <v>3.6149915345229093E-2</v>
      </c>
      <c r="CP262" s="49">
        <v>3.2298037634460611E-2</v>
      </c>
      <c r="CQ262" s="49">
        <v>3.3564323526133005E-2</v>
      </c>
      <c r="CR262" s="49">
        <v>3.4671361559579381E-2</v>
      </c>
      <c r="CS262" s="49">
        <v>4.3343798367832191E-2</v>
      </c>
      <c r="CT262" s="49">
        <v>3.3329033840581654E-2</v>
      </c>
      <c r="CU262" s="49">
        <v>3.3212022110701053E-2</v>
      </c>
      <c r="CV262" s="49">
        <v>3.1367568844818533E-2</v>
      </c>
      <c r="CW262" s="60">
        <v>3.3288953487949448E-2</v>
      </c>
    </row>
    <row r="263" spans="1:101" s="12" customFormat="1" ht="14.25" customHeight="1">
      <c r="A263" s="11" t="s">
        <v>1007</v>
      </c>
      <c r="B263" s="49" t="s">
        <v>1006</v>
      </c>
      <c r="C263" s="68" t="s">
        <v>1228</v>
      </c>
      <c r="D263" s="52">
        <f t="shared" si="56"/>
        <v>2.0959919477783712E-2</v>
      </c>
      <c r="E263" s="52">
        <f t="shared" si="57"/>
        <v>4.2970387112593756E-3</v>
      </c>
      <c r="F263" s="52">
        <f t="shared" si="58"/>
        <v>2.7353187328378437E-2</v>
      </c>
      <c r="G263" s="52">
        <f t="shared" si="59"/>
        <v>6.0050020453428655E-3</v>
      </c>
      <c r="H263" s="52">
        <f t="shared" si="60"/>
        <v>2.0038272195812005E-2</v>
      </c>
      <c r="I263" s="52">
        <f t="shared" si="61"/>
        <v>6.2851887916325839E-3</v>
      </c>
      <c r="J263" s="52">
        <f t="shared" si="62"/>
        <v>1.9334198649140395E-2</v>
      </c>
      <c r="K263" s="52">
        <f t="shared" si="63"/>
        <v>4.0647741912567467E-3</v>
      </c>
      <c r="L263" s="52">
        <f t="shared" si="64"/>
        <v>2.4359270647890677E-2</v>
      </c>
      <c r="M263" s="52">
        <f t="shared" si="65"/>
        <v>5.7849907336948942E-3</v>
      </c>
      <c r="N263" s="52">
        <f t="shared" si="66"/>
        <v>2.2448883728820663E-2</v>
      </c>
      <c r="O263" s="52">
        <f t="shared" si="67"/>
        <v>5.0208803467727383E-3</v>
      </c>
      <c r="P263" s="52">
        <f t="shared" si="68"/>
        <v>2.0339624124992656E-2</v>
      </c>
      <c r="Q263" s="53">
        <f t="shared" si="69"/>
        <v>5.0586852086710156E-3</v>
      </c>
      <c r="R263" s="11">
        <v>2.1374912825704195E-2</v>
      </c>
      <c r="S263" s="49">
        <v>2.0888730798676772E-2</v>
      </c>
      <c r="T263" s="49">
        <v>1.4453720713759265E-2</v>
      </c>
      <c r="U263" s="49">
        <v>2.0872823562825379E-2</v>
      </c>
      <c r="V263" s="49">
        <v>2.876580098363218E-2</v>
      </c>
      <c r="W263" s="49">
        <v>1.9906371634961006E-2</v>
      </c>
      <c r="X263" s="49">
        <v>2.7419052388141091E-2</v>
      </c>
      <c r="Y263" s="49">
        <v>1.6569335281380552E-2</v>
      </c>
      <c r="Z263" s="49">
        <v>1.6229877280876787E-2</v>
      </c>
      <c r="AA263" s="49">
        <v>2.251345231696977E-2</v>
      </c>
      <c r="AB263" s="49">
        <v>2.3770987466075796E-2</v>
      </c>
      <c r="AC263" s="49">
        <v>1.8753968480401742E-2</v>
      </c>
      <c r="AD263" s="49">
        <v>1.8284735289931419E-2</v>
      </c>
      <c r="AE263" s="49">
        <v>2.5631554321854995E-2</v>
      </c>
      <c r="AF263" s="49">
        <v>3.5329379955593737E-2</v>
      </c>
      <c r="AG263" s="49">
        <v>2.4591601011938521E-2</v>
      </c>
      <c r="AH263" s="49">
        <v>2.6456739305640079E-2</v>
      </c>
      <c r="AI263" s="49">
        <v>3.0762837270394687E-2</v>
      </c>
      <c r="AJ263" s="49">
        <v>2.2958388267717768E-2</v>
      </c>
      <c r="AK263" s="49">
        <v>3.0980533772335908E-2</v>
      </c>
      <c r="AL263" s="49">
        <v>2.7697165367433524E-2</v>
      </c>
      <c r="AM263" s="49">
        <v>3.9698821893520822E-2</v>
      </c>
      <c r="AN263" s="49">
        <v>2.4251907362302198E-2</v>
      </c>
      <c r="AO263" s="49">
        <v>2.1594584121877543E-2</v>
      </c>
      <c r="AP263" s="49">
        <v>1.5099115811058612E-2</v>
      </c>
      <c r="AQ263" s="49">
        <v>1.4417309619325799E-2</v>
      </c>
      <c r="AR263" s="49">
        <v>2.8557242244973913E-2</v>
      </c>
      <c r="AS263" s="49">
        <v>2.2305496637671091E-2</v>
      </c>
      <c r="AT263" s="49">
        <v>1.4783970747184261E-2</v>
      </c>
      <c r="AU263" s="49">
        <v>1.5982746373822247E-2</v>
      </c>
      <c r="AV263" s="49">
        <v>1.7968879895818708E-2</v>
      </c>
      <c r="AW263" s="49">
        <v>3.246707185868556E-2</v>
      </c>
      <c r="AX263" s="49">
        <v>2.7905209820040223E-2</v>
      </c>
      <c r="AY263" s="49">
        <v>1.7271105624907149E-2</v>
      </c>
      <c r="AZ263" s="49">
        <v>1.8869787194076618E-2</v>
      </c>
      <c r="BA263" s="49">
        <v>1.4831330522179878E-2</v>
      </c>
      <c r="BB263" s="49">
        <v>1.8404191409883652E-2</v>
      </c>
      <c r="BC263" s="49">
        <v>2.0869303759806189E-2</v>
      </c>
      <c r="BD263" s="49">
        <v>1.7705811884493872E-2</v>
      </c>
      <c r="BE263" s="49">
        <v>2.3426890258532354E-2</v>
      </c>
      <c r="BF263" s="49">
        <v>2.4450503389865479E-2</v>
      </c>
      <c r="BG263" s="49">
        <v>8.7736886292512275E-3</v>
      </c>
      <c r="BH263" s="49">
        <v>2.1754950162673183E-2</v>
      </c>
      <c r="BI263" s="49">
        <v>2.0740129054018282E-2</v>
      </c>
      <c r="BJ263" s="49">
        <v>1.8059175746280371E-2</v>
      </c>
      <c r="BK263" s="49">
        <v>2.1577024789179635E-2</v>
      </c>
      <c r="BL263" s="49">
        <v>1.9538932122665352E-2</v>
      </c>
      <c r="BM263" s="49">
        <v>1.670978258303512E-2</v>
      </c>
      <c r="BN263" s="49">
        <v>2.181873427649909E-2</v>
      </c>
      <c r="BO263" s="49">
        <v>1.8884697121662866E-2</v>
      </c>
      <c r="BP263" s="49">
        <v>2.8378835957075927E-2</v>
      </c>
      <c r="BQ263" s="49">
        <v>2.1717902382536243E-2</v>
      </c>
      <c r="BR263" s="49">
        <v>1.9445098205905127E-2</v>
      </c>
      <c r="BS263" s="49">
        <v>2.7937622208001674E-2</v>
      </c>
      <c r="BT263" s="49">
        <v>1.725097044628942E-2</v>
      </c>
      <c r="BU263" s="49">
        <v>3.3927473507051421E-2</v>
      </c>
      <c r="BV263" s="49">
        <v>1.8865480941725455E-2</v>
      </c>
      <c r="BW263" s="49">
        <v>2.7362479941427993E-2</v>
      </c>
      <c r="BX263" s="49">
        <v>3.3760414614637926E-2</v>
      </c>
      <c r="BY263" s="49">
        <v>2.2961538171875032E-2</v>
      </c>
      <c r="BZ263" s="49">
        <v>2.0019392792312424E-2</v>
      </c>
      <c r="CA263" s="49">
        <v>2.3817549652334825E-2</v>
      </c>
      <c r="CB263" s="49">
        <v>2.0658900854577215E-2</v>
      </c>
      <c r="CC263" s="49">
        <v>3.1634605111627842E-2</v>
      </c>
      <c r="CD263" s="49">
        <v>1.631415744062626E-2</v>
      </c>
      <c r="CE263" s="49">
        <v>2.4752422206092112E-2</v>
      </c>
      <c r="CF263" s="49">
        <v>2.489133094578368E-2</v>
      </c>
      <c r="CG263" s="49">
        <v>1.8307567865171296E-2</v>
      </c>
      <c r="CH263" s="49">
        <v>2.8558392050100415E-2</v>
      </c>
      <c r="CI263" s="49">
        <v>2.6247852317061851E-2</v>
      </c>
      <c r="CJ263" s="49">
        <v>1.5256293641980048E-2</v>
      </c>
      <c r="CK263" s="49">
        <v>1.8928139868180004E-2</v>
      </c>
      <c r="CL263" s="49">
        <v>2.4957838409871636E-2</v>
      </c>
      <c r="CM263" s="49">
        <v>2.0664760066284357E-2</v>
      </c>
      <c r="CN263" s="49">
        <v>1.950252976992722E-2</v>
      </c>
      <c r="CO263" s="49">
        <v>3.1850854153802809E-2</v>
      </c>
      <c r="CP263" s="49">
        <v>2.1415839533250082E-2</v>
      </c>
      <c r="CQ263" s="49">
        <v>1.5685998607096324E-2</v>
      </c>
      <c r="CR263" s="49">
        <v>1.872683089180751E-2</v>
      </c>
      <c r="CS263" s="49">
        <v>2.410517718651713E-2</v>
      </c>
      <c r="CT263" s="49">
        <v>1.4344914187037398E-2</v>
      </c>
      <c r="CU263" s="49">
        <v>1.3267481506396296E-2</v>
      </c>
      <c r="CV263" s="49">
        <v>1.9197898274998994E-2</v>
      </c>
      <c r="CW263" s="60">
        <v>2.0355366912922113E-2</v>
      </c>
    </row>
    <row r="264" spans="1:101" s="12" customFormat="1" ht="14.25" customHeight="1">
      <c r="A264" s="11" t="s">
        <v>1010</v>
      </c>
      <c r="B264" s="49" t="s">
        <v>1009</v>
      </c>
      <c r="C264" s="68" t="s">
        <v>1228</v>
      </c>
      <c r="D264" s="52">
        <f t="shared" si="56"/>
        <v>9.0360702615981097E-3</v>
      </c>
      <c r="E264" s="52">
        <f t="shared" si="57"/>
        <v>2.252423281498067E-3</v>
      </c>
      <c r="F264" s="52">
        <f t="shared" si="58"/>
        <v>8.6237938224312995E-3</v>
      </c>
      <c r="G264" s="52">
        <f t="shared" si="59"/>
        <v>2.4125356728020111E-3</v>
      </c>
      <c r="H264" s="52">
        <f t="shared" si="60"/>
        <v>9.4882924885471027E-3</v>
      </c>
      <c r="I264" s="52">
        <f t="shared" si="61"/>
        <v>4.3739086823581684E-3</v>
      </c>
      <c r="J264" s="52">
        <f t="shared" si="62"/>
        <v>1.0274713656040522E-2</v>
      </c>
      <c r="K264" s="52">
        <f t="shared" si="63"/>
        <v>3.2595671468803656E-3</v>
      </c>
      <c r="L264" s="52">
        <f t="shared" si="64"/>
        <v>7.722507226577296E-3</v>
      </c>
      <c r="M264" s="52">
        <f t="shared" si="65"/>
        <v>2.4587213473101785E-3</v>
      </c>
      <c r="N264" s="52">
        <f t="shared" si="66"/>
        <v>1.0153041658512241E-2</v>
      </c>
      <c r="O264" s="52">
        <f t="shared" si="67"/>
        <v>2.7733072370764045E-3</v>
      </c>
      <c r="P264" s="52">
        <f t="shared" si="68"/>
        <v>9.9455959239633188E-3</v>
      </c>
      <c r="Q264" s="53">
        <f t="shared" si="69"/>
        <v>1.6036728985323256E-3</v>
      </c>
      <c r="R264" s="11">
        <v>7.5829148126380606E-3</v>
      </c>
      <c r="S264" s="49">
        <v>1.0391788959342761E-2</v>
      </c>
      <c r="T264" s="49">
        <v>1.095452205920687E-2</v>
      </c>
      <c r="U264" s="49">
        <v>6.9675334020531283E-3</v>
      </c>
      <c r="V264" s="49">
        <v>7.5751614178780659E-3</v>
      </c>
      <c r="W264" s="49">
        <v>1.1083333566198662E-2</v>
      </c>
      <c r="X264" s="49">
        <v>9.0667609908033561E-3</v>
      </c>
      <c r="Y264" s="49">
        <v>5.4579470549902601E-3</v>
      </c>
      <c r="Z264" s="49">
        <v>1.2800638704297467E-2</v>
      </c>
      <c r="AA264" s="49">
        <v>1.0930442733303214E-2</v>
      </c>
      <c r="AB264" s="49">
        <v>6.3955511020276695E-3</v>
      </c>
      <c r="AC264" s="49">
        <v>9.2262483364378318E-3</v>
      </c>
      <c r="AD264" s="49">
        <v>6.8792079132174106E-3</v>
      </c>
      <c r="AE264" s="49">
        <v>1.032237610783523E-2</v>
      </c>
      <c r="AF264" s="49">
        <v>1.0469210628555235E-2</v>
      </c>
      <c r="AG264" s="49">
        <v>1.016567478876833E-2</v>
      </c>
      <c r="AH264" s="49">
        <v>7.1969324363160142E-3</v>
      </c>
      <c r="AI264" s="49">
        <v>1.2110060556696067E-2</v>
      </c>
      <c r="AJ264" s="49">
        <v>5.9041855606706568E-3</v>
      </c>
      <c r="AK264" s="49">
        <v>1.2016771046685526E-2</v>
      </c>
      <c r="AL264" s="49">
        <v>6.642594511562505E-3</v>
      </c>
      <c r="AM264" s="49">
        <v>9.5055777221588374E-3</v>
      </c>
      <c r="AN264" s="49">
        <v>5.1027706573993263E-3</v>
      </c>
      <c r="AO264" s="49">
        <v>7.17016393931045E-3</v>
      </c>
      <c r="AP264" s="49">
        <v>6.2833991297669206E-3</v>
      </c>
      <c r="AQ264" s="49">
        <v>1.1515335643156649E-2</v>
      </c>
      <c r="AR264" s="49">
        <v>6.2988306774464905E-3</v>
      </c>
      <c r="AS264" s="49">
        <v>1.6367588697985349E-2</v>
      </c>
      <c r="AT264" s="49">
        <v>1.0696961527389335E-2</v>
      </c>
      <c r="AU264" s="49">
        <v>8.963339577534906E-3</v>
      </c>
      <c r="AV264" s="49">
        <v>1.733722055762664E-2</v>
      </c>
      <c r="AW264" s="49">
        <v>4.4509857309358173E-3</v>
      </c>
      <c r="AX264" s="49">
        <v>7.9434358654076158E-3</v>
      </c>
      <c r="AY264" s="49">
        <v>1.3174760889962658E-2</v>
      </c>
      <c r="AZ264" s="49">
        <v>5.9919450008912942E-3</v>
      </c>
      <c r="BA264" s="49">
        <v>4.8357065644615439E-3</v>
      </c>
      <c r="BB264" s="49">
        <v>8.5235911516424422E-3</v>
      </c>
      <c r="BC264" s="49">
        <v>1.3526674488696487E-2</v>
      </c>
      <c r="BD264" s="49">
        <v>1.3722105490963874E-2</v>
      </c>
      <c r="BE264" s="49">
        <v>1.4659964634252873E-2</v>
      </c>
      <c r="BF264" s="49">
        <v>1.0625030523974574E-2</v>
      </c>
      <c r="BG264" s="49">
        <v>4.2119039092801454E-3</v>
      </c>
      <c r="BH264" s="49">
        <v>8.6352130091362431E-3</v>
      </c>
      <c r="BI264" s="49">
        <v>1.3858223268870163E-2</v>
      </c>
      <c r="BJ264" s="49">
        <v>7.0736870175575946E-3</v>
      </c>
      <c r="BK264" s="49">
        <v>7.8382966018472906E-3</v>
      </c>
      <c r="BL264" s="49">
        <v>1.1637724484198786E-2</v>
      </c>
      <c r="BM264" s="49">
        <v>8.9841492920658111E-3</v>
      </c>
      <c r="BN264" s="49">
        <v>4.4581083000360174E-3</v>
      </c>
      <c r="BO264" s="49">
        <v>1.0117780083641103E-2</v>
      </c>
      <c r="BP264" s="49">
        <v>9.5627013400002726E-3</v>
      </c>
      <c r="BQ264" s="49">
        <v>4.9567787809213582E-3</v>
      </c>
      <c r="BR264" s="49">
        <v>4.2570474374696524E-3</v>
      </c>
      <c r="BS264" s="49">
        <v>8.8335929879390686E-3</v>
      </c>
      <c r="BT264" s="49">
        <v>7.5508996702265139E-3</v>
      </c>
      <c r="BU264" s="49">
        <v>6.8846005875836816E-3</v>
      </c>
      <c r="BV264" s="49">
        <v>6.586851448337208E-3</v>
      </c>
      <c r="BW264" s="49">
        <v>1.1580702580689703E-2</v>
      </c>
      <c r="BX264" s="49">
        <v>1.066551919897684E-2</v>
      </c>
      <c r="BY264" s="49">
        <v>7.2155043031061437E-3</v>
      </c>
      <c r="BZ264" s="49">
        <v>1.634163070155539E-2</v>
      </c>
      <c r="CA264" s="49">
        <v>1.1275651225369963E-2</v>
      </c>
      <c r="CB264" s="49">
        <v>8.4497827347791328E-3</v>
      </c>
      <c r="CC264" s="49">
        <v>1.1867999069841012E-2</v>
      </c>
      <c r="CD264" s="49">
        <v>5.6071365096822577E-3</v>
      </c>
      <c r="CE264" s="49">
        <v>9.7399283053828545E-3</v>
      </c>
      <c r="CF264" s="49">
        <v>1.1034065996922063E-2</v>
      </c>
      <c r="CG264" s="49">
        <v>8.7808615896459805E-3</v>
      </c>
      <c r="CH264" s="49">
        <v>1.293475056967331E-2</v>
      </c>
      <c r="CI264" s="49">
        <v>8.5321152333997022E-3</v>
      </c>
      <c r="CJ264" s="49">
        <v>8.0275508267922419E-3</v>
      </c>
      <c r="CK264" s="49">
        <v>9.2450271391029907E-3</v>
      </c>
      <c r="CL264" s="49">
        <v>1.0771915210875761E-2</v>
      </c>
      <c r="CM264" s="49">
        <v>8.3977960592300383E-3</v>
      </c>
      <c r="CN264" s="49">
        <v>1.104167720140072E-2</v>
      </c>
      <c r="CO264" s="49">
        <v>1.2052237749078286E-2</v>
      </c>
      <c r="CP264" s="49">
        <v>8.6523799085767919E-3</v>
      </c>
      <c r="CQ264" s="49">
        <v>1.0035964941567697E-2</v>
      </c>
      <c r="CR264" s="49">
        <v>1.1384941301586881E-2</v>
      </c>
      <c r="CS264" s="49">
        <v>9.4983589536130498E-3</v>
      </c>
      <c r="CT264" s="49">
        <v>8.0515553655869411E-3</v>
      </c>
      <c r="CU264" s="49">
        <v>7.540707370357713E-3</v>
      </c>
      <c r="CV264" s="49">
        <v>9.5121950802163641E-3</v>
      </c>
      <c r="CW264" s="60">
        <v>1.2407421945469607E-2</v>
      </c>
    </row>
    <row r="265" spans="1:101" s="12" customFormat="1" ht="14.25" customHeight="1">
      <c r="A265" s="11" t="s">
        <v>1012</v>
      </c>
      <c r="B265" s="49" t="s">
        <v>1011</v>
      </c>
      <c r="C265" s="68" t="s">
        <v>1228</v>
      </c>
      <c r="D265" s="52">
        <f t="shared" si="56"/>
        <v>3.7683080494487924E-2</v>
      </c>
      <c r="E265" s="52">
        <f t="shared" si="57"/>
        <v>5.3554739069051208E-3</v>
      </c>
      <c r="F265" s="52">
        <f t="shared" si="58"/>
        <v>3.884445298746976E-2</v>
      </c>
      <c r="G265" s="52">
        <f t="shared" si="59"/>
        <v>7.8721515270187021E-3</v>
      </c>
      <c r="H265" s="52">
        <f t="shared" si="60"/>
        <v>3.9616547296412251E-2</v>
      </c>
      <c r="I265" s="52">
        <f t="shared" si="61"/>
        <v>6.7156041415691184E-3</v>
      </c>
      <c r="J265" s="52">
        <f t="shared" si="62"/>
        <v>3.4919382510675917E-2</v>
      </c>
      <c r="K265" s="52">
        <f t="shared" si="63"/>
        <v>7.6465895037163122E-3</v>
      </c>
      <c r="L265" s="52">
        <f t="shared" si="64"/>
        <v>4.5180306630711764E-2</v>
      </c>
      <c r="M265" s="52">
        <f t="shared" si="65"/>
        <v>7.6500209989581857E-3</v>
      </c>
      <c r="N265" s="52">
        <f t="shared" si="66"/>
        <v>4.3242237233957204E-2</v>
      </c>
      <c r="O265" s="52">
        <f t="shared" si="67"/>
        <v>9.9895971641671428E-3</v>
      </c>
      <c r="P265" s="52">
        <f t="shared" si="68"/>
        <v>4.2396483275740103E-2</v>
      </c>
      <c r="Q265" s="53">
        <f t="shared" si="69"/>
        <v>9.659227690860344E-3</v>
      </c>
      <c r="R265" s="11">
        <v>3.575267311426826E-2</v>
      </c>
      <c r="S265" s="49">
        <v>3.8324820182410083E-2</v>
      </c>
      <c r="T265" s="49">
        <v>4.2436223345236855E-2</v>
      </c>
      <c r="U265" s="49">
        <v>3.4717282255500824E-2</v>
      </c>
      <c r="V265" s="49">
        <v>2.8232919210510011E-2</v>
      </c>
      <c r="W265" s="49">
        <v>4.1667521035621907E-2</v>
      </c>
      <c r="X265" s="49">
        <v>3.3375756496482029E-2</v>
      </c>
      <c r="Y265" s="49">
        <v>4.476160068218573E-2</v>
      </c>
      <c r="Z265" s="49">
        <v>4.6284074719449224E-2</v>
      </c>
      <c r="AA265" s="49">
        <v>3.4218838557271883E-2</v>
      </c>
      <c r="AB265" s="49">
        <v>3.9025379762277726E-2</v>
      </c>
      <c r="AC265" s="49">
        <v>3.3399876572640527E-2</v>
      </c>
      <c r="AD265" s="49">
        <v>3.0778618182616541E-2</v>
      </c>
      <c r="AE265" s="49">
        <v>3.2519910744280393E-2</v>
      </c>
      <c r="AF265" s="49">
        <v>4.7744012195202336E-2</v>
      </c>
      <c r="AG265" s="49">
        <v>3.0599448256408583E-2</v>
      </c>
      <c r="AH265" s="49">
        <v>2.6552481059142031E-2</v>
      </c>
      <c r="AI265" s="49">
        <v>3.9371970939759068E-2</v>
      </c>
      <c r="AJ265" s="49">
        <v>4.5666845288730752E-2</v>
      </c>
      <c r="AK265" s="49">
        <v>4.0521763931321085E-2</v>
      </c>
      <c r="AL265" s="49">
        <v>3.2321058615930383E-2</v>
      </c>
      <c r="AM265" s="49">
        <v>4.706787990513913E-2</v>
      </c>
      <c r="AN265" s="49">
        <v>4.5635442383673196E-2</v>
      </c>
      <c r="AO265" s="49">
        <v>4.7354004347433629E-2</v>
      </c>
      <c r="AP265" s="49">
        <v>3.7524347963467097E-2</v>
      </c>
      <c r="AQ265" s="49">
        <v>2.4622724839230992E-2</v>
      </c>
      <c r="AR265" s="49">
        <v>2.8551990125129073E-2</v>
      </c>
      <c r="AS265" s="49">
        <v>4.2112496248335199E-2</v>
      </c>
      <c r="AT265" s="49">
        <v>3.7055722002148447E-2</v>
      </c>
      <c r="AU265" s="49">
        <v>4.1193079798321285E-2</v>
      </c>
      <c r="AV265" s="49">
        <v>4.4866407152703694E-2</v>
      </c>
      <c r="AW265" s="49">
        <v>4.3811601859845228E-2</v>
      </c>
      <c r="AX265" s="49">
        <v>4.5168514144387023E-2</v>
      </c>
      <c r="AY265" s="49">
        <v>4.4525320675128446E-2</v>
      </c>
      <c r="AZ265" s="49">
        <v>4.4779691622659566E-2</v>
      </c>
      <c r="BA265" s="49">
        <v>4.1186671125590997E-2</v>
      </c>
      <c r="BB265" s="49">
        <v>3.4861670201385704E-2</v>
      </c>
      <c r="BC265" s="49">
        <v>3.0180549381654823E-2</v>
      </c>
      <c r="BD265" s="49">
        <v>2.2594492747572366E-2</v>
      </c>
      <c r="BE265" s="49">
        <v>4.2450625077605719E-2</v>
      </c>
      <c r="BF265" s="49">
        <v>3.4117819628409714E-2</v>
      </c>
      <c r="BG265" s="49">
        <v>3.8694487462156368E-2</v>
      </c>
      <c r="BH265" s="49">
        <v>3.9309403246324884E-2</v>
      </c>
      <c r="BI265" s="49">
        <v>4.9990910682408594E-2</v>
      </c>
      <c r="BJ265" s="49">
        <v>2.6386460194760243E-2</v>
      </c>
      <c r="BK265" s="49">
        <v>3.9352504544156508E-2</v>
      </c>
      <c r="BL265" s="49">
        <v>3.3714828179564296E-2</v>
      </c>
      <c r="BM265" s="49">
        <v>2.7378838782111791E-2</v>
      </c>
      <c r="BN265" s="49">
        <v>3.5374466966720142E-2</v>
      </c>
      <c r="BO265" s="49">
        <v>5.7173940952434971E-2</v>
      </c>
      <c r="BP265" s="49">
        <v>4.1276482862550756E-2</v>
      </c>
      <c r="BQ265" s="49">
        <v>5.8144199484757395E-2</v>
      </c>
      <c r="BR265" s="49">
        <v>4.4942020161484991E-2</v>
      </c>
      <c r="BS265" s="49">
        <v>4.1288744952988468E-2</v>
      </c>
      <c r="BT265" s="49">
        <v>4.2208063804678023E-2</v>
      </c>
      <c r="BU265" s="49">
        <v>5.625993963314474E-2</v>
      </c>
      <c r="BV265" s="49">
        <v>4.0161601074525502E-2</v>
      </c>
      <c r="BW265" s="49">
        <v>4.2542430225295386E-2</v>
      </c>
      <c r="BX265" s="49">
        <v>3.8859751149247564E-2</v>
      </c>
      <c r="BY265" s="49">
        <v>4.3932038300713294E-2</v>
      </c>
      <c r="BZ265" s="49">
        <v>5.5570748793170047E-2</v>
      </c>
      <c r="CA265" s="49">
        <v>5.2036187193309991E-2</v>
      </c>
      <c r="CB265" s="49">
        <v>4.0970453107620229E-2</v>
      </c>
      <c r="CC265" s="49">
        <v>3.7164922410606142E-2</v>
      </c>
      <c r="CD265" s="49">
        <v>4.6053670608037479E-2</v>
      </c>
      <c r="CE265" s="49">
        <v>4.5082767803644494E-2</v>
      </c>
      <c r="CF265" s="49">
        <v>5.4583540508131752E-2</v>
      </c>
      <c r="CG265" s="49">
        <v>3.3382185015671362E-2</v>
      </c>
      <c r="CH265" s="49">
        <v>5.6507979750522963E-2</v>
      </c>
      <c r="CI265" s="49">
        <v>2.578160386519053E-2</v>
      </c>
      <c r="CJ265" s="49">
        <v>3.6091393291159776E-2</v>
      </c>
      <c r="CK265" s="49">
        <v>3.568139446042172E-2</v>
      </c>
      <c r="CL265" s="49">
        <v>3.7435664096640897E-2</v>
      </c>
      <c r="CM265" s="49">
        <v>4.2972748871495277E-2</v>
      </c>
      <c r="CN265" s="49">
        <v>4.8414088685392126E-2</v>
      </c>
      <c r="CO265" s="49">
        <v>6.7600465542158886E-2</v>
      </c>
      <c r="CP265" s="49">
        <v>3.083465890684637E-2</v>
      </c>
      <c r="CQ265" s="49">
        <v>3.4454623650025128E-2</v>
      </c>
      <c r="CR265" s="49">
        <v>4.4056924407469666E-2</v>
      </c>
      <c r="CS265" s="49">
        <v>4.9595500281509879E-2</v>
      </c>
      <c r="CT265" s="49">
        <v>3.9779786907498831E-2</v>
      </c>
      <c r="CU265" s="49">
        <v>3.9663674004062149E-2</v>
      </c>
      <c r="CV265" s="49">
        <v>3.8629762469338393E-2</v>
      </c>
      <c r="CW265" s="60">
        <v>3.5319901486443588E-2</v>
      </c>
    </row>
    <row r="266" spans="1:101" s="12" customFormat="1" ht="14.25" customHeight="1">
      <c r="A266" s="11" t="s">
        <v>1015</v>
      </c>
      <c r="B266" s="49" t="s">
        <v>1014</v>
      </c>
      <c r="C266" s="68" t="s">
        <v>1228</v>
      </c>
      <c r="D266" s="52">
        <f t="shared" si="56"/>
        <v>1.5801440237568059E-2</v>
      </c>
      <c r="E266" s="52">
        <f t="shared" si="57"/>
        <v>4.3163333822745223E-3</v>
      </c>
      <c r="F266" s="52">
        <f t="shared" si="58"/>
        <v>1.7337701206640264E-2</v>
      </c>
      <c r="G266" s="52">
        <f t="shared" si="59"/>
        <v>4.8861701955126222E-3</v>
      </c>
      <c r="H266" s="52">
        <f t="shared" si="60"/>
        <v>1.6012211072007822E-2</v>
      </c>
      <c r="I266" s="52">
        <f t="shared" si="61"/>
        <v>5.6932942664409359E-3</v>
      </c>
      <c r="J266" s="52">
        <f t="shared" si="62"/>
        <v>1.5575401893717736E-2</v>
      </c>
      <c r="K266" s="52">
        <f t="shared" si="63"/>
        <v>4.4730155771774971E-3</v>
      </c>
      <c r="L266" s="52">
        <f t="shared" si="64"/>
        <v>1.5775160990255502E-2</v>
      </c>
      <c r="M266" s="52">
        <f t="shared" si="65"/>
        <v>3.0894727830394126E-3</v>
      </c>
      <c r="N266" s="52">
        <f t="shared" si="66"/>
        <v>1.8131125126875983E-2</v>
      </c>
      <c r="O266" s="52">
        <f t="shared" si="67"/>
        <v>4.7123634404605602E-3</v>
      </c>
      <c r="P266" s="52">
        <f t="shared" si="68"/>
        <v>1.7608213871496321E-2</v>
      </c>
      <c r="Q266" s="53">
        <f t="shared" si="69"/>
        <v>4.6149925813271523E-3</v>
      </c>
      <c r="R266" s="11">
        <v>1.9620705863478187E-2</v>
      </c>
      <c r="S266" s="49">
        <v>2.2044456002659821E-2</v>
      </c>
      <c r="T266" s="49">
        <v>1.6742466493911118E-2</v>
      </c>
      <c r="U266" s="49">
        <v>1.3311498469572395E-2</v>
      </c>
      <c r="V266" s="49">
        <v>1.1489356720043248E-2</v>
      </c>
      <c r="W266" s="49">
        <v>2.3099202928948681E-2</v>
      </c>
      <c r="X266" s="49">
        <v>1.7809479761583959E-2</v>
      </c>
      <c r="Y266" s="49">
        <v>1.3440056948694632E-2</v>
      </c>
      <c r="Z266" s="49">
        <v>1.0565481257660547E-2</v>
      </c>
      <c r="AA266" s="49">
        <v>9.9212638486090576E-3</v>
      </c>
      <c r="AB266" s="49">
        <v>1.5139061669598903E-2</v>
      </c>
      <c r="AC266" s="49">
        <v>1.6434252886056152E-2</v>
      </c>
      <c r="AD266" s="49">
        <v>1.1388189607550066E-2</v>
      </c>
      <c r="AE266" s="49">
        <v>2.3418671857736537E-2</v>
      </c>
      <c r="AF266" s="49">
        <v>1.4950373562742507E-2</v>
      </c>
      <c r="AG266" s="49">
        <v>1.9986204635020235E-2</v>
      </c>
      <c r="AH266" s="49">
        <v>1.1200498526760016E-2</v>
      </c>
      <c r="AI266" s="49">
        <v>1.4820884943192641E-2</v>
      </c>
      <c r="AJ266" s="49">
        <v>1.4323916886180789E-2</v>
      </c>
      <c r="AK266" s="49">
        <v>2.6054024070741793E-2</v>
      </c>
      <c r="AL266" s="49">
        <v>1.6238307754596577E-2</v>
      </c>
      <c r="AM266" s="49">
        <v>2.0474186644652361E-2</v>
      </c>
      <c r="AN266" s="49">
        <v>1.3280399348204172E-2</v>
      </c>
      <c r="AO266" s="49">
        <v>2.1916756642305489E-2</v>
      </c>
      <c r="AP266" s="49">
        <v>9.4603210953429218E-3</v>
      </c>
      <c r="AQ266" s="49">
        <v>1.4576930739247171E-2</v>
      </c>
      <c r="AR266" s="49">
        <v>5.9665483352740458E-3</v>
      </c>
      <c r="AS266" s="49">
        <v>1.956332384757397E-2</v>
      </c>
      <c r="AT266" s="49">
        <v>1.8304337722787164E-2</v>
      </c>
      <c r="AU266" s="49">
        <v>1.8418427808189905E-2</v>
      </c>
      <c r="AV266" s="49">
        <v>1.8875488378979288E-2</v>
      </c>
      <c r="AW266" s="49">
        <v>1.9253536855945847E-2</v>
      </c>
      <c r="AX266" s="49">
        <v>2.2558040351775131E-2</v>
      </c>
      <c r="AY266" s="49">
        <v>2.1409682560438199E-2</v>
      </c>
      <c r="AZ266" s="49">
        <v>1.7454734851550649E-2</v>
      </c>
      <c r="BA266" s="49">
        <v>6.3051603169895377E-3</v>
      </c>
      <c r="BB266" s="49">
        <v>1.6898381691203265E-2</v>
      </c>
      <c r="BC266" s="49">
        <v>1.2393875515561844E-2</v>
      </c>
      <c r="BD266" s="49">
        <v>1.5053407596110745E-2</v>
      </c>
      <c r="BE266" s="49">
        <v>1.6572097142442822E-2</v>
      </c>
      <c r="BF266" s="49">
        <v>2.3128667130484479E-2</v>
      </c>
      <c r="BG266" s="49">
        <v>1.296731423827069E-2</v>
      </c>
      <c r="BH266" s="49">
        <v>1.0962656096431031E-2</v>
      </c>
      <c r="BI266" s="49">
        <v>2.5512513495770803E-2</v>
      </c>
      <c r="BJ266" s="49">
        <v>1.4861353723755039E-2</v>
      </c>
      <c r="BK266" s="49">
        <v>1.3022408139890156E-2</v>
      </c>
      <c r="BL266" s="49">
        <v>1.3125553092433451E-2</v>
      </c>
      <c r="BM266" s="49">
        <v>1.2406594862258475E-2</v>
      </c>
      <c r="BN266" s="49">
        <v>1.8164594003336185E-2</v>
      </c>
      <c r="BO266" s="49">
        <v>1.6178213711296532E-2</v>
      </c>
      <c r="BP266" s="49">
        <v>1.0496619959968458E-2</v>
      </c>
      <c r="BQ266" s="49">
        <v>1.186747755809554E-2</v>
      </c>
      <c r="BR266" s="49">
        <v>1.5020403408605656E-2</v>
      </c>
      <c r="BS266" s="49">
        <v>1.6726979804314465E-2</v>
      </c>
      <c r="BT266" s="49">
        <v>2.0240315408514533E-2</v>
      </c>
      <c r="BU266" s="49">
        <v>1.5431287932605873E-2</v>
      </c>
      <c r="BV266" s="49">
        <v>1.3746287822118872E-2</v>
      </c>
      <c r="BW266" s="49">
        <v>2.059356464908884E-2</v>
      </c>
      <c r="BX266" s="49">
        <v>1.7271284466954636E-2</v>
      </c>
      <c r="BY266" s="49">
        <v>1.356490315816645E-2</v>
      </c>
      <c r="BZ266" s="49">
        <v>1.5788155524771676E-2</v>
      </c>
      <c r="CA266" s="49">
        <v>2.6870207721804838E-2</v>
      </c>
      <c r="CB266" s="49">
        <v>1.5525319844311592E-2</v>
      </c>
      <c r="CC266" s="49">
        <v>1.8263276254614366E-2</v>
      </c>
      <c r="CD266" s="49">
        <v>1.2689623655426498E-2</v>
      </c>
      <c r="CE266" s="49">
        <v>2.4034574949973003E-2</v>
      </c>
      <c r="CF266" s="49">
        <v>2.4195180269477447E-2</v>
      </c>
      <c r="CG266" s="49">
        <v>1.6013576937369618E-2</v>
      </c>
      <c r="CH266" s="49">
        <v>1.8795209672002062E-2</v>
      </c>
      <c r="CI266" s="49">
        <v>1.2410920776799209E-2</v>
      </c>
      <c r="CJ266" s="49">
        <v>1.4110454301413248E-2</v>
      </c>
      <c r="CK266" s="49">
        <v>1.887700161454825E-2</v>
      </c>
      <c r="CL266" s="49">
        <v>1.5835275372324025E-2</v>
      </c>
      <c r="CM266" s="49">
        <v>1.3426490237097749E-2</v>
      </c>
      <c r="CN266" s="49">
        <v>2.2167934598364313E-2</v>
      </c>
      <c r="CO266" s="49">
        <v>2.4458886642813617E-2</v>
      </c>
      <c r="CP266" s="49">
        <v>1.3269654325521438E-2</v>
      </c>
      <c r="CQ266" s="49">
        <v>2.3854720298116708E-2</v>
      </c>
      <c r="CR266" s="49">
        <v>1.2056775077340671E-2</v>
      </c>
      <c r="CS266" s="49">
        <v>1.5959707167372092E-2</v>
      </c>
      <c r="CT266" s="49">
        <v>2.3078124940794396E-2</v>
      </c>
      <c r="CU266" s="49">
        <v>1.3056516623338833E-2</v>
      </c>
      <c r="CV266" s="49">
        <v>1.5777732903067436E-2</v>
      </c>
      <c r="CW266" s="60">
        <v>1.8356748271804599E-2</v>
      </c>
    </row>
    <row r="267" spans="1:101" s="12" customFormat="1" ht="14.25" customHeight="1">
      <c r="A267" s="11" t="s">
        <v>1018</v>
      </c>
      <c r="B267" s="49" t="s">
        <v>1017</v>
      </c>
      <c r="C267" s="68" t="s">
        <v>1228</v>
      </c>
      <c r="D267" s="52">
        <f t="shared" si="56"/>
        <v>2.433723535457416E-2</v>
      </c>
      <c r="E267" s="52">
        <f t="shared" si="57"/>
        <v>6.8972858013273226E-3</v>
      </c>
      <c r="F267" s="52">
        <f t="shared" si="58"/>
        <v>2.8901921139180872E-2</v>
      </c>
      <c r="G267" s="52">
        <f t="shared" si="59"/>
        <v>1.0268084802088804E-2</v>
      </c>
      <c r="H267" s="52">
        <f t="shared" si="60"/>
        <v>2.4776571552511145E-2</v>
      </c>
      <c r="I267" s="52">
        <f t="shared" si="61"/>
        <v>1.0598758558753335E-2</v>
      </c>
      <c r="J267" s="52">
        <f t="shared" si="62"/>
        <v>2.3668606790819571E-2</v>
      </c>
      <c r="K267" s="52">
        <f t="shared" si="63"/>
        <v>6.5512564632758986E-3</v>
      </c>
      <c r="L267" s="52">
        <f t="shared" si="64"/>
        <v>2.6733903224869876E-2</v>
      </c>
      <c r="M267" s="52">
        <f t="shared" si="65"/>
        <v>8.02691560859819E-3</v>
      </c>
      <c r="N267" s="52">
        <f t="shared" si="66"/>
        <v>2.8868898304501112E-2</v>
      </c>
      <c r="O267" s="52">
        <f t="shared" si="67"/>
        <v>9.3260322260307026E-3</v>
      </c>
      <c r="P267" s="52">
        <f t="shared" si="68"/>
        <v>3.0103166701732954E-2</v>
      </c>
      <c r="Q267" s="53">
        <f t="shared" si="69"/>
        <v>8.2422768429228251E-3</v>
      </c>
      <c r="R267" s="11">
        <v>2.1414076321087334E-2</v>
      </c>
      <c r="S267" s="49">
        <v>2.2809454113102628E-2</v>
      </c>
      <c r="T267" s="49">
        <v>3.2057507138673946E-2</v>
      </c>
      <c r="U267" s="49">
        <v>2.0459029734993094E-2</v>
      </c>
      <c r="V267" s="49">
        <v>1.6607596165691654E-2</v>
      </c>
      <c r="W267" s="49">
        <v>2.6718606111483058E-2</v>
      </c>
      <c r="X267" s="49">
        <v>3.9715011276648303E-2</v>
      </c>
      <c r="Y267" s="49">
        <v>1.9668373122500277E-2</v>
      </c>
      <c r="Z267" s="49">
        <v>3.1306386119185237E-2</v>
      </c>
      <c r="AA267" s="49">
        <v>2.1302249949235005E-2</v>
      </c>
      <c r="AB267" s="49">
        <v>1.6946271418956969E-2</v>
      </c>
      <c r="AC267" s="49">
        <v>2.3042262783332382E-2</v>
      </c>
      <c r="AD267" s="49">
        <v>3.0057931955301889E-2</v>
      </c>
      <c r="AE267" s="49">
        <v>2.4986520598241378E-2</v>
      </c>
      <c r="AF267" s="49">
        <v>4.8874975813159235E-2</v>
      </c>
      <c r="AG267" s="49">
        <v>2.5180361494903963E-2</v>
      </c>
      <c r="AH267" s="49">
        <v>1.1980291058748175E-2</v>
      </c>
      <c r="AI267" s="49">
        <v>2.607678110417385E-2</v>
      </c>
      <c r="AJ267" s="49">
        <v>2.3472971925557549E-2</v>
      </c>
      <c r="AK267" s="49">
        <v>4.420425516320349E-2</v>
      </c>
      <c r="AL267" s="49">
        <v>3.1092119256934673E-2</v>
      </c>
      <c r="AM267" s="49">
        <v>3.4730943553287971E-2</v>
      </c>
      <c r="AN267" s="49">
        <v>2.8822131214674397E-2</v>
      </c>
      <c r="AO267" s="49">
        <v>1.7343770531983833E-2</v>
      </c>
      <c r="AP267" s="49">
        <v>1.9134952992620274E-2</v>
      </c>
      <c r="AQ267" s="49">
        <v>7.2320199187760172E-3</v>
      </c>
      <c r="AR267" s="49">
        <v>1.6327363144259716E-2</v>
      </c>
      <c r="AS267" s="49">
        <v>1.7286173145499718E-2</v>
      </c>
      <c r="AT267" s="49">
        <v>2.615162511342474E-2</v>
      </c>
      <c r="AU267" s="49">
        <v>3.2928287639127155E-2</v>
      </c>
      <c r="AV267" s="49">
        <v>3.8506995325795511E-2</v>
      </c>
      <c r="AW267" s="49">
        <v>2.8856406769102755E-2</v>
      </c>
      <c r="AX267" s="49">
        <v>4.394291417288522E-2</v>
      </c>
      <c r="AY267" s="49">
        <v>2.2566606681803339E-2</v>
      </c>
      <c r="AZ267" s="49">
        <v>1.4795443191513569E-2</v>
      </c>
      <c r="BA267" s="49">
        <v>2.9590070535325766E-2</v>
      </c>
      <c r="BB267" s="49">
        <v>2.7407575104693688E-2</v>
      </c>
      <c r="BC267" s="49">
        <v>2.2659582623357113E-2</v>
      </c>
      <c r="BD267" s="49">
        <v>2.3127412921935316E-2</v>
      </c>
      <c r="BE267" s="49">
        <v>2.776669546282241E-2</v>
      </c>
      <c r="BF267" s="49">
        <v>1.9250795214917869E-2</v>
      </c>
      <c r="BG267" s="49">
        <v>1.7046540196054737E-2</v>
      </c>
      <c r="BH267" s="49">
        <v>2.5525931158912732E-2</v>
      </c>
      <c r="BI267" s="49">
        <v>3.7012143303527659E-2</v>
      </c>
      <c r="BJ267" s="49">
        <v>2.1391207207771962E-2</v>
      </c>
      <c r="BK267" s="49">
        <v>3.1041097073939247E-2</v>
      </c>
      <c r="BL267" s="49">
        <v>1.3174682189921006E-2</v>
      </c>
      <c r="BM267" s="49">
        <v>1.861961903198113E-2</v>
      </c>
      <c r="BN267" s="49">
        <v>2.5759773400861899E-2</v>
      </c>
      <c r="BO267" s="49">
        <v>2.680805481071407E-2</v>
      </c>
      <c r="BP267" s="49">
        <v>1.5411870050097407E-2</v>
      </c>
      <c r="BQ267" s="49">
        <v>2.2814863010214841E-2</v>
      </c>
      <c r="BR267" s="49">
        <v>3.0740154620957263E-2</v>
      </c>
      <c r="BS267" s="49">
        <v>4.0508166343456047E-2</v>
      </c>
      <c r="BT267" s="49">
        <v>1.7522760397258162E-2</v>
      </c>
      <c r="BU267" s="49">
        <v>4.0738179165559885E-2</v>
      </c>
      <c r="BV267" s="49">
        <v>1.9643617644641464E-2</v>
      </c>
      <c r="BW267" s="49">
        <v>2.8036208029217208E-2</v>
      </c>
      <c r="BX267" s="49">
        <v>2.2853352089020739E-2</v>
      </c>
      <c r="BY267" s="49">
        <v>2.9969839136439514E-2</v>
      </c>
      <c r="BZ267" s="49">
        <v>4.385358338355326E-2</v>
      </c>
      <c r="CA267" s="49">
        <v>3.4386617718795857E-2</v>
      </c>
      <c r="CB267" s="49">
        <v>1.8167426503479262E-2</v>
      </c>
      <c r="CC267" s="49">
        <v>3.4155763492628083E-2</v>
      </c>
      <c r="CD267" s="49">
        <v>2.3340749112245512E-2</v>
      </c>
      <c r="CE267" s="49">
        <v>4.0072066546241028E-2</v>
      </c>
      <c r="CF267" s="49">
        <v>3.6099532954044035E-2</v>
      </c>
      <c r="CG267" s="49">
        <v>2.2974767982741173E-2</v>
      </c>
      <c r="CH267" s="49">
        <v>1.9342340464646734E-2</v>
      </c>
      <c r="CI267" s="49">
        <v>1.6164164283998923E-2</v>
      </c>
      <c r="CJ267" s="49">
        <v>2.3278177388663068E-2</v>
      </c>
      <c r="CK267" s="49">
        <v>3.4591589822976498E-2</v>
      </c>
      <c r="CL267" s="49">
        <v>2.836377960724765E-2</v>
      </c>
      <c r="CM267" s="49">
        <v>2.9426574980385582E-2</v>
      </c>
      <c r="CN267" s="49">
        <v>3.191358388719176E-2</v>
      </c>
      <c r="CO267" s="49">
        <v>4.7818321293392189E-2</v>
      </c>
      <c r="CP267" s="49">
        <v>3.402780238732013E-2</v>
      </c>
      <c r="CQ267" s="49">
        <v>3.6041994646094325E-2</v>
      </c>
      <c r="CR267" s="49">
        <v>3.5948189617346624E-2</v>
      </c>
      <c r="CS267" s="49">
        <v>1.6350344925286114E-2</v>
      </c>
      <c r="CT267" s="49">
        <v>2.3965646603802609E-2</v>
      </c>
      <c r="CU267" s="49">
        <v>2.5434154294461303E-2</v>
      </c>
      <c r="CV267" s="49">
        <v>2.0535518357625071E-2</v>
      </c>
      <c r="CW267" s="60">
        <v>3.1412089820642107E-2</v>
      </c>
    </row>
    <row r="268" spans="1:101" s="12" customFormat="1" ht="14.25" customHeight="1">
      <c r="A268" s="11" t="s">
        <v>1021</v>
      </c>
      <c r="B268" s="49" t="s">
        <v>1020</v>
      </c>
      <c r="C268" s="68" t="s">
        <v>1229</v>
      </c>
      <c r="D268" s="52">
        <f t="shared" si="56"/>
        <v>1.1453256360837633E-3</v>
      </c>
      <c r="E268" s="52">
        <f t="shared" si="57"/>
        <v>2.3906563130308902E-4</v>
      </c>
      <c r="F268" s="52">
        <f t="shared" si="58"/>
        <v>1.0815328245421219E-3</v>
      </c>
      <c r="G268" s="52">
        <f t="shared" si="59"/>
        <v>3.5630100108366392E-4</v>
      </c>
      <c r="H268" s="52">
        <f t="shared" si="60"/>
        <v>1.2781575776258873E-3</v>
      </c>
      <c r="I268" s="52">
        <f t="shared" si="61"/>
        <v>7.1308750549440214E-4</v>
      </c>
      <c r="J268" s="52">
        <f t="shared" si="62"/>
        <v>1.1723770204745936E-3</v>
      </c>
      <c r="K268" s="52">
        <f t="shared" si="63"/>
        <v>2.9801787699982267E-4</v>
      </c>
      <c r="L268" s="52">
        <f t="shared" si="64"/>
        <v>1.5249865852706142E-3</v>
      </c>
      <c r="M268" s="52">
        <f t="shared" si="65"/>
        <v>3.7939060732858853E-4</v>
      </c>
      <c r="N268" s="52">
        <f t="shared" si="66"/>
        <v>1.2876821686108623E-3</v>
      </c>
      <c r="O268" s="52">
        <f t="shared" si="67"/>
        <v>4.046963083690766E-4</v>
      </c>
      <c r="P268" s="52">
        <f t="shared" si="68"/>
        <v>1.0029277020305232E-3</v>
      </c>
      <c r="Q268" s="53">
        <f t="shared" si="69"/>
        <v>2.4266896506281178E-4</v>
      </c>
      <c r="R268" s="11">
        <v>8.3635652488475796E-4</v>
      </c>
      <c r="S268" s="49">
        <v>1.1590899617400481E-3</v>
      </c>
      <c r="T268" s="49">
        <v>8.2379715157136356E-4</v>
      </c>
      <c r="U268" s="49">
        <v>1.5711758568960406E-3</v>
      </c>
      <c r="V268" s="49">
        <v>1.3486061133682794E-3</v>
      </c>
      <c r="W268" s="49">
        <v>1.0243066481988535E-3</v>
      </c>
      <c r="X268" s="49">
        <v>1.2153176069026864E-3</v>
      </c>
      <c r="Y268" s="49">
        <v>1.3545045296633467E-3</v>
      </c>
      <c r="Z268" s="49">
        <v>1.1682821804824995E-3</v>
      </c>
      <c r="AA268" s="49">
        <v>1.3633935037337412E-3</v>
      </c>
      <c r="AB268" s="49">
        <v>1.0133476465424289E-3</v>
      </c>
      <c r="AC268" s="49">
        <v>8.6572990902111313E-4</v>
      </c>
      <c r="AD268" s="49">
        <v>1.0366785810530384E-3</v>
      </c>
      <c r="AE268" s="49">
        <v>1.2153300661158579E-3</v>
      </c>
      <c r="AF268" s="49">
        <v>1.2413845568624447E-3</v>
      </c>
      <c r="AG268" s="49">
        <v>8.2295059289511844E-4</v>
      </c>
      <c r="AH268" s="49">
        <v>8.9394034233423601E-4</v>
      </c>
      <c r="AI268" s="49">
        <v>6.9103546661925322E-4</v>
      </c>
      <c r="AJ268" s="49">
        <v>1.3431493732500425E-3</v>
      </c>
      <c r="AK268" s="49">
        <v>8.6561595949514591E-4</v>
      </c>
      <c r="AL268" s="49">
        <v>8.9962421275808276E-4</v>
      </c>
      <c r="AM268" s="49">
        <v>1.0526144258243746E-3</v>
      </c>
      <c r="AN268" s="49">
        <v>8.8186417007531819E-4</v>
      </c>
      <c r="AO268" s="49">
        <v>2.0342061472225499E-3</v>
      </c>
      <c r="AP268" s="49">
        <v>6.6884280109207278E-4</v>
      </c>
      <c r="AQ268" s="49">
        <v>9.0602666679650483E-4</v>
      </c>
      <c r="AR268" s="49">
        <v>9.1259998278802961E-4</v>
      </c>
      <c r="AS268" s="49">
        <v>1.4304161001784774E-3</v>
      </c>
      <c r="AT268" s="49">
        <v>1.7833431946772469E-3</v>
      </c>
      <c r="AU268" s="49">
        <v>6.3998789859947961E-4</v>
      </c>
      <c r="AV268" s="49">
        <v>2.5117744770140286E-3</v>
      </c>
      <c r="AW268" s="49">
        <v>7.7559452858662586E-4</v>
      </c>
      <c r="AX268" s="49">
        <v>1.2597132662877798E-3</v>
      </c>
      <c r="AY268" s="49"/>
      <c r="AZ268" s="49">
        <v>2.5322893509512521E-3</v>
      </c>
      <c r="BA268" s="49">
        <v>6.3914508691326265E-4</v>
      </c>
      <c r="BB268" s="49">
        <v>1.1521279500730953E-3</v>
      </c>
      <c r="BC268" s="49">
        <v>1.1230759771226862E-3</v>
      </c>
      <c r="BD268" s="49">
        <v>9.6382893624878912E-4</v>
      </c>
      <c r="BE268" s="49">
        <v>9.1677211302658348E-4</v>
      </c>
      <c r="BF268" s="49">
        <v>1.6294744271807111E-3</v>
      </c>
      <c r="BG268" s="49">
        <v>6.7346622347556114E-4</v>
      </c>
      <c r="BH268" s="49">
        <v>1.613082365056033E-3</v>
      </c>
      <c r="BI268" s="49">
        <v>1.4005795869813605E-3</v>
      </c>
      <c r="BJ268" s="49">
        <v>1.0582773400847714E-3</v>
      </c>
      <c r="BK268" s="49">
        <v>1.4910383593393897E-3</v>
      </c>
      <c r="BL268" s="49">
        <v>1.0565288513955536E-3</v>
      </c>
      <c r="BM268" s="49">
        <v>9.902721157105884E-4</v>
      </c>
      <c r="BN268" s="49">
        <v>1.4617758122155895E-3</v>
      </c>
      <c r="BO268" s="49">
        <v>1.1830856471778111E-3</v>
      </c>
      <c r="BP268" s="49">
        <v>1.2123933386836501E-3</v>
      </c>
      <c r="BQ268" s="49">
        <v>1.6551932800643874E-3</v>
      </c>
      <c r="BR268" s="49">
        <v>1.932999509254608E-3</v>
      </c>
      <c r="BS268" s="49">
        <v>1.353843324770863E-3</v>
      </c>
      <c r="BT268" s="49">
        <v>2.1950510587751535E-3</v>
      </c>
      <c r="BU268" s="49">
        <v>1.6410318942285686E-3</v>
      </c>
      <c r="BV268" s="49">
        <v>1.2185410012773518E-3</v>
      </c>
      <c r="BW268" s="49">
        <v>1.5630980196007116E-3</v>
      </c>
      <c r="BX268" s="49">
        <v>9.028030655121945E-4</v>
      </c>
      <c r="BY268" s="49">
        <v>1.9800230716864797E-3</v>
      </c>
      <c r="BZ268" s="49">
        <v>2.0703475710325478E-3</v>
      </c>
      <c r="CA268" s="49">
        <v>1.6250831181437075E-3</v>
      </c>
      <c r="CB268" s="49">
        <v>1.5364441004247901E-3</v>
      </c>
      <c r="CC268" s="49">
        <v>1.5939398153209574E-3</v>
      </c>
      <c r="CD268" s="49">
        <v>9.9257052322360194E-4</v>
      </c>
      <c r="CE268" s="49">
        <v>1.025143364830167E-3</v>
      </c>
      <c r="CF268" s="49">
        <v>1.3078500276998413E-3</v>
      </c>
      <c r="CG268" s="49">
        <v>6.7909470919099595E-4</v>
      </c>
      <c r="CH268" s="49">
        <v>1.092208078304192E-3</v>
      </c>
      <c r="CI268" s="49">
        <v>1.3235506731949114E-3</v>
      </c>
      <c r="CJ268" s="49">
        <v>7.2551328329287918E-4</v>
      </c>
      <c r="CK268" s="49">
        <v>1.4804407586717571E-3</v>
      </c>
      <c r="CL268" s="49">
        <v>7.8983851242166387E-4</v>
      </c>
      <c r="CM268" s="49">
        <v>7.9808948615040767E-4</v>
      </c>
      <c r="CN268" s="49">
        <v>8.4656611366906557E-4</v>
      </c>
      <c r="CO268" s="49">
        <v>1.0122059994273655E-3</v>
      </c>
      <c r="CP268" s="49">
        <v>1.5755836252200233E-3</v>
      </c>
      <c r="CQ268" s="49">
        <v>1.1110555929857789E-3</v>
      </c>
      <c r="CR268" s="49">
        <v>1.1433476646024207E-3</v>
      </c>
      <c r="CS268" s="49">
        <v>1.0540209834900725E-3</v>
      </c>
      <c r="CT268" s="49">
        <v>7.6698265523727073E-4</v>
      </c>
      <c r="CU268" s="49">
        <v>8.1668107290067517E-4</v>
      </c>
      <c r="CV268" s="49">
        <v>1.2565378699108817E-3</v>
      </c>
      <c r="CW268" s="60">
        <v>8.6422284835065523E-4</v>
      </c>
    </row>
    <row r="269" spans="1:101" s="12" customFormat="1" ht="14.25" customHeight="1">
      <c r="A269" s="11" t="s">
        <v>1032</v>
      </c>
      <c r="B269" s="49" t="s">
        <v>1031</v>
      </c>
      <c r="C269" s="68" t="s">
        <v>1230</v>
      </c>
      <c r="D269" s="52">
        <f t="shared" si="56"/>
        <v>2.5940772042396967</v>
      </c>
      <c r="E269" s="52">
        <f t="shared" si="57"/>
        <v>0.25449803455983211</v>
      </c>
      <c r="F269" s="52">
        <f t="shared" si="58"/>
        <v>2.4403409595620338</v>
      </c>
      <c r="G269" s="52">
        <f t="shared" si="59"/>
        <v>0.29163323592757623</v>
      </c>
      <c r="H269" s="52">
        <f t="shared" si="60"/>
        <v>2.2936269525928989</v>
      </c>
      <c r="I269" s="52">
        <f t="shared" si="61"/>
        <v>0.26626176736602708</v>
      </c>
      <c r="J269" s="52">
        <f t="shared" si="62"/>
        <v>2.2954392612354542</v>
      </c>
      <c r="K269" s="52">
        <f t="shared" si="63"/>
        <v>0.15504433832019188</v>
      </c>
      <c r="L269" s="52">
        <f t="shared" si="64"/>
        <v>2.2534800069295828</v>
      </c>
      <c r="M269" s="52">
        <f t="shared" si="65"/>
        <v>0.27848054674083711</v>
      </c>
      <c r="N269" s="52">
        <f t="shared" si="66"/>
        <v>2.1850172346128027</v>
      </c>
      <c r="O269" s="52">
        <f t="shared" si="67"/>
        <v>0.15686356973349308</v>
      </c>
      <c r="P269" s="52">
        <f t="shared" si="68"/>
        <v>2.3297898250011273</v>
      </c>
      <c r="Q269" s="53">
        <f t="shared" si="69"/>
        <v>0.23438943903950138</v>
      </c>
      <c r="R269" s="11">
        <v>2.5286172732909282</v>
      </c>
      <c r="S269" s="49">
        <v>2.6161608626945032</v>
      </c>
      <c r="T269" s="49">
        <v>2.4531566986996296</v>
      </c>
      <c r="U269" s="49">
        <v>3.0429072099608589</v>
      </c>
      <c r="V269" s="49">
        <v>2.7847321500393378</v>
      </c>
      <c r="W269" s="49">
        <v>2.420849336574578</v>
      </c>
      <c r="X269" s="49">
        <v>2.7168549320340962</v>
      </c>
      <c r="Y269" s="49">
        <v>2.9327576822747616</v>
      </c>
      <c r="Z269" s="49">
        <v>2.1813386630401173</v>
      </c>
      <c r="AA269" s="49">
        <v>2.4334693275159918</v>
      </c>
      <c r="AB269" s="49">
        <v>2.7085853892734679</v>
      </c>
      <c r="AC269" s="49">
        <v>2.3094969254780899</v>
      </c>
      <c r="AD269" s="49">
        <v>2.6197140524144773</v>
      </c>
      <c r="AE269" s="49">
        <v>3.0255544224444932</v>
      </c>
      <c r="AF269" s="49">
        <v>2.3471541104152482</v>
      </c>
      <c r="AG269" s="49">
        <v>2.5900864074254346</v>
      </c>
      <c r="AH269" s="49">
        <v>2.9014857340914659</v>
      </c>
      <c r="AI269" s="49">
        <v>2.2479494390684756</v>
      </c>
      <c r="AJ269" s="49">
        <v>2.2868641595590962</v>
      </c>
      <c r="AK269" s="49">
        <v>2.1347976582760646</v>
      </c>
      <c r="AL269" s="49">
        <v>2.1464182583539237</v>
      </c>
      <c r="AM269" s="49">
        <v>2.3269094891905158</v>
      </c>
      <c r="AN269" s="49">
        <v>2.1889852207038487</v>
      </c>
      <c r="AO269" s="49">
        <v>2.4681725628013624</v>
      </c>
      <c r="AP269" s="49">
        <v>2.858768865122407</v>
      </c>
      <c r="AQ269" s="49">
        <v>2.270138172210094</v>
      </c>
      <c r="AR269" s="49">
        <v>2.5913803749305568</v>
      </c>
      <c r="AS269" s="49">
        <v>2.3646651147323836</v>
      </c>
      <c r="AT269" s="49">
        <v>2.3280943275056143</v>
      </c>
      <c r="AU269" s="49">
        <v>2.1556288236782053</v>
      </c>
      <c r="AV269" s="49">
        <v>2.1922789252785146</v>
      </c>
      <c r="AW269" s="49">
        <v>2.2593888021169231</v>
      </c>
      <c r="AX269" s="49">
        <v>2.2171665218903289</v>
      </c>
      <c r="AY269" s="49">
        <v>2.4068552618578996</v>
      </c>
      <c r="AZ269" s="49">
        <v>1.7590711537205124</v>
      </c>
      <c r="BA269" s="49">
        <v>2.1200870880713487</v>
      </c>
      <c r="BB269" s="49">
        <v>2.0987390275482101</v>
      </c>
      <c r="BC269" s="49">
        <v>2.2766132902553458</v>
      </c>
      <c r="BD269" s="49">
        <v>2.4029997433487376</v>
      </c>
      <c r="BE269" s="49">
        <v>2.1895046811078052</v>
      </c>
      <c r="BF269" s="49">
        <v>2.1155316091278622</v>
      </c>
      <c r="BG269" s="49">
        <v>2.3933116689609304</v>
      </c>
      <c r="BH269" s="49">
        <v>2.2674944727743793</v>
      </c>
      <c r="BI269" s="49">
        <v>2.4192007103617392</v>
      </c>
      <c r="BJ269" s="49">
        <v>2.3535385546808105</v>
      </c>
      <c r="BK269" s="49">
        <v>2.0610318764162345</v>
      </c>
      <c r="BL269" s="49">
        <v>2.3959747600829719</v>
      </c>
      <c r="BM269" s="49">
        <v>2.5713307401604268</v>
      </c>
      <c r="BN269" s="49">
        <v>2.1950804891071938</v>
      </c>
      <c r="BO269" s="49">
        <v>3.0010572921816547</v>
      </c>
      <c r="BP269" s="49">
        <v>2.3773055693524525</v>
      </c>
      <c r="BQ269" s="49">
        <v>2.11459064066986</v>
      </c>
      <c r="BR269" s="49">
        <v>2.2978416517931732</v>
      </c>
      <c r="BS269" s="49">
        <v>2.1340881827286755</v>
      </c>
      <c r="BT269" s="49">
        <v>1.9647411408451858</v>
      </c>
      <c r="BU269" s="49">
        <v>2.3784496546172056</v>
      </c>
      <c r="BV269" s="49">
        <v>2.3303382392539334</v>
      </c>
      <c r="BW269" s="49">
        <v>2.0659780967978683</v>
      </c>
      <c r="BX269" s="49">
        <v>1.9375532526634944</v>
      </c>
      <c r="BY269" s="49">
        <v>2.2447358731442972</v>
      </c>
      <c r="BZ269" s="49">
        <v>2.1764467838365014</v>
      </c>
      <c r="CA269" s="49">
        <v>2.053535517993792</v>
      </c>
      <c r="CB269" s="49">
        <v>2.1504855282331672</v>
      </c>
      <c r="CC269" s="49">
        <v>2.0763941990047292</v>
      </c>
      <c r="CD269" s="49">
        <v>2.5137286512321073</v>
      </c>
      <c r="CE269" s="49">
        <v>1.9792030798834879</v>
      </c>
      <c r="CF269" s="49">
        <v>2.1200596293283942</v>
      </c>
      <c r="CG269" s="49">
        <v>2.360368287176978</v>
      </c>
      <c r="CH269" s="49">
        <v>2.3804726997796699</v>
      </c>
      <c r="CI269" s="49">
        <v>2.2159556315511821</v>
      </c>
      <c r="CJ269" s="49">
        <v>2.0866460816604611</v>
      </c>
      <c r="CK269" s="49">
        <v>2.1069107256731621</v>
      </c>
      <c r="CL269" s="49">
        <v>2.2888164788521164</v>
      </c>
      <c r="CM269" s="49">
        <v>2.3368180029527461</v>
      </c>
      <c r="CN269" s="49">
        <v>2.3184228396786315</v>
      </c>
      <c r="CO269" s="49">
        <v>2.3674000127104953</v>
      </c>
      <c r="CP269" s="49">
        <v>2.0848632655986332</v>
      </c>
      <c r="CQ269" s="49">
        <v>2.1544316622115129</v>
      </c>
      <c r="CR269" s="49">
        <v>2.3423134648554971</v>
      </c>
      <c r="CS269" s="49">
        <v>2.9872721744185764</v>
      </c>
      <c r="CT269" s="49">
        <v>2.1495080286187545</v>
      </c>
      <c r="CU269" s="49">
        <v>2.2506226391158588</v>
      </c>
      <c r="CV269" s="49">
        <v>2.4780580658259366</v>
      </c>
      <c r="CW269" s="60">
        <v>2.1989512651747631</v>
      </c>
    </row>
    <row r="270" spans="1:101" s="12" customFormat="1" ht="14.25" customHeight="1">
      <c r="A270" s="11" t="s">
        <v>1035</v>
      </c>
      <c r="B270" s="49" t="s">
        <v>1034</v>
      </c>
      <c r="C270" s="68" t="s">
        <v>1230</v>
      </c>
      <c r="D270" s="52">
        <f t="shared" si="56"/>
        <v>2.9531160725045282</v>
      </c>
      <c r="E270" s="52">
        <f t="shared" si="57"/>
        <v>0.2088602479709982</v>
      </c>
      <c r="F270" s="52">
        <f t="shared" si="58"/>
        <v>3.0945369816268329</v>
      </c>
      <c r="G270" s="52">
        <f t="shared" si="59"/>
        <v>0.25431859921551919</v>
      </c>
      <c r="H270" s="52">
        <f t="shared" si="60"/>
        <v>2.9108530307047591</v>
      </c>
      <c r="I270" s="52">
        <f t="shared" si="61"/>
        <v>0.20309561644360208</v>
      </c>
      <c r="J270" s="52">
        <f t="shared" si="62"/>
        <v>2.7815926502822781</v>
      </c>
      <c r="K270" s="52">
        <f t="shared" si="63"/>
        <v>0.21695573259575573</v>
      </c>
      <c r="L270" s="52">
        <f t="shared" si="64"/>
        <v>2.9855394050096646</v>
      </c>
      <c r="M270" s="52">
        <f t="shared" si="65"/>
        <v>0.26466553368006335</v>
      </c>
      <c r="N270" s="52">
        <f t="shared" si="66"/>
        <v>2.9628449554544165</v>
      </c>
      <c r="O270" s="52">
        <f t="shared" si="67"/>
        <v>0.17553073458851012</v>
      </c>
      <c r="P270" s="52">
        <f t="shared" si="68"/>
        <v>2.9953063497500843</v>
      </c>
      <c r="Q270" s="53">
        <f t="shared" si="69"/>
        <v>0.19609592874262247</v>
      </c>
      <c r="R270" s="11">
        <v>2.8725708094646198</v>
      </c>
      <c r="S270" s="49">
        <v>3.1644078097510961</v>
      </c>
      <c r="T270" s="49">
        <v>2.9302283100963176</v>
      </c>
      <c r="U270" s="49">
        <v>3.1947658159548178</v>
      </c>
      <c r="V270" s="49">
        <v>2.8982838518264522</v>
      </c>
      <c r="W270" s="49">
        <v>2.8768806599523038</v>
      </c>
      <c r="X270" s="49">
        <v>3.0436174116207697</v>
      </c>
      <c r="Y270" s="49">
        <v>3.2189282297399182</v>
      </c>
      <c r="Z270" s="49">
        <v>2.8554917763652981</v>
      </c>
      <c r="AA270" s="49">
        <v>3.1263522541216053</v>
      </c>
      <c r="AB270" s="49">
        <v>2.5032251801985992</v>
      </c>
      <c r="AC270" s="49">
        <v>2.7526407609625396</v>
      </c>
      <c r="AD270" s="49">
        <v>3.1646934854892326</v>
      </c>
      <c r="AE270" s="49">
        <v>3.2543558037365465</v>
      </c>
      <c r="AF270" s="49">
        <v>2.9064976547463162</v>
      </c>
      <c r="AG270" s="49">
        <v>3.6166706478255111</v>
      </c>
      <c r="AH270" s="49">
        <v>3.3914160267264903</v>
      </c>
      <c r="AI270" s="49">
        <v>2.9217214371367857</v>
      </c>
      <c r="AJ270" s="49">
        <v>2.8876176867273595</v>
      </c>
      <c r="AK270" s="49">
        <v>3.1020861626400107</v>
      </c>
      <c r="AL270" s="49">
        <v>2.7337889091939838</v>
      </c>
      <c r="AM270" s="49">
        <v>2.9009294879665779</v>
      </c>
      <c r="AN270" s="49">
        <v>2.9817964437992757</v>
      </c>
      <c r="AO270" s="49">
        <v>3.2728700335339074</v>
      </c>
      <c r="AP270" s="49">
        <v>2.9726171102005132</v>
      </c>
      <c r="AQ270" s="49">
        <v>2.7929479916186666</v>
      </c>
      <c r="AR270" s="49">
        <v>3.1667487429849928</v>
      </c>
      <c r="AS270" s="49">
        <v>2.670381160144113</v>
      </c>
      <c r="AT270" s="49">
        <v>2.7140180123211866</v>
      </c>
      <c r="AU270" s="49">
        <v>2.8865475585760798</v>
      </c>
      <c r="AV270" s="49">
        <v>3.0465054186528291</v>
      </c>
      <c r="AW270" s="49">
        <v>3.0414847269818988</v>
      </c>
      <c r="AX270" s="49">
        <v>2.9650487678499338</v>
      </c>
      <c r="AY270" s="49">
        <v>3.2301437325422082</v>
      </c>
      <c r="AZ270" s="49">
        <v>2.5463879109897336</v>
      </c>
      <c r="BA270" s="49">
        <v>2.897405235594952</v>
      </c>
      <c r="BB270" s="49">
        <v>2.7474202151477196</v>
      </c>
      <c r="BC270" s="49">
        <v>2.9403635146896594</v>
      </c>
      <c r="BD270" s="49">
        <v>2.7469343010735106</v>
      </c>
      <c r="BE270" s="49">
        <v>2.8714722461115412</v>
      </c>
      <c r="BF270" s="49">
        <v>2.6912870035531635</v>
      </c>
      <c r="BG270" s="49">
        <v>3.200219327983723</v>
      </c>
      <c r="BH270" s="49">
        <v>2.3704478917720544</v>
      </c>
      <c r="BI270" s="49">
        <v>2.8777166853390033</v>
      </c>
      <c r="BJ270" s="49">
        <v>2.7096503886229248</v>
      </c>
      <c r="BK270" s="49">
        <v>2.4910972069410562</v>
      </c>
      <c r="BL270" s="49">
        <v>2.9571674574957441</v>
      </c>
      <c r="BM270" s="49">
        <v>2.7753355646572353</v>
      </c>
      <c r="BN270" s="49">
        <v>2.7733695016401696</v>
      </c>
      <c r="BO270" s="49">
        <v>3.5394652918432081</v>
      </c>
      <c r="BP270" s="49">
        <v>3.1925521259129752</v>
      </c>
      <c r="BQ270" s="49">
        <v>3.1527204756493168</v>
      </c>
      <c r="BR270" s="49">
        <v>2.680205382486609</v>
      </c>
      <c r="BS270" s="49">
        <v>3.084012199783162</v>
      </c>
      <c r="BT270" s="49">
        <v>2.6712100107548959</v>
      </c>
      <c r="BU270" s="49">
        <v>2.9155305090212105</v>
      </c>
      <c r="BV270" s="49">
        <v>2.9107377835061343</v>
      </c>
      <c r="BW270" s="49">
        <v>2.7365229393400949</v>
      </c>
      <c r="BX270" s="49">
        <v>2.9210243862056173</v>
      </c>
      <c r="BY270" s="49">
        <v>3.2491222539725784</v>
      </c>
      <c r="BZ270" s="49">
        <v>3.0682241154600316</v>
      </c>
      <c r="CA270" s="49">
        <v>3.008219217228107</v>
      </c>
      <c r="CB270" s="49">
        <v>2.9964363647024914</v>
      </c>
      <c r="CC270" s="49">
        <v>2.6999471825171493</v>
      </c>
      <c r="CD270" s="49">
        <v>3.3091239367462175</v>
      </c>
      <c r="CE270" s="49">
        <v>2.7476295780333166</v>
      </c>
      <c r="CF270" s="49">
        <v>3.1470582538740093</v>
      </c>
      <c r="CG270" s="49">
        <v>3.0064105424195504</v>
      </c>
      <c r="CH270" s="49">
        <v>3.0059296594151572</v>
      </c>
      <c r="CI270" s="49">
        <v>2.882323521992995</v>
      </c>
      <c r="CJ270" s="49">
        <v>2.9298102431908375</v>
      </c>
      <c r="CK270" s="49">
        <v>2.7530268498731343</v>
      </c>
      <c r="CL270" s="49">
        <v>2.8034259484548114</v>
      </c>
      <c r="CM270" s="49">
        <v>3.0219001356977087</v>
      </c>
      <c r="CN270" s="49">
        <v>3.0425706937150876</v>
      </c>
      <c r="CO270" s="49">
        <v>3.386101861716921</v>
      </c>
      <c r="CP270" s="49">
        <v>3.0467855830862773</v>
      </c>
      <c r="CQ270" s="49">
        <v>2.8474669445723131</v>
      </c>
      <c r="CR270" s="49">
        <v>2.836472840295142</v>
      </c>
      <c r="CS270" s="49">
        <v>3.3443225861497998</v>
      </c>
      <c r="CT270" s="49">
        <v>2.8475954054487351</v>
      </c>
      <c r="CU270" s="49">
        <v>2.9001359520469387</v>
      </c>
      <c r="CV270" s="49">
        <v>3.0345278022941282</v>
      </c>
      <c r="CW270" s="60">
        <v>2.8323704435231551</v>
      </c>
    </row>
    <row r="271" spans="1:101" s="12" customFormat="1" ht="14.25" customHeight="1">
      <c r="A271" s="11" t="s">
        <v>1040</v>
      </c>
      <c r="B271" s="49" t="s">
        <v>1039</v>
      </c>
      <c r="C271" s="68" t="s">
        <v>1230</v>
      </c>
      <c r="D271" s="52">
        <f t="shared" si="56"/>
        <v>0.33770167956675068</v>
      </c>
      <c r="E271" s="52">
        <f t="shared" si="57"/>
        <v>3.682231612247322E-2</v>
      </c>
      <c r="F271" s="52">
        <f t="shared" si="58"/>
        <v>0.34862343219695502</v>
      </c>
      <c r="G271" s="52">
        <f t="shared" si="59"/>
        <v>5.2988307117065099E-2</v>
      </c>
      <c r="H271" s="52">
        <f t="shared" si="60"/>
        <v>0.3254689443604562</v>
      </c>
      <c r="I271" s="52">
        <f t="shared" si="61"/>
        <v>8.3345585860154225E-2</v>
      </c>
      <c r="J271" s="52">
        <f t="shared" si="62"/>
        <v>0.30833598037783966</v>
      </c>
      <c r="K271" s="52">
        <f t="shared" si="63"/>
        <v>7.5711614398895941E-2</v>
      </c>
      <c r="L271" s="52">
        <f t="shared" si="64"/>
        <v>0.32929723512454523</v>
      </c>
      <c r="M271" s="52">
        <f t="shared" si="65"/>
        <v>7.0915132876539486E-2</v>
      </c>
      <c r="N271" s="52">
        <f t="shared" si="66"/>
        <v>0.32159774236535105</v>
      </c>
      <c r="O271" s="52">
        <f t="shared" si="67"/>
        <v>6.2614035715228694E-2</v>
      </c>
      <c r="P271" s="52">
        <f t="shared" si="68"/>
        <v>0.3575411331897167</v>
      </c>
      <c r="Q271" s="53">
        <f t="shared" si="69"/>
        <v>4.9280824826292549E-2</v>
      </c>
      <c r="R271" s="11">
        <v>0.30657532340738569</v>
      </c>
      <c r="S271" s="49">
        <v>0.31756074089877223</v>
      </c>
      <c r="T271" s="49">
        <v>0.36874464592583889</v>
      </c>
      <c r="U271" s="49">
        <v>0.37456733461792641</v>
      </c>
      <c r="V271" s="49">
        <v>0.32477483236672011</v>
      </c>
      <c r="W271" s="49">
        <v>0.31297543752475404</v>
      </c>
      <c r="X271" s="49">
        <v>0.35134674056271659</v>
      </c>
      <c r="Y271" s="49">
        <v>0.31975206759935781</v>
      </c>
      <c r="Z271" s="49">
        <v>0.26827795970821738</v>
      </c>
      <c r="AA271" s="49">
        <v>0.40242760930361088</v>
      </c>
      <c r="AB271" s="49">
        <v>0.36805594805057834</v>
      </c>
      <c r="AC271" s="49">
        <v>0.33736151483512999</v>
      </c>
      <c r="AD271" s="49">
        <v>0.3003870699875868</v>
      </c>
      <c r="AE271" s="49">
        <v>0.43787605310271233</v>
      </c>
      <c r="AF271" s="49">
        <v>0.39265452630729158</v>
      </c>
      <c r="AG271" s="49">
        <v>0.35895081277911983</v>
      </c>
      <c r="AH271" s="49">
        <v>0.3277656178632774</v>
      </c>
      <c r="AI271" s="49">
        <v>0.28758100784361851</v>
      </c>
      <c r="AJ271" s="49">
        <v>0.30924723901984907</v>
      </c>
      <c r="AK271" s="49">
        <v>0.38209788377605314</v>
      </c>
      <c r="AL271" s="49">
        <v>0.26790442287415583</v>
      </c>
      <c r="AM271" s="49">
        <v>0.40050389152796056</v>
      </c>
      <c r="AN271" s="49">
        <v>0.32547992235027873</v>
      </c>
      <c r="AO271" s="49">
        <v>0.39303273893155599</v>
      </c>
      <c r="AP271" s="49">
        <v>0.36607676493144853</v>
      </c>
      <c r="AQ271" s="49">
        <v>0.45385975550326829</v>
      </c>
      <c r="AR271" s="49">
        <v>0.22846763501993764</v>
      </c>
      <c r="AS271" s="49">
        <v>0.45809510089557159</v>
      </c>
      <c r="AT271" s="49">
        <v>0.29358021380555793</v>
      </c>
      <c r="AU271" s="49">
        <v>0.22598387255872585</v>
      </c>
      <c r="AV271" s="49">
        <v>0.20933702794504266</v>
      </c>
      <c r="AW271" s="49">
        <v>0.39843010764029457</v>
      </c>
      <c r="AX271" s="49">
        <v>0.30567259964912497</v>
      </c>
      <c r="AY271" s="49">
        <v>0.29552532404889781</v>
      </c>
      <c r="AZ271" s="49">
        <v>0.32924600860890169</v>
      </c>
      <c r="BA271" s="49">
        <v>0.34135292171870235</v>
      </c>
      <c r="BB271" s="49">
        <v>0.24927558157770802</v>
      </c>
      <c r="BC271" s="49">
        <v>0.21719900387145519</v>
      </c>
      <c r="BD271" s="49">
        <v>0.2501089565906956</v>
      </c>
      <c r="BE271" s="49">
        <v>0.28810074200126262</v>
      </c>
      <c r="BF271" s="49">
        <v>0.3111242882870151</v>
      </c>
      <c r="BG271" s="49">
        <v>0.31677613016166561</v>
      </c>
      <c r="BH271" s="49">
        <v>0.4100867767748721</v>
      </c>
      <c r="BI271" s="49">
        <v>0.22047104635458092</v>
      </c>
      <c r="BJ271" s="49">
        <v>0.39297875350443556</v>
      </c>
      <c r="BK271" s="49">
        <v>0.24088391088437944</v>
      </c>
      <c r="BL271" s="49">
        <v>0.39078668497313568</v>
      </c>
      <c r="BM271" s="49">
        <v>0.4122398895528705</v>
      </c>
      <c r="BN271" s="49">
        <v>0.36593503499235769</v>
      </c>
      <c r="BO271" s="49">
        <v>0.2667431796410874</v>
      </c>
      <c r="BP271" s="49">
        <v>0.44481912787323619</v>
      </c>
      <c r="BQ271" s="49">
        <v>0.3072947898437064</v>
      </c>
      <c r="BR271" s="49">
        <v>0.35106328848157492</v>
      </c>
      <c r="BS271" s="49">
        <v>0.17788236445689828</v>
      </c>
      <c r="BT271" s="49">
        <v>0.2856268121996659</v>
      </c>
      <c r="BU271" s="49">
        <v>0.34781958153269232</v>
      </c>
      <c r="BV271" s="49">
        <v>0.33665464958258334</v>
      </c>
      <c r="BW271" s="49">
        <v>0.42978636911084878</v>
      </c>
      <c r="BX271" s="49">
        <v>0.30853318003916341</v>
      </c>
      <c r="BY271" s="49">
        <v>0.3294084437407277</v>
      </c>
      <c r="BZ271" s="49">
        <v>0.44113133117539655</v>
      </c>
      <c r="CA271" s="49">
        <v>0.3648844549868252</v>
      </c>
      <c r="CB271" s="49">
        <v>0.30606384235092243</v>
      </c>
      <c r="CC271" s="49">
        <v>0.32668374532278854</v>
      </c>
      <c r="CD271" s="49">
        <v>0.31070952320441225</v>
      </c>
      <c r="CE271" s="49">
        <v>0.27032707019989849</v>
      </c>
      <c r="CF271" s="49">
        <v>0.37844836437810236</v>
      </c>
      <c r="CG271" s="49">
        <v>0.29420070184681807</v>
      </c>
      <c r="CH271" s="49">
        <v>0.24595422994133756</v>
      </c>
      <c r="CI271" s="49">
        <v>0.39454159716223025</v>
      </c>
      <c r="CJ271" s="49">
        <v>0.29538816656072059</v>
      </c>
      <c r="CK271" s="49">
        <v>0.23083988125476049</v>
      </c>
      <c r="CL271" s="49">
        <v>0.29632653022284816</v>
      </c>
      <c r="CM271" s="49">
        <v>0.37878330353878709</v>
      </c>
      <c r="CN271" s="49">
        <v>0.41170084438874294</v>
      </c>
      <c r="CO271" s="49">
        <v>0.42351068344971793</v>
      </c>
      <c r="CP271" s="49">
        <v>0.39203939116512099</v>
      </c>
      <c r="CQ271" s="49">
        <v>0.4008555370933099</v>
      </c>
      <c r="CR271" s="49">
        <v>0.39010703093090499</v>
      </c>
      <c r="CS271" s="49">
        <v>0.2760763099405103</v>
      </c>
      <c r="CT271" s="49">
        <v>0.3124274388489488</v>
      </c>
      <c r="CU271" s="49">
        <v>0.35696780533225309</v>
      </c>
      <c r="CV271" s="49">
        <v>0.34039669750369017</v>
      </c>
      <c r="CW271" s="60">
        <v>0.31130202586176658</v>
      </c>
    </row>
    <row r="272" spans="1:101" s="12" customFormat="1" ht="14.25" customHeight="1">
      <c r="A272" s="11" t="s">
        <v>1056</v>
      </c>
      <c r="B272" s="49" t="s">
        <v>1055</v>
      </c>
      <c r="C272" s="68" t="s">
        <v>1231</v>
      </c>
      <c r="D272" s="52">
        <f t="shared" si="56"/>
        <v>9.1894371291143528E-2</v>
      </c>
      <c r="E272" s="52">
        <f t="shared" si="57"/>
        <v>7.4645156029422722E-3</v>
      </c>
      <c r="F272" s="52">
        <f t="shared" si="58"/>
        <v>9.2730596336196083E-2</v>
      </c>
      <c r="G272" s="52">
        <f t="shared" si="59"/>
        <v>1.4653547769146989E-2</v>
      </c>
      <c r="H272" s="52">
        <f t="shared" si="60"/>
        <v>8.5644056460487825E-2</v>
      </c>
      <c r="I272" s="52">
        <f t="shared" si="61"/>
        <v>8.4044402571884815E-3</v>
      </c>
      <c r="J272" s="52">
        <f t="shared" si="62"/>
        <v>8.9917433841523287E-2</v>
      </c>
      <c r="K272" s="52">
        <f t="shared" si="63"/>
        <v>1.6929324536087233E-2</v>
      </c>
      <c r="L272" s="52">
        <f t="shared" si="64"/>
        <v>8.8768796174279505E-2</v>
      </c>
      <c r="M272" s="52">
        <f t="shared" si="65"/>
        <v>1.2482128408029709E-2</v>
      </c>
      <c r="N272" s="52">
        <f t="shared" si="66"/>
        <v>8.3627109162590516E-2</v>
      </c>
      <c r="O272" s="52">
        <f t="shared" si="67"/>
        <v>1.0950262500545213E-2</v>
      </c>
      <c r="P272" s="52">
        <f t="shared" si="68"/>
        <v>9.0899072166578943E-2</v>
      </c>
      <c r="Q272" s="53">
        <f t="shared" si="69"/>
        <v>9.9254484740756242E-3</v>
      </c>
      <c r="R272" s="11">
        <v>8.9913308330782551E-2</v>
      </c>
      <c r="S272" s="49">
        <v>8.9848064918381501E-2</v>
      </c>
      <c r="T272" s="49">
        <v>8.8652758319850783E-2</v>
      </c>
      <c r="U272" s="49">
        <v>9.3369332366220137E-2</v>
      </c>
      <c r="V272" s="49">
        <v>8.5391298971436741E-2</v>
      </c>
      <c r="W272" s="49">
        <v>8.1746980243764186E-2</v>
      </c>
      <c r="X272" s="49">
        <v>0.1023391650659797</v>
      </c>
      <c r="Y272" s="49">
        <v>8.0812819477140183E-2</v>
      </c>
      <c r="Z272" s="49">
        <v>0.10110972339867591</v>
      </c>
      <c r="AA272" s="49">
        <v>0.10058129386839661</v>
      </c>
      <c r="AB272" s="49">
        <v>8.9947161267405942E-2</v>
      </c>
      <c r="AC272" s="49">
        <v>9.9020549265688262E-2</v>
      </c>
      <c r="AD272" s="49">
        <v>7.2946849222669002E-2</v>
      </c>
      <c r="AE272" s="49">
        <v>9.6025868984479179E-2</v>
      </c>
      <c r="AF272" s="49">
        <v>8.8420738570895108E-2</v>
      </c>
      <c r="AG272" s="49">
        <v>6.8421301101745255E-2</v>
      </c>
      <c r="AH272" s="49">
        <v>0.10740455171873754</v>
      </c>
      <c r="AI272" s="49">
        <v>8.7457599992044027E-2</v>
      </c>
      <c r="AJ272" s="49">
        <v>9.4398735115008778E-2</v>
      </c>
      <c r="AK272" s="49">
        <v>0.10051554223811007</v>
      </c>
      <c r="AL272" s="49">
        <v>0.10678982756538312</v>
      </c>
      <c r="AM272" s="49">
        <v>0.11982962429334561</v>
      </c>
      <c r="AN272" s="49">
        <v>8.4727167266055808E-2</v>
      </c>
      <c r="AO272" s="49">
        <v>8.5829349965879612E-2</v>
      </c>
      <c r="AP272" s="49">
        <v>8.16423147865665E-2</v>
      </c>
      <c r="AQ272" s="49">
        <v>7.1680553286023824E-2</v>
      </c>
      <c r="AR272" s="49">
        <v>7.8162026839890264E-2</v>
      </c>
      <c r="AS272" s="49">
        <v>7.9931011845830222E-2</v>
      </c>
      <c r="AT272" s="49">
        <v>0.10225540727576625</v>
      </c>
      <c r="AU272" s="49">
        <v>8.4142391482874959E-2</v>
      </c>
      <c r="AV272" s="49">
        <v>9.6726963493881532E-2</v>
      </c>
      <c r="AW272" s="49">
        <v>9.1886311093346301E-2</v>
      </c>
      <c r="AX272" s="49">
        <v>8.7174753132800362E-2</v>
      </c>
      <c r="AY272" s="49">
        <v>8.5388131448330643E-2</v>
      </c>
      <c r="AZ272" s="49">
        <v>8.8351945363738846E-2</v>
      </c>
      <c r="BA272" s="49">
        <v>8.0386867476804208E-2</v>
      </c>
      <c r="BB272" s="49">
        <v>0.10189512549465699</v>
      </c>
      <c r="BC272" s="49">
        <v>8.0911623601706797E-2</v>
      </c>
      <c r="BD272" s="49">
        <v>9.5160762539942809E-2</v>
      </c>
      <c r="BE272" s="49">
        <v>0.1126004151702369</v>
      </c>
      <c r="BF272" s="49">
        <v>0.11128407660433168</v>
      </c>
      <c r="BG272" s="49">
        <v>7.6126512232710775E-2</v>
      </c>
      <c r="BH272" s="49">
        <v>8.7428529805289201E-2</v>
      </c>
      <c r="BI272" s="49">
        <v>0.11315570503156037</v>
      </c>
      <c r="BJ272" s="49">
        <v>6.2883423392611673E-2</v>
      </c>
      <c r="BK272" s="49">
        <v>7.0362106083619785E-2</v>
      </c>
      <c r="BL272" s="49">
        <v>8.3759886146255638E-2</v>
      </c>
      <c r="BM272" s="49">
        <v>8.3441039995356889E-2</v>
      </c>
      <c r="BN272" s="49">
        <v>6.8139280110667985E-2</v>
      </c>
      <c r="BO272" s="49">
        <v>8.7900515148247232E-2</v>
      </c>
      <c r="BP272" s="49">
        <v>0.11387467582633637</v>
      </c>
      <c r="BQ272" s="49">
        <v>9.0859704595241828E-2</v>
      </c>
      <c r="BR272" s="49">
        <v>7.5508436374349452E-2</v>
      </c>
      <c r="BS272" s="49">
        <v>9.5755116000111301E-2</v>
      </c>
      <c r="BT272" s="49">
        <v>9.9405775689775391E-2</v>
      </c>
      <c r="BU272" s="49">
        <v>7.3054502949258748E-2</v>
      </c>
      <c r="BV272" s="49">
        <v>9.1744234701259017E-2</v>
      </c>
      <c r="BW272" s="49">
        <v>8.4509189669835172E-2</v>
      </c>
      <c r="BX272" s="49">
        <v>9.5156438760358675E-2</v>
      </c>
      <c r="BY272" s="49">
        <v>8.9317684265912772E-2</v>
      </c>
      <c r="BZ272" s="49">
        <v>7.9369455915369411E-2</v>
      </c>
      <c r="CA272" s="49">
        <v>7.8312761682452089E-2</v>
      </c>
      <c r="CB272" s="49">
        <v>7.7626204610712596E-2</v>
      </c>
      <c r="CC272" s="49">
        <v>9.8183253042002663E-2</v>
      </c>
      <c r="CD272" s="49">
        <v>9.9793090250571176E-2</v>
      </c>
      <c r="CE272" s="49">
        <v>7.2662948057234694E-2</v>
      </c>
      <c r="CF272" s="49">
        <v>0.10022436091624252</v>
      </c>
      <c r="CG272" s="49">
        <v>7.599750514915371E-2</v>
      </c>
      <c r="CH272" s="49">
        <v>7.7121143373504453E-2</v>
      </c>
      <c r="CI272" s="49">
        <v>6.8464663634809741E-2</v>
      </c>
      <c r="CJ272" s="49">
        <v>8.7173871198586869E-2</v>
      </c>
      <c r="CK272" s="49">
        <v>8.8596052120446134E-2</v>
      </c>
      <c r="CL272" s="49">
        <v>8.9235156949482516E-2</v>
      </c>
      <c r="CM272" s="49">
        <v>0.10481368236910787</v>
      </c>
      <c r="CN272" s="49">
        <v>7.9855487001070674E-2</v>
      </c>
      <c r="CO272" s="49">
        <v>9.5816931732407129E-2</v>
      </c>
      <c r="CP272" s="49">
        <v>7.3527518585002505E-2</v>
      </c>
      <c r="CQ272" s="49">
        <v>8.9984576125115887E-2</v>
      </c>
      <c r="CR272" s="49">
        <v>8.2090874748286149E-2</v>
      </c>
      <c r="CS272" s="49">
        <v>0.10829019682101701</v>
      </c>
      <c r="CT272" s="49">
        <v>9.0213323886241606E-2</v>
      </c>
      <c r="CU272" s="49">
        <v>8.8886289107712319E-2</v>
      </c>
      <c r="CV272" s="49">
        <v>8.98982097200208E-2</v>
      </c>
      <c r="CW272" s="60">
        <v>9.8176618953482703E-2</v>
      </c>
    </row>
    <row r="273" spans="1:101" s="12" customFormat="1" ht="14.25" customHeight="1">
      <c r="A273" s="11" t="s">
        <v>1062</v>
      </c>
      <c r="B273" s="49" t="s">
        <v>1061</v>
      </c>
      <c r="C273" s="68" t="s">
        <v>1231</v>
      </c>
      <c r="D273" s="52">
        <f t="shared" si="56"/>
        <v>7.7545629091344728E-2</v>
      </c>
      <c r="E273" s="52">
        <f t="shared" si="57"/>
        <v>1.1082799110321154E-2</v>
      </c>
      <c r="F273" s="52">
        <f t="shared" si="58"/>
        <v>7.4142787770554927E-2</v>
      </c>
      <c r="G273" s="52">
        <f t="shared" si="59"/>
        <v>1.1249613238437746E-2</v>
      </c>
      <c r="H273" s="52">
        <f t="shared" si="60"/>
        <v>7.3938263178863997E-2</v>
      </c>
      <c r="I273" s="52">
        <f t="shared" si="61"/>
        <v>1.3207106341177575E-2</v>
      </c>
      <c r="J273" s="52">
        <f t="shared" si="62"/>
        <v>8.0849164488972225E-2</v>
      </c>
      <c r="K273" s="52">
        <f t="shared" si="63"/>
        <v>9.7055788595446398E-3</v>
      </c>
      <c r="L273" s="52">
        <f t="shared" si="64"/>
        <v>7.6570822106491687E-2</v>
      </c>
      <c r="M273" s="52">
        <f t="shared" si="65"/>
        <v>1.0848888609065488E-2</v>
      </c>
      <c r="N273" s="52">
        <f t="shared" si="66"/>
        <v>7.4607232292643641E-2</v>
      </c>
      <c r="O273" s="52">
        <f t="shared" si="67"/>
        <v>1.6628778519875268E-2</v>
      </c>
      <c r="P273" s="52">
        <f t="shared" si="68"/>
        <v>7.8628966061356484E-2</v>
      </c>
      <c r="Q273" s="53">
        <f t="shared" si="69"/>
        <v>1.4633698206584691E-2</v>
      </c>
      <c r="R273" s="11">
        <v>7.8823531464114846E-2</v>
      </c>
      <c r="S273" s="49">
        <v>8.0293980057896994E-2</v>
      </c>
      <c r="T273" s="49">
        <v>6.7000296325098754E-2</v>
      </c>
      <c r="U273" s="49">
        <v>9.5619487103699441E-2</v>
      </c>
      <c r="V273" s="49">
        <v>6.5976555629151182E-2</v>
      </c>
      <c r="W273" s="49">
        <v>5.872948356969996E-2</v>
      </c>
      <c r="X273" s="49">
        <v>9.4394534247067466E-2</v>
      </c>
      <c r="Y273" s="49">
        <v>6.7967844115259829E-2</v>
      </c>
      <c r="Z273" s="49">
        <v>7.8816629194417884E-2</v>
      </c>
      <c r="AA273" s="49">
        <v>8.1388487158936346E-2</v>
      </c>
      <c r="AB273" s="49">
        <v>8.2070779066683711E-2</v>
      </c>
      <c r="AC273" s="49">
        <v>7.9465941164110376E-2</v>
      </c>
      <c r="AD273" s="49">
        <v>7.7732938993723327E-2</v>
      </c>
      <c r="AE273" s="49">
        <v>7.5505144283854256E-2</v>
      </c>
      <c r="AF273" s="49">
        <v>6.9772964148390251E-2</v>
      </c>
      <c r="AG273" s="49">
        <v>9.0411896863118527E-2</v>
      </c>
      <c r="AH273" s="49">
        <v>9.1815603771165433E-2</v>
      </c>
      <c r="AI273" s="49">
        <v>7.5558211631935449E-2</v>
      </c>
      <c r="AJ273" s="49">
        <v>6.437535875621031E-2</v>
      </c>
      <c r="AK273" s="49">
        <v>8.2944280652552826E-2</v>
      </c>
      <c r="AL273" s="49">
        <v>7.7589831506937532E-2</v>
      </c>
      <c r="AM273" s="49">
        <v>6.5429905165654584E-2</v>
      </c>
      <c r="AN273" s="49">
        <v>5.3072559525470554E-2</v>
      </c>
      <c r="AO273" s="49">
        <v>6.5504757947646111E-2</v>
      </c>
      <c r="AP273" s="49">
        <v>9.492979956365985E-2</v>
      </c>
      <c r="AQ273" s="49">
        <v>7.5640311362334331E-2</v>
      </c>
      <c r="AR273" s="49">
        <v>7.3637960941260516E-2</v>
      </c>
      <c r="AS273" s="49">
        <v>6.1409214124319184E-2</v>
      </c>
      <c r="AT273" s="49">
        <v>8.0018936333378671E-2</v>
      </c>
      <c r="AU273" s="49">
        <v>5.9584367537164826E-2</v>
      </c>
      <c r="AV273" s="49">
        <v>9.3758023994513787E-2</v>
      </c>
      <c r="AW273" s="49">
        <v>8.1299136895870455E-2</v>
      </c>
      <c r="AX273" s="49">
        <v>6.071636515720865E-2</v>
      </c>
      <c r="AY273" s="49">
        <v>5.5945382781899727E-2</v>
      </c>
      <c r="AZ273" s="49">
        <v>6.7205763194805382E-2</v>
      </c>
      <c r="BA273" s="49">
        <v>8.3113896259952511E-2</v>
      </c>
      <c r="BB273" s="49">
        <v>6.8885372316368362E-2</v>
      </c>
      <c r="BC273" s="49">
        <v>8.4800762353783657E-2</v>
      </c>
      <c r="BD273" s="49">
        <v>0.10351429426622334</v>
      </c>
      <c r="BE273" s="49">
        <v>7.8775882862865451E-2</v>
      </c>
      <c r="BF273" s="49">
        <v>8.5520745506845283E-2</v>
      </c>
      <c r="BG273" s="49">
        <v>8.3847248753084705E-2</v>
      </c>
      <c r="BH273" s="49">
        <v>7.7485913826316144E-2</v>
      </c>
      <c r="BI273" s="49">
        <v>6.7530438917436764E-2</v>
      </c>
      <c r="BJ273" s="49">
        <v>7.8662195225311135E-2</v>
      </c>
      <c r="BK273" s="49">
        <v>7.6021381324326356E-2</v>
      </c>
      <c r="BL273" s="49">
        <v>8.9848929049688941E-2</v>
      </c>
      <c r="BM273" s="49">
        <v>7.5296809465416767E-2</v>
      </c>
      <c r="BN273" s="49">
        <v>7.7878077860082343E-2</v>
      </c>
      <c r="BO273" s="49">
        <v>6.7581524757124978E-2</v>
      </c>
      <c r="BP273" s="49">
        <v>7.3864101843312602E-2</v>
      </c>
      <c r="BQ273" s="49">
        <v>6.7738419207793832E-2</v>
      </c>
      <c r="BR273" s="49">
        <v>8.7684508526200383E-2</v>
      </c>
      <c r="BS273" s="49">
        <v>6.0231347704992534E-2</v>
      </c>
      <c r="BT273" s="49">
        <v>9.5452505645971214E-2</v>
      </c>
      <c r="BU273" s="49">
        <v>7.6383413712895337E-2</v>
      </c>
      <c r="BV273" s="49">
        <v>6.4928418598463669E-2</v>
      </c>
      <c r="BW273" s="49">
        <v>9.1024434536893115E-2</v>
      </c>
      <c r="BX273" s="49">
        <v>7.4104296663085961E-2</v>
      </c>
      <c r="BY273" s="49">
        <v>8.1978816221084327E-2</v>
      </c>
      <c r="BZ273" s="49">
        <v>4.7830122106216469E-2</v>
      </c>
      <c r="CA273" s="49">
        <v>5.5383959441593682E-2</v>
      </c>
      <c r="CB273" s="49">
        <v>8.0825169684750592E-2</v>
      </c>
      <c r="CC273" s="49">
        <v>5.6697812161124073E-2</v>
      </c>
      <c r="CD273" s="49">
        <v>6.5303047110005813E-2</v>
      </c>
      <c r="CE273" s="49">
        <v>8.1519390804151493E-2</v>
      </c>
      <c r="CF273" s="49">
        <v>7.1095867963390499E-2</v>
      </c>
      <c r="CG273" s="49">
        <v>9.0964632848777607E-2</v>
      </c>
      <c r="CH273" s="49">
        <v>7.2002551053383212E-2</v>
      </c>
      <c r="CI273" s="49">
        <v>9.6329665384457835E-2</v>
      </c>
      <c r="CJ273" s="49">
        <v>0.10106612461519458</v>
      </c>
      <c r="CK273" s="49">
        <v>7.6268444338677813E-2</v>
      </c>
      <c r="CL273" s="49">
        <v>0.10231736249916613</v>
      </c>
      <c r="CM273" s="49">
        <v>7.5522449620934046E-2</v>
      </c>
      <c r="CN273" s="49">
        <v>5.9644393117843482E-2</v>
      </c>
      <c r="CO273" s="49">
        <v>4.8011882984040084E-2</v>
      </c>
      <c r="CP273" s="49">
        <v>6.6244139022870574E-2</v>
      </c>
      <c r="CQ273" s="49">
        <v>9.0705641186421146E-2</v>
      </c>
      <c r="CR273" s="49">
        <v>8.7166729463428794E-2</v>
      </c>
      <c r="CS273" s="49">
        <v>8.5514732925094081E-2</v>
      </c>
      <c r="CT273" s="49">
        <v>8.0632478126747217E-2</v>
      </c>
      <c r="CU273" s="49">
        <v>8.2822894641601724E-2</v>
      </c>
      <c r="CV273" s="49">
        <v>7.9641045611772113E-2</v>
      </c>
      <c r="CW273" s="60">
        <v>8.5323843536358329E-2</v>
      </c>
    </row>
    <row r="274" spans="1:101" s="12" customFormat="1" ht="14.25" customHeight="1">
      <c r="A274" s="11" t="s">
        <v>1067</v>
      </c>
      <c r="B274" s="49" t="s">
        <v>1066</v>
      </c>
      <c r="C274" s="68" t="s">
        <v>1231</v>
      </c>
      <c r="D274" s="52">
        <f t="shared" si="56"/>
        <v>7.6989180928644776E-2</v>
      </c>
      <c r="E274" s="52">
        <f t="shared" si="57"/>
        <v>9.246410967920636E-3</v>
      </c>
      <c r="F274" s="52">
        <f t="shared" si="58"/>
        <v>7.5717973439877462E-2</v>
      </c>
      <c r="G274" s="52">
        <f t="shared" si="59"/>
        <v>1.185591970702145E-2</v>
      </c>
      <c r="H274" s="52">
        <f t="shared" si="60"/>
        <v>7.9033322683303167E-2</v>
      </c>
      <c r="I274" s="52">
        <f t="shared" si="61"/>
        <v>1.280168609494782E-2</v>
      </c>
      <c r="J274" s="52">
        <f t="shared" si="62"/>
        <v>8.4644389847638779E-2</v>
      </c>
      <c r="K274" s="52">
        <f t="shared" si="63"/>
        <v>9.1092045756894294E-3</v>
      </c>
      <c r="L274" s="52">
        <f t="shared" si="64"/>
        <v>8.412629634132264E-2</v>
      </c>
      <c r="M274" s="52">
        <f t="shared" si="65"/>
        <v>1.6589253627272406E-2</v>
      </c>
      <c r="N274" s="52">
        <f t="shared" si="66"/>
        <v>7.9686849698508921E-2</v>
      </c>
      <c r="O274" s="52">
        <f t="shared" si="67"/>
        <v>1.2988291573081772E-2</v>
      </c>
      <c r="P274" s="52">
        <f t="shared" si="68"/>
        <v>8.2673567240157383E-2</v>
      </c>
      <c r="Q274" s="53">
        <f t="shared" si="69"/>
        <v>8.5847998987456705E-3</v>
      </c>
      <c r="R274" s="11">
        <v>7.382272042790318E-2</v>
      </c>
      <c r="S274" s="49">
        <v>8.0379912138244039E-2</v>
      </c>
      <c r="T274" s="49">
        <v>7.7122165774001744E-2</v>
      </c>
      <c r="U274" s="49">
        <v>8.9619823187823869E-2</v>
      </c>
      <c r="V274" s="49">
        <v>8.4319001176556968E-2</v>
      </c>
      <c r="W274" s="49">
        <v>6.8221543913746754E-2</v>
      </c>
      <c r="X274" s="49">
        <v>6.4664994991815772E-2</v>
      </c>
      <c r="Y274" s="49">
        <v>6.8923419623660193E-2</v>
      </c>
      <c r="Z274" s="49">
        <v>8.9340214459612932E-2</v>
      </c>
      <c r="AA274" s="49">
        <v>7.558046459965076E-2</v>
      </c>
      <c r="AB274" s="49">
        <v>8.7231769780022103E-2</v>
      </c>
      <c r="AC274" s="49">
        <v>6.4644141070699088E-2</v>
      </c>
      <c r="AD274" s="49">
        <v>8.6627576718717583E-2</v>
      </c>
      <c r="AE274" s="49">
        <v>9.5280725523726267E-2</v>
      </c>
      <c r="AF274" s="49">
        <v>7.8101177591534815E-2</v>
      </c>
      <c r="AG274" s="49">
        <v>8.6536778496157096E-2</v>
      </c>
      <c r="AH274" s="49">
        <v>5.7665653721763174E-2</v>
      </c>
      <c r="AI274" s="49">
        <v>7.8177274388598006E-2</v>
      </c>
      <c r="AJ274" s="49">
        <v>7.9969597288555919E-2</v>
      </c>
      <c r="AK274" s="49">
        <v>7.5342141041563296E-2</v>
      </c>
      <c r="AL274" s="49">
        <v>6.4931249767073554E-2</v>
      </c>
      <c r="AM274" s="49">
        <v>7.3090518019067893E-2</v>
      </c>
      <c r="AN274" s="49">
        <v>5.469033228491757E-2</v>
      </c>
      <c r="AO274" s="49">
        <v>7.8202656436854326E-2</v>
      </c>
      <c r="AP274" s="49">
        <v>8.6755674016986209E-2</v>
      </c>
      <c r="AQ274" s="49">
        <v>9.0317816737359488E-2</v>
      </c>
      <c r="AR274" s="49">
        <v>6.7557401896507649E-2</v>
      </c>
      <c r="AS274" s="49">
        <v>5.6929013376509151E-2</v>
      </c>
      <c r="AT274" s="49">
        <v>6.01373865981185E-2</v>
      </c>
      <c r="AU274" s="49">
        <v>8.6897632659547711E-2</v>
      </c>
      <c r="AV274" s="49">
        <v>9.0146081560453339E-2</v>
      </c>
      <c r="AW274" s="49">
        <v>9.4036562818589492E-2</v>
      </c>
      <c r="AX274" s="49">
        <v>7.791470116832408E-2</v>
      </c>
      <c r="AY274" s="49">
        <v>7.4968213027644365E-2</v>
      </c>
      <c r="AZ274" s="49">
        <v>7.1388337017874212E-2</v>
      </c>
      <c r="BA274" s="49">
        <v>9.1351051321723886E-2</v>
      </c>
      <c r="BB274" s="49">
        <v>0.1066279093804729</v>
      </c>
      <c r="BC274" s="49">
        <v>8.0451391995569457E-2</v>
      </c>
      <c r="BD274" s="49">
        <v>7.8751008542755171E-2</v>
      </c>
      <c r="BE274" s="49">
        <v>8.4068980153965273E-2</v>
      </c>
      <c r="BF274" s="49">
        <v>7.6696085476897727E-2</v>
      </c>
      <c r="BG274" s="49">
        <v>8.3938520124044472E-2</v>
      </c>
      <c r="BH274" s="49">
        <v>9.7248374267787055E-2</v>
      </c>
      <c r="BI274" s="49">
        <v>8.5832229643900471E-2</v>
      </c>
      <c r="BJ274" s="49">
        <v>7.2740285922455239E-2</v>
      </c>
      <c r="BK274" s="49">
        <v>8.1479968456867585E-2</v>
      </c>
      <c r="BL274" s="49">
        <v>8.3632250180038725E-2</v>
      </c>
      <c r="BM274" s="49">
        <v>8.4265674026911264E-2</v>
      </c>
      <c r="BN274" s="49">
        <v>7.6810898135988029E-2</v>
      </c>
      <c r="BO274" s="49">
        <v>8.7585812223681711E-2</v>
      </c>
      <c r="BP274" s="49">
        <v>7.4546973246858245E-2</v>
      </c>
      <c r="BQ274" s="49">
        <v>8.4910295756543797E-2</v>
      </c>
      <c r="BR274" s="49">
        <v>6.8010143310394705E-2</v>
      </c>
      <c r="BS274" s="49">
        <v>6.8167907213188855E-2</v>
      </c>
      <c r="BT274" s="49">
        <v>8.4834771670205048E-2</v>
      </c>
      <c r="BU274" s="49">
        <v>6.5164331905167766E-2</v>
      </c>
      <c r="BV274" s="49">
        <v>8.6643724938740688E-2</v>
      </c>
      <c r="BW274" s="49">
        <v>0.12035813335805327</v>
      </c>
      <c r="BX274" s="49">
        <v>8.2415807859335999E-2</v>
      </c>
      <c r="BY274" s="49">
        <v>0.11006675647771356</v>
      </c>
      <c r="BZ274" s="49">
        <v>8.6524009299997054E-2</v>
      </c>
      <c r="CA274" s="49">
        <v>9.2334046712886433E-2</v>
      </c>
      <c r="CB274" s="49">
        <v>8.1047592917067715E-2</v>
      </c>
      <c r="CC274" s="49">
        <v>6.3392953939235705E-2</v>
      </c>
      <c r="CD274" s="49">
        <v>6.106619242222442E-2</v>
      </c>
      <c r="CE274" s="49">
        <v>6.3205993562494511E-2</v>
      </c>
      <c r="CF274" s="49">
        <v>7.5517575732444567E-2</v>
      </c>
      <c r="CG274" s="49">
        <v>9.0354757931994836E-2</v>
      </c>
      <c r="CH274" s="49">
        <v>8.1750752537716964E-2</v>
      </c>
      <c r="CI274" s="49">
        <v>8.8345971891918271E-2</v>
      </c>
      <c r="CJ274" s="49">
        <v>0.10158289715985795</v>
      </c>
      <c r="CK274" s="49">
        <v>7.1119452274268649E-2</v>
      </c>
      <c r="CL274" s="49">
        <v>7.2033995678062165E-2</v>
      </c>
      <c r="CM274" s="49">
        <v>8.9586715595168009E-2</v>
      </c>
      <c r="CN274" s="49">
        <v>7.2378172610694541E-2</v>
      </c>
      <c r="CO274" s="49">
        <v>9.3086227743352415E-2</v>
      </c>
      <c r="CP274" s="49">
        <v>7.4157490685122812E-2</v>
      </c>
      <c r="CQ274" s="49">
        <v>8.8260626709927695E-2</v>
      </c>
      <c r="CR274" s="49">
        <v>7.8094731264383224E-2</v>
      </c>
      <c r="CS274" s="49">
        <v>8.1975032495314501E-2</v>
      </c>
      <c r="CT274" s="49">
        <v>8.1109498986237719E-2</v>
      </c>
      <c r="CU274" s="49">
        <v>8.3338899070422606E-2</v>
      </c>
      <c r="CV274" s="49">
        <v>7.8391911263701597E-2</v>
      </c>
      <c r="CW274" s="60">
        <v>9.9669504779501303E-2</v>
      </c>
    </row>
    <row r="275" spans="1:101" s="12" customFormat="1" ht="14.25" customHeight="1">
      <c r="A275" s="11" t="s">
        <v>1070</v>
      </c>
      <c r="B275" s="49" t="s">
        <v>1069</v>
      </c>
      <c r="C275" s="68" t="s">
        <v>1232</v>
      </c>
      <c r="D275" s="52">
        <f t="shared" si="56"/>
        <v>4.4598628066828084E-3</v>
      </c>
      <c r="E275" s="52">
        <f t="shared" si="57"/>
        <v>1.724043761005483E-3</v>
      </c>
      <c r="F275" s="52">
        <f t="shared" si="58"/>
        <v>4.2797783023326395E-3</v>
      </c>
      <c r="G275" s="52">
        <f t="shared" si="59"/>
        <v>1.5592362961373482E-3</v>
      </c>
      <c r="H275" s="52">
        <f t="shared" si="60"/>
        <v>3.2141822742531544E-3</v>
      </c>
      <c r="I275" s="52">
        <f t="shared" si="61"/>
        <v>1.561300024931353E-3</v>
      </c>
      <c r="J275" s="52">
        <f t="shared" si="62"/>
        <v>4.1943955245922733E-3</v>
      </c>
      <c r="K275" s="52">
        <f t="shared" si="63"/>
        <v>1.3675746431297056E-3</v>
      </c>
      <c r="L275" s="52">
        <f t="shared" si="64"/>
        <v>2.7390701246496753E-3</v>
      </c>
      <c r="M275" s="52">
        <f t="shared" si="65"/>
        <v>1.0720407051734821E-3</v>
      </c>
      <c r="N275" s="52">
        <f t="shared" si="66"/>
        <v>3.4462198496300425E-3</v>
      </c>
      <c r="O275" s="52">
        <f t="shared" si="67"/>
        <v>1.1308765220511886E-3</v>
      </c>
      <c r="P275" s="52">
        <f t="shared" si="68"/>
        <v>3.5873960638457825E-3</v>
      </c>
      <c r="Q275" s="53">
        <f t="shared" si="69"/>
        <v>1.9504443544824954E-3</v>
      </c>
      <c r="R275" s="11">
        <v>4.1326533942693906E-3</v>
      </c>
      <c r="S275" s="49">
        <v>3.0540617771623851E-3</v>
      </c>
      <c r="T275" s="49">
        <v>4.8162323327132538E-3</v>
      </c>
      <c r="U275" s="49">
        <v>4.9492230556526335E-3</v>
      </c>
      <c r="V275" s="49">
        <v>3.3051951361960327E-3</v>
      </c>
      <c r="W275" s="49">
        <v>3.9148320708875866E-3</v>
      </c>
      <c r="X275" s="49">
        <v>3.1812392335263066E-3</v>
      </c>
      <c r="Y275" s="49">
        <v>2.3915422638470952E-3</v>
      </c>
      <c r="Z275" s="49">
        <v>5.7963690226168589E-3</v>
      </c>
      <c r="AA275" s="49">
        <v>3.5421518594723391E-3</v>
      </c>
      <c r="AB275" s="49">
        <v>8.777214618279159E-3</v>
      </c>
      <c r="AC275" s="49">
        <v>5.6576389155706562E-3</v>
      </c>
      <c r="AD275" s="49">
        <v>3.4534587392141517E-3</v>
      </c>
      <c r="AE275" s="49">
        <v>5.5163616314739521E-3</v>
      </c>
      <c r="AF275" s="49">
        <v>2.3213679285297921E-3</v>
      </c>
      <c r="AG275" s="49">
        <v>3.6954879685549029E-3</v>
      </c>
      <c r="AH275" s="49">
        <v>2.1219737500366219E-3</v>
      </c>
      <c r="AI275" s="49">
        <v>7.5797740810380626E-3</v>
      </c>
      <c r="AJ275" s="49">
        <v>4.7485447995596446E-3</v>
      </c>
      <c r="AK275" s="49">
        <v>5.3557724704702938E-3</v>
      </c>
      <c r="AL275" s="49">
        <v>3.9769865632823817E-3</v>
      </c>
      <c r="AM275" s="49">
        <v>5.6806464502851929E-3</v>
      </c>
      <c r="AN275" s="49">
        <v>3.529132318649941E-3</v>
      </c>
      <c r="AO275" s="49">
        <v>3.3778329268967298E-3</v>
      </c>
      <c r="AP275" s="49">
        <v>3.1470761959817542E-3</v>
      </c>
      <c r="AQ275" s="49">
        <v>1.6535546897882768E-3</v>
      </c>
      <c r="AR275" s="49">
        <v>7.8616648735504232E-4</v>
      </c>
      <c r="AS275" s="49">
        <v>2.6377682828297201E-3</v>
      </c>
      <c r="AT275" s="49">
        <v>4.9199328237809472E-3</v>
      </c>
      <c r="AU275" s="49">
        <v>5.7484158959233691E-3</v>
      </c>
      <c r="AV275" s="49">
        <v>5.2850406175789103E-3</v>
      </c>
      <c r="AW275" s="49">
        <v>3.0938951625554176E-3</v>
      </c>
      <c r="AX275" s="49">
        <v>1.6604969296929659E-3</v>
      </c>
      <c r="AY275" s="49">
        <v>2.1566576735832128E-3</v>
      </c>
      <c r="AZ275" s="49">
        <v>3.2794500325024206E-3</v>
      </c>
      <c r="BA275" s="49">
        <v>4.2017324994658174E-3</v>
      </c>
      <c r="BB275" s="49">
        <v>2.9971333915451352E-3</v>
      </c>
      <c r="BC275" s="49">
        <v>4.1975842520418638E-3</v>
      </c>
      <c r="BD275" s="49">
        <v>2.6507214198477572E-3</v>
      </c>
      <c r="BE275" s="49">
        <v>3.3955754341143257E-3</v>
      </c>
      <c r="BF275" s="49">
        <v>4.5939886330728427E-3</v>
      </c>
      <c r="BG275" s="49">
        <v>6.4186302990425241E-3</v>
      </c>
      <c r="BH275" s="49">
        <v>3.5643038828136932E-3</v>
      </c>
      <c r="BI275" s="49">
        <v>6.354972550896466E-3</v>
      </c>
      <c r="BJ275" s="49">
        <v>5.5942301882202046E-3</v>
      </c>
      <c r="BK275" s="49">
        <v>3.45539181500401E-3</v>
      </c>
      <c r="BL275" s="49">
        <v>2.4098281686887927E-3</v>
      </c>
      <c r="BM275" s="49">
        <v>4.7003862598196614E-3</v>
      </c>
      <c r="BN275" s="49">
        <v>2.3767575779993048E-3</v>
      </c>
      <c r="BO275" s="49">
        <v>1.8993751900198471E-3</v>
      </c>
      <c r="BP275" s="49">
        <v>5.0279790655097297E-3</v>
      </c>
      <c r="BQ275" s="49">
        <v>3.3028943068197851E-3</v>
      </c>
      <c r="BR275" s="49">
        <v>2.9767617844879556E-3</v>
      </c>
      <c r="BS275" s="49">
        <v>3.2003940140901215E-3</v>
      </c>
      <c r="BT275" s="49">
        <v>2.6559586582785006E-3</v>
      </c>
      <c r="BU275" s="49">
        <v>1.916260711632008E-3</v>
      </c>
      <c r="BV275" s="49">
        <v>2.7838420792001307E-3</v>
      </c>
      <c r="BW275" s="49">
        <v>2.6092197964790731E-3</v>
      </c>
      <c r="BX275" s="49">
        <v>3.5350684029064544E-3</v>
      </c>
      <c r="BY275" s="49">
        <v>5.843299083731874E-4</v>
      </c>
      <c r="BZ275" s="49">
        <v>1.8786164495250739E-3</v>
      </c>
      <c r="CA275" s="49">
        <v>3.1538234178910686E-3</v>
      </c>
      <c r="CB275" s="49">
        <v>3.831836773278809E-3</v>
      </c>
      <c r="CC275" s="49">
        <v>3.798361694332186E-3</v>
      </c>
      <c r="CD275" s="49">
        <v>5.6930608245607632E-3</v>
      </c>
      <c r="CE275" s="49">
        <v>2.9139716023453806E-3</v>
      </c>
      <c r="CF275" s="49">
        <v>3.986477261082034E-3</v>
      </c>
      <c r="CG275" s="49">
        <v>3.3843633575233222E-3</v>
      </c>
      <c r="CH275" s="49">
        <v>2.4984233345722944E-3</v>
      </c>
      <c r="CI275" s="49">
        <v>1.6875290723326432E-3</v>
      </c>
      <c r="CJ275" s="49">
        <v>4.6486038115592203E-3</v>
      </c>
      <c r="CK275" s="49">
        <v>3.8795705965577218E-3</v>
      </c>
      <c r="CL275" s="49">
        <v>1.9926997837129805E-3</v>
      </c>
      <c r="CM275" s="49">
        <v>8.4826385670329126E-3</v>
      </c>
      <c r="CN275" s="49">
        <v>2.2168801099765479E-3</v>
      </c>
      <c r="CO275" s="49">
        <v>3.4042013031088418E-3</v>
      </c>
      <c r="CP275" s="49">
        <v>1.8855631720547405E-3</v>
      </c>
      <c r="CQ275" s="49">
        <v>6.1731369209471112E-3</v>
      </c>
      <c r="CR275" s="49">
        <v>4.1960827563438377E-3</v>
      </c>
      <c r="CS275" s="49">
        <v>3.5942786533788088E-3</v>
      </c>
      <c r="CT275" s="49">
        <v>2.1344243322427977E-3</v>
      </c>
      <c r="CU275" s="49">
        <v>2.5762161226153195E-3</v>
      </c>
      <c r="CV275" s="49">
        <v>3.062342109612291E-3</v>
      </c>
      <c r="CW275" s="60">
        <v>3.3302889351231983E-3</v>
      </c>
    </row>
    <row r="276" spans="1:101" s="12" customFormat="1" ht="14.25" customHeight="1">
      <c r="A276" s="11" t="s">
        <v>1077</v>
      </c>
      <c r="B276" s="49" t="s">
        <v>1076</v>
      </c>
      <c r="C276" s="68" t="s">
        <v>1232</v>
      </c>
      <c r="D276" s="52">
        <f t="shared" si="56"/>
        <v>0.12185871864519515</v>
      </c>
      <c r="E276" s="52">
        <f t="shared" si="57"/>
        <v>7.5286303443693687E-3</v>
      </c>
      <c r="F276" s="52">
        <f t="shared" si="58"/>
        <v>0.12349300083130364</v>
      </c>
      <c r="G276" s="52">
        <f t="shared" si="59"/>
        <v>9.0791246902831579E-3</v>
      </c>
      <c r="H276" s="52">
        <f t="shared" si="60"/>
        <v>0.11981642552543281</v>
      </c>
      <c r="I276" s="52">
        <f t="shared" si="61"/>
        <v>1.4936908532002913E-2</v>
      </c>
      <c r="J276" s="52">
        <f t="shared" si="62"/>
        <v>0.10998311105279003</v>
      </c>
      <c r="K276" s="52">
        <f t="shared" si="63"/>
        <v>6.5242683831939277E-3</v>
      </c>
      <c r="L276" s="52">
        <f t="shared" si="64"/>
        <v>0.11318359879714679</v>
      </c>
      <c r="M276" s="52">
        <f t="shared" si="65"/>
        <v>1.1267926343504988E-2</v>
      </c>
      <c r="N276" s="52">
        <f t="shared" si="66"/>
        <v>0.1230282637709319</v>
      </c>
      <c r="O276" s="52">
        <f t="shared" si="67"/>
        <v>8.0235443377952454E-3</v>
      </c>
      <c r="P276" s="52">
        <f t="shared" si="68"/>
        <v>0.11905454688014282</v>
      </c>
      <c r="Q276" s="53">
        <f t="shared" si="69"/>
        <v>1.2420499400380754E-2</v>
      </c>
      <c r="R276" s="11">
        <v>0.12327527583101544</v>
      </c>
      <c r="S276" s="49">
        <v>0.12726037424790351</v>
      </c>
      <c r="T276" s="49">
        <v>0.11981647765360562</v>
      </c>
      <c r="U276" s="49">
        <v>0.13156731311290634</v>
      </c>
      <c r="V276" s="49">
        <v>0.13110957774507456</v>
      </c>
      <c r="W276" s="49">
        <v>0.1172785542702993</v>
      </c>
      <c r="X276" s="49">
        <v>0.11237445751292754</v>
      </c>
      <c r="Y276" s="49">
        <v>0.11349894958053657</v>
      </c>
      <c r="Z276" s="49">
        <v>0.11425571459497796</v>
      </c>
      <c r="AA276" s="49">
        <v>0.13411625695844306</v>
      </c>
      <c r="AB276" s="49">
        <v>0.11977850186435934</v>
      </c>
      <c r="AC276" s="49">
        <v>0.11797317037029249</v>
      </c>
      <c r="AD276" s="49">
        <v>0.11933041610611976</v>
      </c>
      <c r="AE276" s="49">
        <v>0.11733859404546364</v>
      </c>
      <c r="AF276" s="49">
        <v>0.12309851555604923</v>
      </c>
      <c r="AG276" s="49">
        <v>0.11641006487867224</v>
      </c>
      <c r="AH276" s="49">
        <v>0.11365141069692442</v>
      </c>
      <c r="AI276" s="49">
        <v>0.13825680105617125</v>
      </c>
      <c r="AJ276" s="49">
        <v>0.11625162662343386</v>
      </c>
      <c r="AK276" s="49">
        <v>0.11741885980224114</v>
      </c>
      <c r="AL276" s="49">
        <v>0.12304930147229115</v>
      </c>
      <c r="AM276" s="49">
        <v>0.12414566784267396</v>
      </c>
      <c r="AN276" s="49">
        <v>0.14191276099133399</v>
      </c>
      <c r="AO276" s="49">
        <v>0.13105199090426903</v>
      </c>
      <c r="AP276" s="49">
        <v>0.12609245329077787</v>
      </c>
      <c r="AQ276" s="49">
        <v>0.13610785209275958</v>
      </c>
      <c r="AR276" s="49">
        <v>0.11361992947204327</v>
      </c>
      <c r="AS276" s="49">
        <v>0.1085177559265231</v>
      </c>
      <c r="AT276" s="49">
        <v>0.12698943246857708</v>
      </c>
      <c r="AU276" s="49">
        <v>0.125599306791743</v>
      </c>
      <c r="AV276" s="49">
        <v>9.9014842943095968E-2</v>
      </c>
      <c r="AW276" s="49">
        <v>0.11291988414738083</v>
      </c>
      <c r="AX276" s="49">
        <v>0.10824174019914677</v>
      </c>
      <c r="AY276" s="49">
        <v>0.15401453202415924</v>
      </c>
      <c r="AZ276" s="49">
        <v>0.1094137452844867</v>
      </c>
      <c r="BA276" s="49">
        <v>0.11726563166450014</v>
      </c>
      <c r="BB276" s="49">
        <v>0.10435844145420717</v>
      </c>
      <c r="BC276" s="49">
        <v>0.12055174701412508</v>
      </c>
      <c r="BD276" s="49">
        <v>0.11433862623977532</v>
      </c>
      <c r="BE276" s="49">
        <v>0.10275109393009423</v>
      </c>
      <c r="BF276" s="49">
        <v>0.11694948733444407</v>
      </c>
      <c r="BG276" s="49">
        <v>0.10619669288667299</v>
      </c>
      <c r="BH276" s="49">
        <v>0.10832851158481792</v>
      </c>
      <c r="BI276" s="49">
        <v>0.10705135470243657</v>
      </c>
      <c r="BJ276" s="49">
        <v>0.11062317066871209</v>
      </c>
      <c r="BK276" s="49">
        <v>0.11099992666077425</v>
      </c>
      <c r="BL276" s="49">
        <v>0.11818605829717055</v>
      </c>
      <c r="BM276" s="49">
        <v>9.9462221860250152E-2</v>
      </c>
      <c r="BN276" s="49">
        <v>9.3472400444588946E-2</v>
      </c>
      <c r="BO276" s="49">
        <v>0.10472951995184004</v>
      </c>
      <c r="BP276" s="49">
        <v>0.13103109836351731</v>
      </c>
      <c r="BQ276" s="49">
        <v>0.10973018991464914</v>
      </c>
      <c r="BR276" s="49">
        <v>0.10277982863990602</v>
      </c>
      <c r="BS276" s="49">
        <v>0.12140247589143711</v>
      </c>
      <c r="BT276" s="49">
        <v>0.10928190630474681</v>
      </c>
      <c r="BU276" s="49">
        <v>0.12116943836301404</v>
      </c>
      <c r="BV276" s="49">
        <v>0.13094886364769098</v>
      </c>
      <c r="BW276" s="49">
        <v>0.11523409186747599</v>
      </c>
      <c r="BX276" s="49">
        <v>0.10930964369680878</v>
      </c>
      <c r="BY276" s="49">
        <v>0.10911372848008637</v>
      </c>
      <c r="BZ276" s="49">
        <v>0.12739272433139953</v>
      </c>
      <c r="CA276" s="49">
        <v>0.12919534172501321</v>
      </c>
      <c r="CB276" s="49">
        <v>0.12462493680664109</v>
      </c>
      <c r="CC276" s="49">
        <v>0.12901291143512203</v>
      </c>
      <c r="CD276" s="49">
        <v>0.13179010338448593</v>
      </c>
      <c r="CE276" s="49">
        <v>0.11077339032795747</v>
      </c>
      <c r="CF276" s="49">
        <v>0.11876194986411123</v>
      </c>
      <c r="CG276" s="49">
        <v>0.13459515510991243</v>
      </c>
      <c r="CH276" s="49">
        <v>0.11825304532749781</v>
      </c>
      <c r="CI276" s="49">
        <v>0.11948629964642833</v>
      </c>
      <c r="CJ276" s="49">
        <v>0.12350281247120566</v>
      </c>
      <c r="CK276" s="49">
        <v>0.10895049482140785</v>
      </c>
      <c r="CL276" s="49">
        <v>0.1122909777972273</v>
      </c>
      <c r="CM276" s="49">
        <v>0.12052391130495851</v>
      </c>
      <c r="CN276" s="49">
        <v>0.10238447018531255</v>
      </c>
      <c r="CO276" s="49">
        <v>0.10533551966453918</v>
      </c>
      <c r="CP276" s="49">
        <v>0.12357058542352344</v>
      </c>
      <c r="CQ276" s="49">
        <v>0.11606256736129057</v>
      </c>
      <c r="CR276" s="49">
        <v>0.12831979214117686</v>
      </c>
      <c r="CS276" s="49">
        <v>0.1319093510809107</v>
      </c>
      <c r="CT276" s="49">
        <v>0.11250982744440041</v>
      </c>
      <c r="CU276" s="49">
        <v>0.13587150735230022</v>
      </c>
      <c r="CV276" s="49">
        <v>0.10297767698013287</v>
      </c>
      <c r="CW276" s="60">
        <v>0.136898375825941</v>
      </c>
    </row>
    <row r="277" spans="1:101" s="12" customFormat="1" ht="14.25" customHeight="1">
      <c r="A277" s="11" t="s">
        <v>1085</v>
      </c>
      <c r="B277" s="49" t="s">
        <v>1084</v>
      </c>
      <c r="C277" s="68" t="s">
        <v>1232</v>
      </c>
      <c r="D277" s="52">
        <f t="shared" si="56"/>
        <v>3.4859669712858941E-2</v>
      </c>
      <c r="E277" s="52">
        <f t="shared" si="57"/>
        <v>3.6218396708916074E-3</v>
      </c>
      <c r="F277" s="52">
        <f t="shared" si="58"/>
        <v>3.5633468208308726E-2</v>
      </c>
      <c r="G277" s="52">
        <f t="shared" si="59"/>
        <v>5.6610931088437507E-3</v>
      </c>
      <c r="H277" s="52">
        <f t="shared" si="60"/>
        <v>3.2470030545647136E-2</v>
      </c>
      <c r="I277" s="52">
        <f t="shared" si="61"/>
        <v>3.9766396224304862E-3</v>
      </c>
      <c r="J277" s="52">
        <f t="shared" si="62"/>
        <v>2.9805948179192094E-2</v>
      </c>
      <c r="K277" s="52">
        <f t="shared" si="63"/>
        <v>4.569668234137925E-3</v>
      </c>
      <c r="L277" s="52">
        <f t="shared" si="64"/>
        <v>2.9505565073054792E-2</v>
      </c>
      <c r="M277" s="52">
        <f t="shared" si="65"/>
        <v>3.8545307823207916E-3</v>
      </c>
      <c r="N277" s="52">
        <f t="shared" si="66"/>
        <v>3.1677756520951138E-2</v>
      </c>
      <c r="O277" s="52">
        <f t="shared" si="67"/>
        <v>4.8222019364405509E-3</v>
      </c>
      <c r="P277" s="52">
        <f t="shared" si="68"/>
        <v>3.1672852292973105E-2</v>
      </c>
      <c r="Q277" s="53">
        <f t="shared" si="69"/>
        <v>3.800453515866037E-3</v>
      </c>
      <c r="R277" s="11">
        <v>3.4405879506520826E-2</v>
      </c>
      <c r="S277" s="49">
        <v>3.4538361403134182E-2</v>
      </c>
      <c r="T277" s="49">
        <v>3.7486695593086955E-2</v>
      </c>
      <c r="U277" s="49">
        <v>3.6079490340020434E-2</v>
      </c>
      <c r="V277" s="49">
        <v>3.6752382280469807E-2</v>
      </c>
      <c r="W277" s="49">
        <v>3.4228682886485826E-2</v>
      </c>
      <c r="X277" s="49">
        <v>3.0263967548673817E-2</v>
      </c>
      <c r="Y277" s="49">
        <v>3.806361169108223E-2</v>
      </c>
      <c r="Z277" s="49">
        <v>3.3595826022288396E-2</v>
      </c>
      <c r="AA277" s="49">
        <v>2.9806461216865258E-2</v>
      </c>
      <c r="AB277" s="49">
        <v>4.2352580476278254E-2</v>
      </c>
      <c r="AC277" s="49">
        <v>3.0742097589401354E-2</v>
      </c>
      <c r="AD277" s="49">
        <v>4.1600507648896015E-2</v>
      </c>
      <c r="AE277" s="49">
        <v>3.3819764973446485E-2</v>
      </c>
      <c r="AF277" s="49">
        <v>4.1194141141498442E-2</v>
      </c>
      <c r="AG277" s="49">
        <v>3.150684667088971E-2</v>
      </c>
      <c r="AH277" s="49">
        <v>2.9248297227268304E-2</v>
      </c>
      <c r="AI277" s="49">
        <v>4.1964876897176817E-2</v>
      </c>
      <c r="AJ277" s="49">
        <v>3.0116465209702636E-2</v>
      </c>
      <c r="AK277" s="49">
        <v>4.2918684293555907E-2</v>
      </c>
      <c r="AL277" s="49">
        <v>3.6389898204495036E-2</v>
      </c>
      <c r="AM277" s="49">
        <v>2.5685777689073933E-2</v>
      </c>
      <c r="AN277" s="49">
        <v>3.6574422040323788E-2</v>
      </c>
      <c r="AO277" s="49">
        <v>3.6581936503377654E-2</v>
      </c>
      <c r="AP277" s="49">
        <v>3.8114492694026926E-2</v>
      </c>
      <c r="AQ277" s="49">
        <v>3.3192322760899472E-2</v>
      </c>
      <c r="AR277" s="49">
        <v>2.6984565491714359E-2</v>
      </c>
      <c r="AS277" s="49">
        <v>3.6594716539619467E-2</v>
      </c>
      <c r="AT277" s="49">
        <v>3.5539508130987926E-2</v>
      </c>
      <c r="AU277" s="49">
        <v>3.3789239766411121E-2</v>
      </c>
      <c r="AV277" s="49">
        <v>3.1055218263678623E-2</v>
      </c>
      <c r="AW277" s="49">
        <v>2.8573002277523071E-2</v>
      </c>
      <c r="AX277" s="49">
        <v>3.3600463079921504E-2</v>
      </c>
      <c r="AY277" s="49">
        <v>3.5621640883568027E-2</v>
      </c>
      <c r="AZ277" s="49">
        <v>2.5131751651816674E-2</v>
      </c>
      <c r="BA277" s="49">
        <v>3.1443445007598471E-2</v>
      </c>
      <c r="BB277" s="49">
        <v>3.0585054809228691E-2</v>
      </c>
      <c r="BC277" s="49">
        <v>3.5231279794571718E-2</v>
      </c>
      <c r="BD277" s="49">
        <v>3.0744652584512012E-2</v>
      </c>
      <c r="BE277" s="49">
        <v>2.4543066244351708E-2</v>
      </c>
      <c r="BF277" s="49">
        <v>3.3102006530896011E-2</v>
      </c>
      <c r="BG277" s="49">
        <v>2.6657797596284689E-2</v>
      </c>
      <c r="BH277" s="49">
        <v>2.229667857540199E-2</v>
      </c>
      <c r="BI277" s="49">
        <v>2.7492768899447819E-2</v>
      </c>
      <c r="BJ277" s="49">
        <v>2.5723405932252585E-2</v>
      </c>
      <c r="BK277" s="49">
        <v>3.4351958944397951E-2</v>
      </c>
      <c r="BL277" s="49">
        <v>3.6961459803394867E-2</v>
      </c>
      <c r="BM277" s="49">
        <v>2.9981248435565048E-2</v>
      </c>
      <c r="BN277" s="49">
        <v>2.7741424029107703E-2</v>
      </c>
      <c r="BO277" s="49">
        <v>3.1783652845038202E-2</v>
      </c>
      <c r="BP277" s="49">
        <v>3.0510270736157905E-2</v>
      </c>
      <c r="BQ277" s="49">
        <v>2.4478762907768431E-2</v>
      </c>
      <c r="BR277" s="49">
        <v>2.6848293786662546E-2</v>
      </c>
      <c r="BS277" s="49">
        <v>2.7736069538178452E-2</v>
      </c>
      <c r="BT277" s="49">
        <v>2.3105841782517927E-2</v>
      </c>
      <c r="BU277" s="49">
        <v>3.0849835592590327E-2</v>
      </c>
      <c r="BV277" s="49">
        <v>3.5021807591922971E-2</v>
      </c>
      <c r="BW277" s="49">
        <v>3.5677371285714403E-2</v>
      </c>
      <c r="BX277" s="49">
        <v>2.8350131559825169E-2</v>
      </c>
      <c r="BY277" s="49">
        <v>3.196331922117341E-2</v>
      </c>
      <c r="BZ277" s="49">
        <v>3.195080433473093E-2</v>
      </c>
      <c r="CA277" s="49">
        <v>3.2828692229577773E-2</v>
      </c>
      <c r="CB277" s="49">
        <v>4.0532194794460602E-2</v>
      </c>
      <c r="CC277" s="49">
        <v>2.93496598298554E-2</v>
      </c>
      <c r="CD277" s="49">
        <v>3.1192627804006501E-2</v>
      </c>
      <c r="CE277" s="49">
        <v>3.0734524914945428E-2</v>
      </c>
      <c r="CF277" s="49">
        <v>2.7209963435668651E-2</v>
      </c>
      <c r="CG277" s="49">
        <v>3.6554426403222012E-2</v>
      </c>
      <c r="CH277" s="49">
        <v>3.0580900765599259E-2</v>
      </c>
      <c r="CI277" s="49">
        <v>2.7968618461129188E-2</v>
      </c>
      <c r="CJ277" s="49">
        <v>3.7980223017961681E-2</v>
      </c>
      <c r="CK277" s="49">
        <v>2.3250442260256209E-2</v>
      </c>
      <c r="CL277" s="49">
        <v>2.9784255298867333E-2</v>
      </c>
      <c r="CM277" s="49">
        <v>2.3872656064563104E-2</v>
      </c>
      <c r="CN277" s="49">
        <v>3.3485391171843785E-2</v>
      </c>
      <c r="CO277" s="49">
        <v>2.7163793607792336E-2</v>
      </c>
      <c r="CP277" s="49">
        <v>3.3013808438064167E-2</v>
      </c>
      <c r="CQ277" s="49">
        <v>2.8145746966157389E-2</v>
      </c>
      <c r="CR277" s="49">
        <v>3.7012116028445896E-2</v>
      </c>
      <c r="CS277" s="49">
        <v>3.0755639896961944E-2</v>
      </c>
      <c r="CT277" s="49">
        <v>3.3587053631985546E-2</v>
      </c>
      <c r="CU277" s="49">
        <v>3.4195279386777994E-2</v>
      </c>
      <c r="CV277" s="49">
        <v>3.3851471065787682E-2</v>
      </c>
      <c r="CW277" s="60">
        <v>3.5207015958430052E-2</v>
      </c>
    </row>
    <row r="278" spans="1:101" s="12" customFormat="1" ht="14.25" customHeight="1">
      <c r="A278" s="11" t="s">
        <v>1090</v>
      </c>
      <c r="B278" s="49" t="s">
        <v>1089</v>
      </c>
      <c r="C278" s="68" t="s">
        <v>1233</v>
      </c>
      <c r="D278" s="52">
        <f t="shared" si="56"/>
        <v>2.5305237558413004E-3</v>
      </c>
      <c r="E278" s="52">
        <f t="shared" si="57"/>
        <v>1.1050640412449072E-3</v>
      </c>
      <c r="F278" s="52">
        <f t="shared" si="58"/>
        <v>2.7243106934422908E-3</v>
      </c>
      <c r="G278" s="52">
        <f t="shared" si="59"/>
        <v>1.6291599991203019E-3</v>
      </c>
      <c r="H278" s="52">
        <f t="shared" si="60"/>
        <v>3.3863823744921581E-3</v>
      </c>
      <c r="I278" s="52">
        <f t="shared" si="61"/>
        <v>1.7597610350492752E-3</v>
      </c>
      <c r="J278" s="52">
        <f t="shared" si="62"/>
        <v>5.3527584789955342E-3</v>
      </c>
      <c r="K278" s="52">
        <f t="shared" si="63"/>
        <v>2.6638678495706286E-3</v>
      </c>
      <c r="L278" s="52">
        <f t="shared" si="64"/>
        <v>5.2402954688970408E-3</v>
      </c>
      <c r="M278" s="52">
        <f t="shared" si="65"/>
        <v>4.1134436588287247E-3</v>
      </c>
      <c r="N278" s="52">
        <f t="shared" si="66"/>
        <v>6.4610570075522983E-3</v>
      </c>
      <c r="O278" s="52">
        <f t="shared" si="67"/>
        <v>1.7106297968470169E-3</v>
      </c>
      <c r="P278" s="52">
        <f t="shared" si="68"/>
        <v>3.1680347781695407E-3</v>
      </c>
      <c r="Q278" s="53">
        <f t="shared" si="69"/>
        <v>1.0583372339219607E-3</v>
      </c>
      <c r="R278" s="11">
        <v>1.5946176361674677E-3</v>
      </c>
      <c r="S278" s="49">
        <v>2.2074494139190399E-3</v>
      </c>
      <c r="T278" s="49">
        <v>1.974121966935697E-3</v>
      </c>
      <c r="U278" s="49">
        <v>2.7631704785941306E-3</v>
      </c>
      <c r="V278" s="49">
        <v>2.2706284908228219E-3</v>
      </c>
      <c r="W278" s="49">
        <v>4.6862943342880752E-3</v>
      </c>
      <c r="X278" s="49">
        <v>3.6476286863992183E-3</v>
      </c>
      <c r="Y278" s="49">
        <v>2.4369459357273362E-3</v>
      </c>
      <c r="Z278" s="49">
        <v>1.6137025824612694E-3</v>
      </c>
      <c r="AA278" s="49">
        <v>3.5194873890331399E-3</v>
      </c>
      <c r="AB278" s="49">
        <v>3.1118625479781268E-3</v>
      </c>
      <c r="AC278" s="49">
        <v>5.4037560776928678E-4</v>
      </c>
      <c r="AD278" s="49">
        <v>1.3339835104572027E-3</v>
      </c>
      <c r="AE278" s="49">
        <v>3.5271072896286503E-3</v>
      </c>
      <c r="AF278" s="49">
        <v>3.6714479269139297E-3</v>
      </c>
      <c r="AG278" s="49">
        <v>4.1977758364947627E-4</v>
      </c>
      <c r="AH278" s="49">
        <v>2.7993016841963174E-3</v>
      </c>
      <c r="AI278" s="49">
        <v>9.6863518217239384E-4</v>
      </c>
      <c r="AJ278" s="49">
        <v>4.1286788086157622E-3</v>
      </c>
      <c r="AK278" s="49">
        <v>4.3175970055923599E-4</v>
      </c>
      <c r="AL278" s="49">
        <v>1.9192856589420029E-3</v>
      </c>
      <c r="AM278" s="49">
        <v>4.4296606933467639E-3</v>
      </c>
      <c r="AN278" s="49">
        <v>4.5997067010709967E-3</v>
      </c>
      <c r="AO278" s="49">
        <v>4.4623835817547627E-3</v>
      </c>
      <c r="AP278" s="49">
        <v>1.5261417938021182E-3</v>
      </c>
      <c r="AQ278" s="49">
        <v>1.8427775691138887E-3</v>
      </c>
      <c r="AR278" s="49">
        <v>1.9431063733246481E-3</v>
      </c>
      <c r="AS278" s="49">
        <v>2.8290565274605079E-3</v>
      </c>
      <c r="AT278" s="49">
        <v>6.4737855309795391E-3</v>
      </c>
      <c r="AU278" s="49">
        <v>3.0398993391799549E-3</v>
      </c>
      <c r="AV278" s="49">
        <v>5.2108408477254424E-3</v>
      </c>
      <c r="AW278" s="49">
        <v>3.8682615939318343E-3</v>
      </c>
      <c r="AX278" s="49">
        <v>3.4957005731939368E-3</v>
      </c>
      <c r="AY278" s="49">
        <v>1.85354282369755E-3</v>
      </c>
      <c r="AZ278" s="49">
        <v>6.3585039994095566E-3</v>
      </c>
      <c r="BA278" s="49">
        <v>2.1949715220869223E-3</v>
      </c>
      <c r="BB278" s="49">
        <v>2.445291587955022E-3</v>
      </c>
      <c r="BC278" s="49">
        <v>7.243284216540774E-3</v>
      </c>
      <c r="BD278" s="49">
        <v>3.4849462477780672E-3</v>
      </c>
      <c r="BE278" s="49">
        <v>2.8857002169024788E-3</v>
      </c>
      <c r="BF278" s="49">
        <v>3.2091515551440904E-3</v>
      </c>
      <c r="BG278" s="49">
        <v>3.1707817128736066E-3</v>
      </c>
      <c r="BH278" s="49">
        <v>8.1073432088999055E-3</v>
      </c>
      <c r="BI278" s="49">
        <v>9.1840361300752956E-3</v>
      </c>
      <c r="BJ278" s="49">
        <v>7.709694386441911E-3</v>
      </c>
      <c r="BK278" s="49">
        <v>7.1515407689733135E-3</v>
      </c>
      <c r="BL278" s="49">
        <v>2.038935066505777E-3</v>
      </c>
      <c r="BM278" s="49">
        <v>7.6023966498561715E-3</v>
      </c>
      <c r="BN278" s="49">
        <v>1.3749322255988334E-2</v>
      </c>
      <c r="BO278" s="49">
        <v>2.3915564216981907E-3</v>
      </c>
      <c r="BP278" s="49">
        <v>2.0773900472193301E-3</v>
      </c>
      <c r="BQ278" s="49">
        <v>4.9287749525107677E-3</v>
      </c>
      <c r="BR278" s="49">
        <v>1.1396746193171315E-2</v>
      </c>
      <c r="BS278" s="49">
        <v>2.1499445457219919E-3</v>
      </c>
      <c r="BT278" s="49">
        <v>8.5532861554885615E-3</v>
      </c>
      <c r="BU278" s="49">
        <v>3.4006396335591964E-3</v>
      </c>
      <c r="BV278" s="49">
        <v>2.6435248011345944E-4</v>
      </c>
      <c r="BW278" s="49">
        <v>2.8180679580002048E-3</v>
      </c>
      <c r="BX278" s="49">
        <v>4.3853531222984854E-3</v>
      </c>
      <c r="BY278" s="49">
        <v>6.7681118609946456E-3</v>
      </c>
      <c r="BZ278" s="49">
        <v>5.5098425054677718E-3</v>
      </c>
      <c r="CA278" s="49">
        <v>8.1784740119231602E-3</v>
      </c>
      <c r="CB278" s="49">
        <v>4.2768326761800811E-3</v>
      </c>
      <c r="CC278" s="49">
        <v>6.5994659720846043E-3</v>
      </c>
      <c r="CD278" s="49">
        <v>8.7285679013786675E-3</v>
      </c>
      <c r="CE278" s="49">
        <v>6.7258225559516278E-3</v>
      </c>
      <c r="CF278" s="49">
        <v>7.5442490693705816E-3</v>
      </c>
      <c r="CG278" s="49">
        <v>5.6133354687934456E-3</v>
      </c>
      <c r="CH278" s="49">
        <v>5.5205508314834515E-3</v>
      </c>
      <c r="CI278" s="49">
        <v>7.5965143593555873E-3</v>
      </c>
      <c r="CJ278" s="49">
        <v>3.0846941029935284E-3</v>
      </c>
      <c r="CK278" s="49">
        <v>8.1543346356450826E-3</v>
      </c>
      <c r="CL278" s="49">
        <v>2.5388702140427665E-3</v>
      </c>
      <c r="CM278" s="49">
        <v>3.0868976086497013E-3</v>
      </c>
      <c r="CN278" s="49">
        <v>4.1119953325557488E-3</v>
      </c>
      <c r="CO278" s="49">
        <v>3.3076402426286812E-3</v>
      </c>
      <c r="CP278" s="49">
        <v>2.2603670492536321E-3</v>
      </c>
      <c r="CQ278" s="49">
        <v>4.7364324149571481E-3</v>
      </c>
      <c r="CR278" s="49">
        <v>1.5421439792145833E-3</v>
      </c>
      <c r="CS278" s="49">
        <v>1.9749831536296039E-3</v>
      </c>
      <c r="CT278" s="49">
        <v>3.1420405502749884E-3</v>
      </c>
      <c r="CU278" s="49">
        <v>2.7844899470807691E-3</v>
      </c>
      <c r="CV278" s="49">
        <v>5.0074299281679937E-3</v>
      </c>
      <c r="CW278" s="60">
        <v>3.5231269175788715E-3</v>
      </c>
    </row>
    <row r="279" spans="1:101" s="12" customFormat="1" ht="14.25" customHeight="1">
      <c r="A279" s="11" t="s">
        <v>1093</v>
      </c>
      <c r="B279" s="49" t="s">
        <v>1092</v>
      </c>
      <c r="C279" s="68" t="s">
        <v>1234</v>
      </c>
      <c r="D279" s="52">
        <f t="shared" si="56"/>
        <v>6.1524390236745812E-4</v>
      </c>
      <c r="E279" s="52">
        <f t="shared" si="57"/>
        <v>2.0789210471533189E-4</v>
      </c>
      <c r="F279" s="52">
        <f t="shared" si="58"/>
        <v>6.9710844792063547E-4</v>
      </c>
      <c r="G279" s="52">
        <f t="shared" si="59"/>
        <v>2.43481216628911E-4</v>
      </c>
      <c r="H279" s="52">
        <f t="shared" si="60"/>
        <v>4.6024805103119735E-4</v>
      </c>
      <c r="I279" s="52">
        <f t="shared" si="61"/>
        <v>1.9930827907730102E-4</v>
      </c>
      <c r="J279" s="52">
        <f t="shared" si="62"/>
        <v>5.0854256060982534E-4</v>
      </c>
      <c r="K279" s="52">
        <f t="shared" si="63"/>
        <v>1.3476145705663728E-4</v>
      </c>
      <c r="L279" s="52">
        <f t="shared" si="64"/>
        <v>6.1127635348227644E-4</v>
      </c>
      <c r="M279" s="52">
        <f t="shared" si="65"/>
        <v>2.8405511222205664E-4</v>
      </c>
      <c r="N279" s="52">
        <f t="shared" si="66"/>
        <v>5.6201866814173222E-4</v>
      </c>
      <c r="O279" s="52">
        <f t="shared" si="67"/>
        <v>1.7952815998852685E-4</v>
      </c>
      <c r="P279" s="52">
        <f t="shared" si="68"/>
        <v>5.8973131896163241E-4</v>
      </c>
      <c r="Q279" s="53">
        <f t="shared" si="69"/>
        <v>1.5884042505668884E-4</v>
      </c>
      <c r="R279" s="11">
        <v>2.0144876042193474E-4</v>
      </c>
      <c r="S279" s="49">
        <v>9.8856766756647767E-4</v>
      </c>
      <c r="T279" s="49">
        <v>5.1499214970869729E-4</v>
      </c>
      <c r="U279" s="49">
        <v>6.495305494283296E-4</v>
      </c>
      <c r="V279" s="49">
        <v>6.0854215171616567E-4</v>
      </c>
      <c r="W279" s="49">
        <v>5.7493202005016758E-4</v>
      </c>
      <c r="X279" s="49">
        <v>8.8362454280034033E-4</v>
      </c>
      <c r="Y279" s="49">
        <v>5.6173133462694193E-4</v>
      </c>
      <c r="Z279" s="49">
        <v>5.9751499178737841E-4</v>
      </c>
      <c r="AA279" s="49">
        <v>8.223925809563629E-4</v>
      </c>
      <c r="AB279" s="49">
        <v>4.5561274611385802E-4</v>
      </c>
      <c r="AC279" s="49">
        <v>5.2403733323284245E-4</v>
      </c>
      <c r="AD279" s="49">
        <v>8.2324237899804613E-4</v>
      </c>
      <c r="AE279" s="49">
        <v>7.7312127116812678E-4</v>
      </c>
      <c r="AF279" s="49">
        <v>5.4678835316141784E-4</v>
      </c>
      <c r="AG279" s="49">
        <v>9.1276211925197604E-4</v>
      </c>
      <c r="AH279" s="49">
        <v>7.54512277335486E-4</v>
      </c>
      <c r="AI279" s="49">
        <v>9.3210208926057655E-4</v>
      </c>
      <c r="AJ279" s="49">
        <v>2.4475871741652655E-4</v>
      </c>
      <c r="AK279" s="49">
        <v>8.5801084156113922E-4</v>
      </c>
      <c r="AL279" s="49">
        <v>5.0593445248417902E-4</v>
      </c>
      <c r="AM279" s="49">
        <v>1.0625238344477747E-3</v>
      </c>
      <c r="AN279" s="49">
        <v>4.297202706104303E-4</v>
      </c>
      <c r="AO279" s="49">
        <v>5.2182476935194516E-4</v>
      </c>
      <c r="AP279" s="49">
        <v>4.0303913032626199E-4</v>
      </c>
      <c r="AQ279" s="49">
        <v>4.1399721134542308E-4</v>
      </c>
      <c r="AR279" s="49">
        <v>3.8898204203910647E-4</v>
      </c>
      <c r="AS279" s="49">
        <v>3.3045961641431061E-4</v>
      </c>
      <c r="AT279" s="49">
        <v>1.2146902604558047E-4</v>
      </c>
      <c r="AU279" s="49">
        <v>4.667440966773076E-4</v>
      </c>
      <c r="AV279" s="49">
        <v>3.2386045004576317E-4</v>
      </c>
      <c r="AW279" s="49">
        <v>3.9771344216142993E-4</v>
      </c>
      <c r="AX279" s="49">
        <v>7.605885003925839E-4</v>
      </c>
      <c r="AY279" s="49">
        <v>8.6481592116104307E-4</v>
      </c>
      <c r="AZ279" s="49">
        <v>4.5542214312867241E-4</v>
      </c>
      <c r="BA279" s="49">
        <v>5.9588503263688505E-4</v>
      </c>
      <c r="BB279" s="49">
        <v>5.0575325213464265E-4</v>
      </c>
      <c r="BC279" s="49">
        <v>2.6271195982403525E-4</v>
      </c>
      <c r="BD279" s="49">
        <v>4.8265093636314273E-4</v>
      </c>
      <c r="BE279" s="49">
        <v>6.3496116460913673E-4</v>
      </c>
      <c r="BF279" s="49">
        <v>5.5520330080587954E-4</v>
      </c>
      <c r="BG279" s="49">
        <v>6.2726120695981566E-4</v>
      </c>
      <c r="BH279" s="49">
        <v>7.1698594224555009E-4</v>
      </c>
      <c r="BI279" s="49">
        <v>6.0434952920415458E-4</v>
      </c>
      <c r="BJ279" s="49">
        <v>4.7360276297775698E-4</v>
      </c>
      <c r="BK279" s="49">
        <v>5.3504697819803566E-4</v>
      </c>
      <c r="BL279" s="49">
        <v>3.8964927322232069E-4</v>
      </c>
      <c r="BM279" s="49">
        <v>3.1433442077343323E-4</v>
      </c>
      <c r="BN279" s="49">
        <v>3.9019842562567421E-4</v>
      </c>
      <c r="BO279" s="49">
        <v>5.1328915131511658E-4</v>
      </c>
      <c r="BP279" s="49">
        <v>5.0117609849378365E-4</v>
      </c>
      <c r="BQ279" s="49">
        <v>9.1600431865978779E-4</v>
      </c>
      <c r="BR279" s="49">
        <v>2.7653223292076884E-4</v>
      </c>
      <c r="BS279" s="49">
        <v>7.1334347449028025E-4</v>
      </c>
      <c r="BT279" s="49">
        <v>4.0193894124734901E-4</v>
      </c>
      <c r="BU279" s="49">
        <v>4.2606015644550967E-4</v>
      </c>
      <c r="BV279" s="49">
        <v>5.8800145451012539E-4</v>
      </c>
      <c r="BW279" s="49">
        <v>9.7020767301483836E-4</v>
      </c>
      <c r="BX279" s="49">
        <v>1.2114539797879224E-3</v>
      </c>
      <c r="BY279" s="49">
        <v>4.2711033527616124E-4</v>
      </c>
      <c r="BZ279" s="49">
        <v>8.7479427788923823E-4</v>
      </c>
      <c r="CA279" s="49">
        <v>4.8956199664461429E-4</v>
      </c>
      <c r="CB279" s="49">
        <v>3.8394647649576632E-4</v>
      </c>
      <c r="CC279" s="49">
        <v>7.1217157653049256E-4</v>
      </c>
      <c r="CD279" s="49">
        <v>7.3294144223441389E-4</v>
      </c>
      <c r="CE279" s="49">
        <v>5.9574225693041424E-4</v>
      </c>
      <c r="CF279" s="49">
        <v>6.7711068694337759E-4</v>
      </c>
      <c r="CG279" s="49">
        <v>3.8245562476469595E-4</v>
      </c>
      <c r="CH279" s="49">
        <v>3.1257995604898711E-4</v>
      </c>
      <c r="CI279" s="49">
        <v>5.2183928798320658E-4</v>
      </c>
      <c r="CJ279" s="49">
        <v>3.6389233130238331E-4</v>
      </c>
      <c r="CK279" s="49">
        <v>6.9718810393319718E-4</v>
      </c>
      <c r="CL279" s="49">
        <v>6.4647312155299863E-4</v>
      </c>
      <c r="CM279" s="49">
        <v>7.1475721213992358E-4</v>
      </c>
      <c r="CN279" s="49">
        <v>4.8597001039133001E-4</v>
      </c>
      <c r="CO279" s="49">
        <v>8.2622091570733202E-4</v>
      </c>
      <c r="CP279" s="49">
        <v>7.1042154450739082E-4</v>
      </c>
      <c r="CQ279" s="49">
        <v>4.9087642548008618E-4</v>
      </c>
      <c r="CR279" s="49">
        <v>4.5829216644850419E-4</v>
      </c>
      <c r="CS279" s="49">
        <v>5.458504150664922E-4</v>
      </c>
      <c r="CT279" s="49">
        <v>8.4319527127257334E-4</v>
      </c>
      <c r="CU279" s="49">
        <v>3.5581794942977116E-4</v>
      </c>
      <c r="CV279" s="49">
        <v>5.8065171619173879E-4</v>
      </c>
      <c r="CW279" s="60">
        <v>4.1824907935144923E-4</v>
      </c>
    </row>
    <row r="280" spans="1:101" s="12" customFormat="1" ht="14.25" customHeight="1">
      <c r="A280" s="11" t="s">
        <v>1096</v>
      </c>
      <c r="B280" s="49" t="s">
        <v>1095</v>
      </c>
      <c r="C280" s="68" t="s">
        <v>1234</v>
      </c>
      <c r="D280" s="52">
        <f t="shared" si="56"/>
        <v>5.1115034752184196E-4</v>
      </c>
      <c r="E280" s="52">
        <f t="shared" si="57"/>
        <v>1.7202946611592865E-4</v>
      </c>
      <c r="F280" s="52">
        <f t="shared" si="58"/>
        <v>5.5579421731485163E-4</v>
      </c>
      <c r="G280" s="52">
        <f t="shared" si="59"/>
        <v>2.042812837563907E-4</v>
      </c>
      <c r="H280" s="52">
        <f t="shared" si="60"/>
        <v>4.4342783152659767E-4</v>
      </c>
      <c r="I280" s="52">
        <f t="shared" si="61"/>
        <v>2.7358002041006474E-4</v>
      </c>
      <c r="J280" s="52">
        <f t="shared" si="62"/>
        <v>4.7171400155746204E-4</v>
      </c>
      <c r="K280" s="52">
        <f t="shared" si="63"/>
        <v>1.6732844270566109E-4</v>
      </c>
      <c r="L280" s="52">
        <f t="shared" si="64"/>
        <v>6.8572298550566583E-4</v>
      </c>
      <c r="M280" s="52">
        <f t="shared" si="65"/>
        <v>1.8024975440777535E-4</v>
      </c>
      <c r="N280" s="52">
        <f t="shared" si="66"/>
        <v>4.5400475088969166E-4</v>
      </c>
      <c r="O280" s="52">
        <f t="shared" si="67"/>
        <v>1.9805127854846292E-4</v>
      </c>
      <c r="P280" s="52">
        <f t="shared" si="68"/>
        <v>5.2879880713886868E-4</v>
      </c>
      <c r="Q280" s="53">
        <f t="shared" si="69"/>
        <v>1.8929101162077066E-4</v>
      </c>
      <c r="R280" s="11">
        <v>3.9189390371731342E-4</v>
      </c>
      <c r="S280" s="49">
        <v>4.332906610174957E-4</v>
      </c>
      <c r="T280" s="49">
        <v>6.2530719006284759E-4</v>
      </c>
      <c r="U280" s="49">
        <v>7.1633638336086891E-4</v>
      </c>
      <c r="V280" s="49">
        <v>4.577457399819433E-4</v>
      </c>
      <c r="W280" s="49">
        <v>3.6190552361403563E-4</v>
      </c>
      <c r="X280" s="49">
        <v>8.2492784282289149E-4</v>
      </c>
      <c r="Y280" s="49">
        <v>6.2158701601050135E-4</v>
      </c>
      <c r="Z280" s="49">
        <v>4.5060511440192725E-4</v>
      </c>
      <c r="AA280" s="49">
        <v>1.8194689560724079E-4</v>
      </c>
      <c r="AB280" s="49">
        <v>5.590575574084181E-4</v>
      </c>
      <c r="AC280" s="49">
        <v>5.0920034225662128E-4</v>
      </c>
      <c r="AD280" s="49">
        <v>1.1580345822420277E-4</v>
      </c>
      <c r="AE280" s="49">
        <v>3.8203340930592259E-4</v>
      </c>
      <c r="AF280" s="49">
        <v>6.0840911912742415E-4</v>
      </c>
      <c r="AG280" s="49">
        <v>3.4911274568142535E-4</v>
      </c>
      <c r="AH280" s="49">
        <v>7.9621943137913036E-4</v>
      </c>
      <c r="AI280" s="49">
        <v>6.1195133353228362E-4</v>
      </c>
      <c r="AJ280" s="49">
        <v>7.1576686349502185E-4</v>
      </c>
      <c r="AK280" s="49">
        <v>5.4715506941887908E-4</v>
      </c>
      <c r="AL280" s="49">
        <v>8.2395780290809672E-4</v>
      </c>
      <c r="AM280" s="49">
        <v>7.0811006659482869E-4</v>
      </c>
      <c r="AN280" s="49">
        <v>5.4407723231534298E-4</v>
      </c>
      <c r="AO280" s="49">
        <v>4.6693407579566126E-4</v>
      </c>
      <c r="AP280" s="49">
        <v>5.5747194605101002E-4</v>
      </c>
      <c r="AQ280" s="49">
        <v>3.5803146567043231E-4</v>
      </c>
      <c r="AR280" s="49">
        <v>4.1008315419574894E-4</v>
      </c>
      <c r="AS280" s="49">
        <v>2.0259486242053018E-4</v>
      </c>
      <c r="AT280" s="49">
        <v>6.6688238644340003E-5</v>
      </c>
      <c r="AU280" s="49">
        <v>2.6086346438658134E-4</v>
      </c>
      <c r="AV280" s="49">
        <v>6.4893473760990576E-4</v>
      </c>
      <c r="AW280" s="49">
        <v>4.5029808381126345E-4</v>
      </c>
      <c r="AX280" s="49">
        <v>1.138839283641386E-3</v>
      </c>
      <c r="AY280" s="49">
        <v>5.6100538587184083E-4</v>
      </c>
      <c r="AZ280" s="49">
        <v>3.8119157140260716E-4</v>
      </c>
      <c r="BA280" s="49">
        <v>2.8513178461352518E-4</v>
      </c>
      <c r="BB280" s="49">
        <v>2.0425692535001562E-4</v>
      </c>
      <c r="BC280" s="49">
        <v>5.0997625938683686E-4</v>
      </c>
      <c r="BD280" s="49">
        <v>5.7464958308063303E-4</v>
      </c>
      <c r="BE280" s="49">
        <v>4.3202594258375313E-4</v>
      </c>
      <c r="BF280" s="49">
        <v>6.2372662576371928E-4</v>
      </c>
      <c r="BG280" s="49">
        <v>4.0994610852426223E-4</v>
      </c>
      <c r="BH280" s="49">
        <v>7.2604507680928618E-4</v>
      </c>
      <c r="BI280" s="49">
        <v>6.5624763979107872E-4</v>
      </c>
      <c r="BJ280" s="49">
        <v>2.3832481136758211E-4</v>
      </c>
      <c r="BK280" s="49">
        <v>3.7981601881388448E-4</v>
      </c>
      <c r="BL280" s="49">
        <v>3.2330520225158437E-4</v>
      </c>
      <c r="BM280" s="49">
        <v>5.82247824966907E-4</v>
      </c>
      <c r="BN280" s="49">
        <v>5.172447634306293E-4</v>
      </c>
      <c r="BO280" s="49">
        <v>8.6776936729204314E-4</v>
      </c>
      <c r="BP280" s="49">
        <v>5.3353229267324098E-4</v>
      </c>
      <c r="BQ280" s="49">
        <v>6.53499186975037E-4</v>
      </c>
      <c r="BR280" s="49">
        <v>5.9891540969847002E-4</v>
      </c>
      <c r="BS280" s="49">
        <v>9.6071401628976456E-4</v>
      </c>
      <c r="BT280" s="49">
        <v>6.1472384936589496E-4</v>
      </c>
      <c r="BU280" s="49">
        <v>6.6057873915399646E-4</v>
      </c>
      <c r="BV280" s="49">
        <v>4.1519761455750917E-4</v>
      </c>
      <c r="BW280" s="49">
        <v>9.8234654131475977E-4</v>
      </c>
      <c r="BX280" s="49">
        <v>8.1276521355153986E-4</v>
      </c>
      <c r="BY280" s="49">
        <v>6.1138883176510561E-4</v>
      </c>
      <c r="BZ280" s="49">
        <v>7.7155155422803845E-4</v>
      </c>
      <c r="CA280" s="49">
        <v>4.6561817323882433E-4</v>
      </c>
      <c r="CB280" s="49">
        <v>2.8740417862531463E-4</v>
      </c>
      <c r="CC280" s="49">
        <v>6.8197892323809163E-4</v>
      </c>
      <c r="CD280" s="49">
        <v>5.2493530414927394E-4</v>
      </c>
      <c r="CE280" s="49">
        <v>2.7161976792629185E-4</v>
      </c>
      <c r="CF280" s="49">
        <v>3.6171607931434642E-4</v>
      </c>
      <c r="CG280" s="49">
        <v>1.9208961054446584E-4</v>
      </c>
      <c r="CH280" s="49">
        <v>7.580418247509162E-4</v>
      </c>
      <c r="CI280" s="49">
        <v>4.301770435174124E-4</v>
      </c>
      <c r="CJ280" s="49">
        <v>2.4821452739576244E-4</v>
      </c>
      <c r="CK280" s="49">
        <v>4.5471002374756201E-4</v>
      </c>
      <c r="CL280" s="49">
        <v>5.4918591914720799E-4</v>
      </c>
      <c r="CM280" s="49">
        <v>6.3949528098360998E-4</v>
      </c>
      <c r="CN280" s="49">
        <v>8.5081435746339577E-4</v>
      </c>
      <c r="CO280" s="49">
        <v>8.1987336991863266E-4</v>
      </c>
      <c r="CP280" s="49">
        <v>4.4654084784609535E-4</v>
      </c>
      <c r="CQ280" s="49">
        <v>4.6344981044368954E-4</v>
      </c>
      <c r="CR280" s="49">
        <v>2.9636674669025775E-4</v>
      </c>
      <c r="CS280" s="49">
        <v>7.383687710859594E-4</v>
      </c>
      <c r="CT280" s="49">
        <v>4.1067555570787712E-4</v>
      </c>
      <c r="CU280" s="49">
        <v>3.7778827275644226E-4</v>
      </c>
      <c r="CV280" s="49">
        <v>3.5490187378231069E-4</v>
      </c>
      <c r="CW280" s="60">
        <v>3.9812487984094508E-4</v>
      </c>
    </row>
    <row r="281" spans="1:101" ht="14.25" customHeight="1">
      <c r="A281" s="14"/>
      <c r="B281" s="15"/>
      <c r="C281" s="15"/>
      <c r="D281" s="54"/>
      <c r="E281" s="54"/>
      <c r="F281" s="54"/>
      <c r="G281" s="54"/>
      <c r="H281" s="54"/>
      <c r="I281" s="54"/>
      <c r="J281" s="54"/>
      <c r="K281" s="54"/>
      <c r="L281" s="54"/>
      <c r="M281" s="54"/>
      <c r="N281" s="54"/>
      <c r="O281" s="54"/>
      <c r="P281" s="54"/>
      <c r="Q281" s="55"/>
      <c r="R281" s="61"/>
      <c r="S281" s="62"/>
      <c r="T281" s="62"/>
      <c r="U281" s="62"/>
      <c r="V281" s="62"/>
      <c r="W281" s="62"/>
      <c r="X281" s="62"/>
      <c r="Y281" s="62"/>
      <c r="Z281" s="62"/>
      <c r="AA281" s="62"/>
      <c r="AB281" s="62"/>
      <c r="AC281" s="62"/>
      <c r="AD281" s="62"/>
      <c r="AE281" s="62"/>
      <c r="AF281" s="62"/>
      <c r="AG281" s="62"/>
      <c r="AH281" s="62"/>
      <c r="AI281" s="62"/>
      <c r="AJ281" s="62"/>
      <c r="AK281" s="62"/>
      <c r="AL281" s="62"/>
      <c r="AM281" s="62"/>
      <c r="AN281" s="62"/>
      <c r="AO281" s="62"/>
      <c r="AP281" s="62"/>
      <c r="AQ281" s="62"/>
      <c r="AR281" s="62"/>
      <c r="AS281" s="62"/>
      <c r="AT281" s="62"/>
      <c r="AU281" s="62"/>
      <c r="AV281" s="62"/>
      <c r="AW281" s="62"/>
      <c r="AX281" s="62"/>
      <c r="AY281" s="62"/>
      <c r="AZ281" s="62"/>
      <c r="BA281" s="62"/>
      <c r="BB281" s="62"/>
      <c r="BC281" s="62"/>
      <c r="BD281" s="62"/>
      <c r="BE281" s="62"/>
      <c r="BF281" s="62"/>
      <c r="BG281" s="62"/>
      <c r="BH281" s="62"/>
      <c r="BI281" s="62"/>
      <c r="BJ281" s="62"/>
      <c r="BK281" s="62"/>
      <c r="BL281" s="62"/>
      <c r="BM281" s="62"/>
      <c r="BN281" s="62"/>
      <c r="BO281" s="62"/>
      <c r="BP281" s="62"/>
      <c r="BQ281" s="62"/>
      <c r="BR281" s="62"/>
      <c r="BS281" s="62"/>
      <c r="BT281" s="62"/>
      <c r="BU281" s="62"/>
      <c r="BV281" s="62"/>
      <c r="BW281" s="62"/>
      <c r="BX281" s="62"/>
      <c r="BY281" s="62"/>
      <c r="BZ281" s="62"/>
      <c r="CA281" s="62"/>
      <c r="CB281" s="62"/>
      <c r="CC281" s="62"/>
      <c r="CD281" s="62"/>
      <c r="CE281" s="62"/>
      <c r="CF281" s="62"/>
      <c r="CG281" s="62"/>
      <c r="CH281" s="62"/>
      <c r="CI281" s="62"/>
      <c r="CJ281" s="62"/>
      <c r="CK281" s="62"/>
      <c r="CL281" s="62"/>
      <c r="CM281" s="62"/>
      <c r="CN281" s="62"/>
      <c r="CO281" s="62"/>
      <c r="CP281" s="62"/>
      <c r="CQ281" s="62"/>
      <c r="CR281" s="62"/>
      <c r="CS281" s="62"/>
      <c r="CT281" s="62"/>
      <c r="CU281" s="62"/>
      <c r="CV281" s="62"/>
      <c r="CW281" s="63"/>
    </row>
    <row r="282" spans="1:101" customFormat="1" ht="14.25" customHeight="1">
      <c r="A282" s="49"/>
      <c r="B282" s="71" t="s">
        <v>1236</v>
      </c>
      <c r="C282" s="71"/>
      <c r="D282" s="65" t="s">
        <v>1531</v>
      </c>
      <c r="E282" s="66" t="s">
        <v>1532</v>
      </c>
      <c r="F282" s="65" t="s">
        <v>1533</v>
      </c>
      <c r="G282" s="66" t="s">
        <v>1534</v>
      </c>
      <c r="H282" s="65" t="s">
        <v>1535</v>
      </c>
      <c r="I282" s="66" t="s">
        <v>1536</v>
      </c>
      <c r="J282" s="65" t="s">
        <v>1537</v>
      </c>
      <c r="K282" s="66" t="s">
        <v>1538</v>
      </c>
      <c r="L282" s="65" t="s">
        <v>1539</v>
      </c>
      <c r="M282" s="66" t="s">
        <v>1540</v>
      </c>
      <c r="N282" s="65" t="s">
        <v>1541</v>
      </c>
      <c r="O282" s="66" t="s">
        <v>1542</v>
      </c>
      <c r="P282" s="65" t="s">
        <v>1543</v>
      </c>
      <c r="Q282" s="67" t="s">
        <v>1544</v>
      </c>
      <c r="R282" s="26" t="s">
        <v>1447</v>
      </c>
      <c r="S282" s="27" t="s">
        <v>1448</v>
      </c>
      <c r="T282" s="27" t="s">
        <v>1449</v>
      </c>
      <c r="U282" s="27" t="s">
        <v>1450</v>
      </c>
      <c r="V282" s="27" t="s">
        <v>1451</v>
      </c>
      <c r="W282" s="27" t="s">
        <v>1452</v>
      </c>
      <c r="X282" s="27" t="s">
        <v>1453</v>
      </c>
      <c r="Y282" s="27" t="s">
        <v>1454</v>
      </c>
      <c r="Z282" s="27" t="s">
        <v>1455</v>
      </c>
      <c r="AA282" s="27" t="s">
        <v>1456</v>
      </c>
      <c r="AB282" s="27" t="s">
        <v>1457</v>
      </c>
      <c r="AC282" s="27" t="s">
        <v>1458</v>
      </c>
      <c r="AD282" s="27" t="s">
        <v>1459</v>
      </c>
      <c r="AE282" s="27" t="s">
        <v>1460</v>
      </c>
      <c r="AF282" s="27" t="s">
        <v>1461</v>
      </c>
      <c r="AG282" s="27" t="s">
        <v>1462</v>
      </c>
      <c r="AH282" s="27" t="s">
        <v>1463</v>
      </c>
      <c r="AI282" s="27" t="s">
        <v>1464</v>
      </c>
      <c r="AJ282" s="27" t="s">
        <v>1465</v>
      </c>
      <c r="AK282" s="27" t="s">
        <v>1466</v>
      </c>
      <c r="AL282" s="27" t="s">
        <v>1467</v>
      </c>
      <c r="AM282" s="27" t="s">
        <v>1468</v>
      </c>
      <c r="AN282" s="27" t="s">
        <v>1469</v>
      </c>
      <c r="AO282" s="27" t="s">
        <v>1470</v>
      </c>
      <c r="AP282" s="27" t="s">
        <v>1471</v>
      </c>
      <c r="AQ282" s="27" t="s">
        <v>1472</v>
      </c>
      <c r="AR282" s="27" t="s">
        <v>1473</v>
      </c>
      <c r="AS282" s="27" t="s">
        <v>1474</v>
      </c>
      <c r="AT282" s="27" t="s">
        <v>1475</v>
      </c>
      <c r="AU282" s="27" t="s">
        <v>1476</v>
      </c>
      <c r="AV282" s="27" t="s">
        <v>1477</v>
      </c>
      <c r="AW282" s="27" t="s">
        <v>1478</v>
      </c>
      <c r="AX282" s="27" t="s">
        <v>1479</v>
      </c>
      <c r="AY282" s="27" t="s">
        <v>1480</v>
      </c>
      <c r="AZ282" s="27" t="s">
        <v>1481</v>
      </c>
      <c r="BA282" s="27" t="s">
        <v>1482</v>
      </c>
      <c r="BB282" s="27" t="s">
        <v>1483</v>
      </c>
      <c r="BC282" s="27" t="s">
        <v>1484</v>
      </c>
      <c r="BD282" s="27" t="s">
        <v>1485</v>
      </c>
      <c r="BE282" s="27" t="s">
        <v>1486</v>
      </c>
      <c r="BF282" s="27" t="s">
        <v>1487</v>
      </c>
      <c r="BG282" s="27" t="s">
        <v>1488</v>
      </c>
      <c r="BH282" s="27" t="s">
        <v>1489</v>
      </c>
      <c r="BI282" s="27" t="s">
        <v>1490</v>
      </c>
      <c r="BJ282" s="27" t="s">
        <v>1491</v>
      </c>
      <c r="BK282" s="27" t="s">
        <v>1492</v>
      </c>
      <c r="BL282" s="27" t="s">
        <v>1493</v>
      </c>
      <c r="BM282" s="27" t="s">
        <v>1494</v>
      </c>
      <c r="BN282" s="27" t="s">
        <v>1495</v>
      </c>
      <c r="BO282" s="27" t="s">
        <v>1496</v>
      </c>
      <c r="BP282" s="27" t="s">
        <v>1497</v>
      </c>
      <c r="BQ282" s="27" t="s">
        <v>1498</v>
      </c>
      <c r="BR282" s="27" t="s">
        <v>1499</v>
      </c>
      <c r="BS282" s="27" t="s">
        <v>1500</v>
      </c>
      <c r="BT282" s="27" t="s">
        <v>1501</v>
      </c>
      <c r="BU282" s="27" t="s">
        <v>1502</v>
      </c>
      <c r="BV282" s="27" t="s">
        <v>1503</v>
      </c>
      <c r="BW282" s="27" t="s">
        <v>1504</v>
      </c>
      <c r="BX282" s="27" t="s">
        <v>1505</v>
      </c>
      <c r="BY282" s="27" t="s">
        <v>1506</v>
      </c>
      <c r="BZ282" s="27" t="s">
        <v>1507</v>
      </c>
      <c r="CA282" s="27" t="s">
        <v>1508</v>
      </c>
      <c r="CB282" s="27" t="s">
        <v>1509</v>
      </c>
      <c r="CC282" s="27" t="s">
        <v>1510</v>
      </c>
      <c r="CD282" s="27" t="s">
        <v>1511</v>
      </c>
      <c r="CE282" s="27" t="s">
        <v>1512</v>
      </c>
      <c r="CF282" s="27" t="s">
        <v>1513</v>
      </c>
      <c r="CG282" s="27" t="s">
        <v>1514</v>
      </c>
      <c r="CH282" s="27" t="s">
        <v>1515</v>
      </c>
      <c r="CI282" s="27" t="s">
        <v>1516</v>
      </c>
      <c r="CJ282" s="27" t="s">
        <v>1517</v>
      </c>
      <c r="CK282" s="27" t="s">
        <v>1518</v>
      </c>
      <c r="CL282" s="27" t="s">
        <v>1519</v>
      </c>
      <c r="CM282" s="27" t="s">
        <v>1520</v>
      </c>
      <c r="CN282" s="27" t="s">
        <v>1521</v>
      </c>
      <c r="CO282" s="27" t="s">
        <v>1522</v>
      </c>
      <c r="CP282" s="27" t="s">
        <v>1523</v>
      </c>
      <c r="CQ282" s="27" t="s">
        <v>1524</v>
      </c>
      <c r="CR282" s="27" t="s">
        <v>1525</v>
      </c>
      <c r="CS282" s="27" t="s">
        <v>1526</v>
      </c>
      <c r="CT282" s="27" t="s">
        <v>1527</v>
      </c>
      <c r="CU282" s="27" t="s">
        <v>1528</v>
      </c>
      <c r="CV282" s="27" t="s">
        <v>1529</v>
      </c>
      <c r="CW282" s="56" t="s">
        <v>1530</v>
      </c>
    </row>
    <row r="283" spans="1:101" s="13" customFormat="1" ht="14.25" customHeight="1">
      <c r="A283" s="72"/>
      <c r="B283" s="69" t="s">
        <v>1198</v>
      </c>
      <c r="C283" s="69"/>
      <c r="D283" s="52">
        <f>AVERAGE(R283:AC283)</f>
        <v>2.9857794941506003E-3</v>
      </c>
      <c r="E283" s="52">
        <f>STDEV(R283:AC283)</f>
        <v>4.8783929533788122E-4</v>
      </c>
      <c r="F283" s="52">
        <f>AVERAGE(AD283:AO283)</f>
        <v>2.2987633405171636E-3</v>
      </c>
      <c r="G283" s="52">
        <f>STDEV(AD283:AO283)</f>
        <v>2.5926963037661279E-4</v>
      </c>
      <c r="H283" s="52">
        <f>AVERAGE(AP283:BA283)</f>
        <v>3.5801901522537413E-3</v>
      </c>
      <c r="I283" s="52">
        <f>STDEV(AP283:BA283)</f>
        <v>1.7767230394220397E-3</v>
      </c>
      <c r="J283" s="52">
        <f>AVERAGE(BB283:BM283)</f>
        <v>2.9541544982276181E-3</v>
      </c>
      <c r="K283" s="52">
        <f>STDEV(BB283:BM283)</f>
        <v>7.0525490507847863E-4</v>
      </c>
      <c r="L283" s="52">
        <f>AVERAGE(BN283:BY283)</f>
        <v>2.8342526689756563E-3</v>
      </c>
      <c r="M283" s="52">
        <f>STDEV(BN283:BY283)</f>
        <v>1.1972590792004316E-3</v>
      </c>
      <c r="N283" s="52">
        <f>AVERAGE(BZ283:CK283)</f>
        <v>2.6755302615539115E-3</v>
      </c>
      <c r="O283" s="52">
        <f>STDEV(BZ283:CK283)</f>
        <v>3.5225422104619809E-4</v>
      </c>
      <c r="P283" s="52">
        <f>AVERAGE(CL283:CW283)</f>
        <v>1.9082456154767488E-3</v>
      </c>
      <c r="Q283" s="52">
        <f>STDEV(CL283:CW283)</f>
        <v>2.6174378018935197E-4</v>
      </c>
      <c r="R283" s="73">
        <f t="shared" ref="R283:AW283" si="70">SUM(R3:R5)</f>
        <v>2.6345613236893606E-3</v>
      </c>
      <c r="S283" s="73">
        <f t="shared" si="70"/>
        <v>2.089302381288371E-3</v>
      </c>
      <c r="T283" s="73">
        <f t="shared" si="70"/>
        <v>3.1685902215167383E-3</v>
      </c>
      <c r="U283" s="73">
        <f t="shared" si="70"/>
        <v>3.190925204034775E-3</v>
      </c>
      <c r="V283" s="73">
        <f t="shared" si="70"/>
        <v>2.8999221776270889E-3</v>
      </c>
      <c r="W283" s="73">
        <f t="shared" si="70"/>
        <v>3.5533391189942597E-3</v>
      </c>
      <c r="X283" s="73">
        <f t="shared" si="70"/>
        <v>2.5734851952605754E-3</v>
      </c>
      <c r="Y283" s="73">
        <f t="shared" si="70"/>
        <v>3.7258735742723348E-3</v>
      </c>
      <c r="Z283" s="73">
        <f t="shared" si="70"/>
        <v>2.8160461062595975E-3</v>
      </c>
      <c r="AA283" s="73">
        <f t="shared" si="70"/>
        <v>2.7837163706644122E-3</v>
      </c>
      <c r="AB283" s="73">
        <f t="shared" si="70"/>
        <v>3.6492410452086421E-3</v>
      </c>
      <c r="AC283" s="73">
        <f t="shared" si="70"/>
        <v>2.7443512109910531E-3</v>
      </c>
      <c r="AD283" s="73">
        <f t="shared" si="70"/>
        <v>2.1214272351990932E-3</v>
      </c>
      <c r="AE283" s="73">
        <f t="shared" si="70"/>
        <v>2.7773802860981429E-3</v>
      </c>
      <c r="AF283" s="73">
        <f t="shared" si="70"/>
        <v>2.113103133878004E-3</v>
      </c>
      <c r="AG283" s="73">
        <f t="shared" si="70"/>
        <v>2.170284774916955E-3</v>
      </c>
      <c r="AH283" s="73">
        <f t="shared" si="70"/>
        <v>2.6032302331272239E-3</v>
      </c>
      <c r="AI283" s="73">
        <f t="shared" si="70"/>
        <v>2.2065711376276958E-3</v>
      </c>
      <c r="AJ283" s="73">
        <f t="shared" si="70"/>
        <v>1.9919358739978878E-3</v>
      </c>
      <c r="AK283" s="73">
        <f t="shared" si="70"/>
        <v>2.1941774404660988E-3</v>
      </c>
      <c r="AL283" s="73">
        <f t="shared" si="70"/>
        <v>2.2006626822456566E-3</v>
      </c>
      <c r="AM283" s="73">
        <f t="shared" si="70"/>
        <v>2.2297819422026437E-3</v>
      </c>
      <c r="AN283" s="73">
        <f t="shared" si="70"/>
        <v>2.7485104163592145E-3</v>
      </c>
      <c r="AO283" s="73">
        <f t="shared" si="70"/>
        <v>2.2280949300873469E-3</v>
      </c>
      <c r="AP283" s="73">
        <f t="shared" si="70"/>
        <v>2.0366537102433002E-3</v>
      </c>
      <c r="AQ283" s="73">
        <f t="shared" si="70"/>
        <v>4.5871349465676408E-3</v>
      </c>
      <c r="AR283" s="73">
        <f t="shared" si="70"/>
        <v>3.4100701154411621E-3</v>
      </c>
      <c r="AS283" s="73">
        <f t="shared" si="70"/>
        <v>4.2604682111356366E-3</v>
      </c>
      <c r="AT283" s="73">
        <f t="shared" si="70"/>
        <v>3.9985446786012201E-3</v>
      </c>
      <c r="AU283" s="73">
        <f t="shared" si="70"/>
        <v>2.1540586206918975E-3</v>
      </c>
      <c r="AV283" s="73">
        <f t="shared" si="70"/>
        <v>6.0519738590698573E-3</v>
      </c>
      <c r="AW283" s="73">
        <f t="shared" si="70"/>
        <v>2.4367508134448663E-3</v>
      </c>
      <c r="AX283" s="73">
        <f t="shared" ref="AX283:CC283" si="71">SUM(AX3:AX5)</f>
        <v>2.2972219654060727E-3</v>
      </c>
      <c r="AY283" s="73">
        <f t="shared" si="71"/>
        <v>1.7916704445189548E-3</v>
      </c>
      <c r="AZ283" s="73">
        <f t="shared" si="71"/>
        <v>7.4697003596300576E-3</v>
      </c>
      <c r="BA283" s="73">
        <f t="shared" si="71"/>
        <v>2.4680341022942386E-3</v>
      </c>
      <c r="BB283" s="73">
        <f t="shared" si="71"/>
        <v>2.1583804739186397E-3</v>
      </c>
      <c r="BC283" s="73">
        <f t="shared" si="71"/>
        <v>3.2363710173858168E-3</v>
      </c>
      <c r="BD283" s="73">
        <f t="shared" si="71"/>
        <v>2.3739837245298156E-3</v>
      </c>
      <c r="BE283" s="73">
        <f t="shared" si="71"/>
        <v>2.3394377042186788E-3</v>
      </c>
      <c r="BF283" s="73">
        <f t="shared" si="71"/>
        <v>3.1024894805705798E-3</v>
      </c>
      <c r="BG283" s="73">
        <f t="shared" si="71"/>
        <v>2.2245837306916565E-3</v>
      </c>
      <c r="BH283" s="73">
        <f t="shared" si="71"/>
        <v>3.3229436650824076E-3</v>
      </c>
      <c r="BI283" s="73">
        <f t="shared" si="71"/>
        <v>2.8461638603605515E-3</v>
      </c>
      <c r="BJ283" s="73">
        <f t="shared" si="71"/>
        <v>3.1652335992569825E-3</v>
      </c>
      <c r="BK283" s="73">
        <f t="shared" si="71"/>
        <v>3.7990606216289947E-3</v>
      </c>
      <c r="BL283" s="73">
        <f t="shared" si="71"/>
        <v>2.4134169340267642E-3</v>
      </c>
      <c r="BM283" s="73">
        <f t="shared" si="71"/>
        <v>4.4677891670605293E-3</v>
      </c>
      <c r="BN283" s="73">
        <f t="shared" si="71"/>
        <v>4.0134774895221334E-3</v>
      </c>
      <c r="BO283" s="73">
        <f t="shared" si="71"/>
        <v>1.6605851330994393E-3</v>
      </c>
      <c r="BP283" s="73">
        <f t="shared" si="71"/>
        <v>2.0816977404714289E-3</v>
      </c>
      <c r="BQ283" s="73">
        <f t="shared" si="71"/>
        <v>2.5267814041375347E-3</v>
      </c>
      <c r="BR283" s="73">
        <f t="shared" si="71"/>
        <v>5.3813735128555203E-3</v>
      </c>
      <c r="BS283" s="73">
        <f t="shared" si="71"/>
        <v>1.8468661124680624E-3</v>
      </c>
      <c r="BT283" s="73">
        <f t="shared" si="71"/>
        <v>4.4424976247006507E-3</v>
      </c>
      <c r="BU283" s="73">
        <f t="shared" si="71"/>
        <v>2.0186312625028588E-3</v>
      </c>
      <c r="BV283" s="73">
        <f t="shared" si="71"/>
        <v>1.9160894145851134E-3</v>
      </c>
      <c r="BW283" s="73">
        <f t="shared" si="71"/>
        <v>2.3178899117718421E-3</v>
      </c>
      <c r="BX283" s="73">
        <f t="shared" si="71"/>
        <v>2.3999072365241945E-3</v>
      </c>
      <c r="BY283" s="73">
        <f t="shared" si="71"/>
        <v>3.405235185069088E-3</v>
      </c>
      <c r="BZ283" s="73">
        <f t="shared" si="71"/>
        <v>2.8521794114689065E-3</v>
      </c>
      <c r="CA283" s="73">
        <f t="shared" si="71"/>
        <v>3.5296658153609779E-3</v>
      </c>
      <c r="CB283" s="73">
        <f t="shared" si="71"/>
        <v>2.61927689976559E-3</v>
      </c>
      <c r="CC283" s="73">
        <f t="shared" si="71"/>
        <v>2.7223663220195455E-3</v>
      </c>
      <c r="CD283" s="73">
        <f t="shared" ref="CD283:CW283" si="72">SUM(CD3:CD5)</f>
        <v>2.7506055395162933E-3</v>
      </c>
      <c r="CE283" s="73">
        <f t="shared" si="72"/>
        <v>2.969467975705721E-3</v>
      </c>
      <c r="CF283" s="73">
        <f t="shared" si="72"/>
        <v>2.3304774922163116E-3</v>
      </c>
      <c r="CG283" s="73">
        <f t="shared" si="72"/>
        <v>2.4174359972037153E-3</v>
      </c>
      <c r="CH283" s="73">
        <f t="shared" si="72"/>
        <v>2.6985983040978077E-3</v>
      </c>
      <c r="CI283" s="73">
        <f t="shared" si="72"/>
        <v>2.6071568534272822E-3</v>
      </c>
      <c r="CJ283" s="73">
        <f t="shared" si="72"/>
        <v>2.4471451934939071E-3</v>
      </c>
      <c r="CK283" s="73">
        <f t="shared" si="72"/>
        <v>2.1619873343708836E-3</v>
      </c>
      <c r="CL283" s="73">
        <f t="shared" si="72"/>
        <v>1.7265040462082688E-3</v>
      </c>
      <c r="CM283" s="73">
        <f t="shared" si="72"/>
        <v>1.6961385326298975E-3</v>
      </c>
      <c r="CN283" s="73">
        <f t="shared" si="72"/>
        <v>1.9297435866730563E-3</v>
      </c>
      <c r="CO283" s="73">
        <f t="shared" si="72"/>
        <v>1.7771872541395054E-3</v>
      </c>
      <c r="CP283" s="73">
        <f t="shared" si="72"/>
        <v>2.1889461516030389E-3</v>
      </c>
      <c r="CQ283" s="73">
        <f t="shared" si="72"/>
        <v>2.2047045325843178E-3</v>
      </c>
      <c r="CR283" s="73">
        <f t="shared" si="72"/>
        <v>2.082957373630043E-3</v>
      </c>
      <c r="CS283" s="73">
        <f t="shared" si="72"/>
        <v>1.6131311137026951E-3</v>
      </c>
      <c r="CT283" s="73">
        <f t="shared" si="72"/>
        <v>1.392963174191514E-3</v>
      </c>
      <c r="CU283" s="73">
        <f t="shared" si="72"/>
        <v>2.1029946583091715E-3</v>
      </c>
      <c r="CV283" s="73">
        <f t="shared" si="72"/>
        <v>2.1292329262017659E-3</v>
      </c>
      <c r="CW283" s="74">
        <f t="shared" si="72"/>
        <v>2.0544440358477101E-3</v>
      </c>
    </row>
    <row r="284" spans="1:101" s="13" customFormat="1" ht="14.25" customHeight="1">
      <c r="A284" s="72"/>
      <c r="B284" s="69" t="s">
        <v>1199</v>
      </c>
      <c r="C284" s="69"/>
      <c r="D284" s="52">
        <f t="shared" ref="D284:D316" si="73">AVERAGE(R284:AC284)</f>
        <v>2.7552204819680001E-2</v>
      </c>
      <c r="E284" s="52">
        <f t="shared" ref="E284:E316" si="74">STDEV(R284:AC284)</f>
        <v>6.1261722283160753E-3</v>
      </c>
      <c r="F284" s="52">
        <f t="shared" ref="F284:F316" si="75">AVERAGE(AD284:AO284)</f>
        <v>6.2746926484889151E-2</v>
      </c>
      <c r="G284" s="52">
        <f t="shared" ref="G284:G316" si="76">STDEV(AD284:AO284)</f>
        <v>1.0113171927708343E-2</v>
      </c>
      <c r="H284" s="52">
        <f t="shared" ref="H284:H316" si="77">AVERAGE(AP284:BA284)</f>
        <v>3.6780480252380315E-2</v>
      </c>
      <c r="I284" s="52">
        <f t="shared" ref="I284:I316" si="78">STDEV(AP284:BA284)</f>
        <v>1.7668204594034388E-2</v>
      </c>
      <c r="J284" s="52">
        <f t="shared" ref="J284:J316" si="79">AVERAGE(BB284:BM284)</f>
        <v>3.3927285102265274E-2</v>
      </c>
      <c r="K284" s="52">
        <f t="shared" ref="K284:K316" si="80">STDEV(BB284:BM284)</f>
        <v>7.6641488322093353E-3</v>
      </c>
      <c r="L284" s="52">
        <f t="shared" ref="L284:L316" si="81">AVERAGE(BN284:BY284)</f>
        <v>6.220492301501012E-2</v>
      </c>
      <c r="M284" s="52">
        <f t="shared" ref="M284:M316" si="82">STDEV(BN284:BY284)</f>
        <v>3.4534558096632181E-2</v>
      </c>
      <c r="N284" s="52">
        <f t="shared" ref="N284:N316" si="83">AVERAGE(BZ284:CK284)</f>
        <v>4.2101262443835684E-2</v>
      </c>
      <c r="O284" s="52">
        <f t="shared" ref="O284:O316" si="84">STDEV(BZ284:CK284)</f>
        <v>1.6721562132577365E-2</v>
      </c>
      <c r="P284" s="52">
        <f t="shared" ref="P284:P316" si="85">AVERAGE(CL284:CW284)</f>
        <v>7.6493868189640671E-2</v>
      </c>
      <c r="Q284" s="52">
        <f t="shared" ref="Q284:Q316" si="86">STDEV(CL284:CW284)</f>
        <v>3.584515458625518E-2</v>
      </c>
      <c r="R284" s="73">
        <f>SUM(R6:R7,R9,R11,R15)</f>
        <v>2.7196605229189739E-2</v>
      </c>
      <c r="S284" s="73">
        <f t="shared" ref="S284:CD284" si="87">SUM(S6:S7,S9,S11,S15)</f>
        <v>2.9759585110583239E-2</v>
      </c>
      <c r="T284" s="73">
        <f t="shared" si="87"/>
        <v>2.8903246486149385E-2</v>
      </c>
      <c r="U284" s="73">
        <f t="shared" si="87"/>
        <v>3.1123590893098314E-2</v>
      </c>
      <c r="V284" s="73">
        <f t="shared" si="87"/>
        <v>2.8831138853722141E-2</v>
      </c>
      <c r="W284" s="73">
        <f t="shared" si="87"/>
        <v>2.8758124960670539E-2</v>
      </c>
      <c r="X284" s="73">
        <f t="shared" si="87"/>
        <v>1.8014124673932316E-2</v>
      </c>
      <c r="Y284" s="73">
        <f t="shared" si="87"/>
        <v>4.0856356646111536E-2</v>
      </c>
      <c r="Z284" s="73">
        <f t="shared" si="87"/>
        <v>2.8598951264054963E-2</v>
      </c>
      <c r="AA284" s="73">
        <f t="shared" si="87"/>
        <v>1.6989384594032566E-2</v>
      </c>
      <c r="AB284" s="73">
        <f t="shared" si="87"/>
        <v>2.4501562960249045E-2</v>
      </c>
      <c r="AC284" s="73">
        <f t="shared" si="87"/>
        <v>2.7093786164366255E-2</v>
      </c>
      <c r="AD284" s="73">
        <f t="shared" si="87"/>
        <v>5.1138608594019766E-2</v>
      </c>
      <c r="AE284" s="73">
        <f t="shared" si="87"/>
        <v>6.2768802991099812E-2</v>
      </c>
      <c r="AF284" s="73">
        <f t="shared" si="87"/>
        <v>6.2584642955826428E-2</v>
      </c>
      <c r="AG284" s="73">
        <f t="shared" si="87"/>
        <v>6.6688410737012829E-2</v>
      </c>
      <c r="AH284" s="73">
        <f t="shared" si="87"/>
        <v>6.946466591445831E-2</v>
      </c>
      <c r="AI284" s="73">
        <f t="shared" si="87"/>
        <v>6.9109381531747352E-2</v>
      </c>
      <c r="AJ284" s="73">
        <f t="shared" si="87"/>
        <v>5.2933498719275551E-2</v>
      </c>
      <c r="AK284" s="73">
        <f t="shared" si="87"/>
        <v>4.4227523623652003E-2</v>
      </c>
      <c r="AL284" s="73">
        <f t="shared" si="87"/>
        <v>6.5180546746665458E-2</v>
      </c>
      <c r="AM284" s="73">
        <f t="shared" si="87"/>
        <v>7.7907208317405038E-2</v>
      </c>
      <c r="AN284" s="73">
        <f t="shared" si="87"/>
        <v>5.5501237648965897E-2</v>
      </c>
      <c r="AO284" s="73">
        <f t="shared" si="87"/>
        <v>7.5458590038541523E-2</v>
      </c>
      <c r="AP284" s="73">
        <f t="shared" si="87"/>
        <v>5.0360462485517142E-2</v>
      </c>
      <c r="AQ284" s="73">
        <f t="shared" si="87"/>
        <v>2.1606113401902539E-2</v>
      </c>
      <c r="AR284" s="73">
        <f t="shared" si="87"/>
        <v>2.6049110590080655E-2</v>
      </c>
      <c r="AS284" s="73">
        <f t="shared" si="87"/>
        <v>1.521305393813537E-2</v>
      </c>
      <c r="AT284" s="73">
        <f t="shared" si="87"/>
        <v>1.7762789045571277E-2</v>
      </c>
      <c r="AU284" s="73">
        <f t="shared" si="87"/>
        <v>3.2271740714211759E-2</v>
      </c>
      <c r="AV284" s="73">
        <f t="shared" si="87"/>
        <v>1.9438023348162421E-2</v>
      </c>
      <c r="AW284" s="73">
        <f t="shared" si="87"/>
        <v>6.4992423469084973E-2</v>
      </c>
      <c r="AX284" s="73">
        <f t="shared" si="87"/>
        <v>6.2099363567429899E-2</v>
      </c>
      <c r="AY284" s="73">
        <f t="shared" si="87"/>
        <v>5.255719167336257E-2</v>
      </c>
      <c r="AZ284" s="73">
        <f t="shared" si="87"/>
        <v>3.4248268170454246E-2</v>
      </c>
      <c r="BA284" s="73">
        <f t="shared" si="87"/>
        <v>4.4767222624650958E-2</v>
      </c>
      <c r="BB284" s="73">
        <f t="shared" si="87"/>
        <v>4.5595611771099422E-2</v>
      </c>
      <c r="BC284" s="73">
        <f t="shared" si="87"/>
        <v>2.1568493099889851E-2</v>
      </c>
      <c r="BD284" s="73">
        <f t="shared" si="87"/>
        <v>2.6156328744009728E-2</v>
      </c>
      <c r="BE284" s="73">
        <f t="shared" si="87"/>
        <v>3.5544939247221484E-2</v>
      </c>
      <c r="BF284" s="73">
        <f t="shared" si="87"/>
        <v>3.5972559361193597E-2</v>
      </c>
      <c r="BG284" s="73">
        <f t="shared" si="87"/>
        <v>4.1388982253350387E-2</v>
      </c>
      <c r="BH284" s="73">
        <f t="shared" si="87"/>
        <v>3.4451615505107232E-2</v>
      </c>
      <c r="BI284" s="73">
        <f t="shared" si="87"/>
        <v>4.4988810789175486E-2</v>
      </c>
      <c r="BJ284" s="73">
        <f t="shared" si="87"/>
        <v>3.0113691204115452E-2</v>
      </c>
      <c r="BK284" s="73">
        <f t="shared" si="87"/>
        <v>3.6753140893429258E-2</v>
      </c>
      <c r="BL284" s="73">
        <f t="shared" si="87"/>
        <v>2.809792434030876E-2</v>
      </c>
      <c r="BM284" s="73">
        <f t="shared" si="87"/>
        <v>2.6495324018282661E-2</v>
      </c>
      <c r="BN284" s="73">
        <f t="shared" si="87"/>
        <v>1.9814710259364932E-2</v>
      </c>
      <c r="BO284" s="73">
        <f t="shared" si="87"/>
        <v>9.0095179828661567E-2</v>
      </c>
      <c r="BP284" s="73">
        <f t="shared" si="87"/>
        <v>0.13180780115288954</v>
      </c>
      <c r="BQ284" s="73">
        <f t="shared" si="87"/>
        <v>8.0011094762044849E-2</v>
      </c>
      <c r="BR284" s="73">
        <f t="shared" si="87"/>
        <v>3.8193810540836169E-2</v>
      </c>
      <c r="BS284" s="73">
        <f t="shared" si="87"/>
        <v>6.6791133796495608E-2</v>
      </c>
      <c r="BT284" s="73">
        <f t="shared" si="87"/>
        <v>2.1406228891559492E-2</v>
      </c>
      <c r="BU284" s="73">
        <f t="shared" si="87"/>
        <v>6.3806962705689002E-2</v>
      </c>
      <c r="BV284" s="73">
        <f t="shared" si="87"/>
        <v>5.2370283180280121E-2</v>
      </c>
      <c r="BW284" s="73">
        <f t="shared" si="87"/>
        <v>8.289916218352146E-2</v>
      </c>
      <c r="BX284" s="73">
        <f t="shared" si="87"/>
        <v>8.3371153034234979E-2</v>
      </c>
      <c r="BY284" s="73">
        <f t="shared" si="87"/>
        <v>1.5891555844543714E-2</v>
      </c>
      <c r="BZ284" s="73">
        <f t="shared" si="87"/>
        <v>6.4609101715364256E-2</v>
      </c>
      <c r="CA284" s="73">
        <f t="shared" si="87"/>
        <v>8.0586456257918188E-2</v>
      </c>
      <c r="CB284" s="73">
        <f t="shared" si="87"/>
        <v>4.0700621977849162E-2</v>
      </c>
      <c r="CC284" s="73">
        <f t="shared" si="87"/>
        <v>4.2781091636034767E-2</v>
      </c>
      <c r="CD284" s="73">
        <f t="shared" si="87"/>
        <v>2.0526155087111239E-2</v>
      </c>
      <c r="CE284" s="73">
        <f t="shared" ref="CE284:CM284" si="88">SUM(CE6:CE7,CE9,CE11,CE15)</f>
        <v>2.6990791379587535E-2</v>
      </c>
      <c r="CF284" s="73">
        <f t="shared" si="88"/>
        <v>4.3992017082115524E-2</v>
      </c>
      <c r="CG284" s="73">
        <f t="shared" si="88"/>
        <v>4.9102708813666122E-2</v>
      </c>
      <c r="CH284" s="73">
        <f t="shared" si="88"/>
        <v>3.8635194846529809E-2</v>
      </c>
      <c r="CI284" s="73">
        <f t="shared" si="88"/>
        <v>2.6908052439423055E-2</v>
      </c>
      <c r="CJ284" s="73">
        <f t="shared" si="88"/>
        <v>3.5837947526911447E-2</v>
      </c>
      <c r="CK284" s="73">
        <f t="shared" si="88"/>
        <v>3.4545010563517095E-2</v>
      </c>
      <c r="CL284" s="73">
        <f t="shared" si="88"/>
        <v>5.5958813375852637E-2</v>
      </c>
      <c r="CM284" s="73">
        <f t="shared" si="88"/>
        <v>7.6630649203317885E-2</v>
      </c>
      <c r="CN284" s="73">
        <f>SUM(CN6:CN7,CN9,CN11,CN15)</f>
        <v>6.6085211964477711E-2</v>
      </c>
      <c r="CO284" s="73">
        <f t="shared" ref="CO284:CQ284" si="89">SUM(CO6:CO7,CO9,CO11,CO15)</f>
        <v>9.1404299311768619E-2</v>
      </c>
      <c r="CP284" s="73">
        <f t="shared" si="89"/>
        <v>5.858146571905249E-2</v>
      </c>
      <c r="CQ284" s="73">
        <f t="shared" si="89"/>
        <v>7.7567599648195901E-2</v>
      </c>
      <c r="CR284" s="73">
        <f>SUM(CR6:CR7,CR9,CR11,CR15)</f>
        <v>7.6663477036470043E-2</v>
      </c>
      <c r="CS284" s="73">
        <f t="shared" ref="CS284:CW284" si="90">SUM(CS6:CS7,CS9,CS11,CS15)</f>
        <v>0.18437357663016887</v>
      </c>
      <c r="CT284" s="73">
        <f t="shared" si="90"/>
        <v>5.680404509237557E-2</v>
      </c>
      <c r="CU284" s="73">
        <f t="shared" si="90"/>
        <v>5.6816392925001638E-2</v>
      </c>
      <c r="CV284" s="73">
        <f t="shared" si="90"/>
        <v>5.8196060144548721E-2</v>
      </c>
      <c r="CW284" s="74">
        <f t="shared" si="90"/>
        <v>5.884482722445792E-2</v>
      </c>
    </row>
    <row r="285" spans="1:101" s="13" customFormat="1" ht="14.25" customHeight="1">
      <c r="A285" s="72"/>
      <c r="B285" s="69" t="s">
        <v>1200</v>
      </c>
      <c r="C285" s="69"/>
      <c r="D285" s="52">
        <f t="shared" si="73"/>
        <v>3.1743736739764565</v>
      </c>
      <c r="E285" s="52">
        <f t="shared" si="74"/>
        <v>1.0466889262843526</v>
      </c>
      <c r="F285" s="52">
        <f t="shared" si="75"/>
        <v>8.8742678594505298E-2</v>
      </c>
      <c r="G285" s="52">
        <f t="shared" si="76"/>
        <v>1.1613946122263397E-2</v>
      </c>
      <c r="H285" s="52">
        <f t="shared" si="77"/>
        <v>3.4300425320587293</v>
      </c>
      <c r="I285" s="52">
        <f t="shared" si="78"/>
        <v>3.9999144821967403</v>
      </c>
      <c r="J285" s="52">
        <f t="shared" si="79"/>
        <v>3.6516403452132686</v>
      </c>
      <c r="K285" s="52">
        <f t="shared" si="80"/>
        <v>1.9504605268539836</v>
      </c>
      <c r="L285" s="52">
        <f t="shared" si="81"/>
        <v>2.5266859925490888</v>
      </c>
      <c r="M285" s="52">
        <f t="shared" si="82"/>
        <v>3.6690924742317543</v>
      </c>
      <c r="N285" s="52">
        <f t="shared" si="83"/>
        <v>1.8695519780321492</v>
      </c>
      <c r="O285" s="52">
        <f t="shared" si="84"/>
        <v>0.69273795576581021</v>
      </c>
      <c r="P285" s="52">
        <f t="shared" si="85"/>
        <v>0.10508551433206004</v>
      </c>
      <c r="Q285" s="52">
        <f t="shared" si="86"/>
        <v>4.4450326037496567E-2</v>
      </c>
      <c r="R285" s="73">
        <f>SUM(R8,R10,R12:R14,R16:R54)</f>
        <v>1.7239523003651791</v>
      </c>
      <c r="S285" s="73">
        <f t="shared" ref="S285:CD285" si="91">SUM(S8,S10,S12:S14,S16:S54)</f>
        <v>2.1097087727863002</v>
      </c>
      <c r="T285" s="73">
        <f t="shared" si="91"/>
        <v>3.7228912402451431</v>
      </c>
      <c r="U285" s="73">
        <f t="shared" si="91"/>
        <v>2.8308756046398988</v>
      </c>
      <c r="V285" s="73">
        <f t="shared" si="91"/>
        <v>3.8311512029740928</v>
      </c>
      <c r="W285" s="73">
        <f t="shared" si="91"/>
        <v>4.5507468445504236</v>
      </c>
      <c r="X285" s="73">
        <f t="shared" si="91"/>
        <v>1.9849282057059261</v>
      </c>
      <c r="Y285" s="73">
        <f t="shared" si="91"/>
        <v>4.3900356421823341</v>
      </c>
      <c r="Z285" s="73">
        <f t="shared" si="91"/>
        <v>3.1471965787177387</v>
      </c>
      <c r="AA285" s="73">
        <f t="shared" si="91"/>
        <v>2.413324224421761</v>
      </c>
      <c r="AB285" s="73">
        <f t="shared" si="91"/>
        <v>4.7079979311799534</v>
      </c>
      <c r="AC285" s="73">
        <f t="shared" si="91"/>
        <v>2.6796755399487293</v>
      </c>
      <c r="AD285" s="73">
        <f t="shared" si="91"/>
        <v>0.1092410290948207</v>
      </c>
      <c r="AE285" s="73">
        <f t="shared" si="91"/>
        <v>0.10456631938651491</v>
      </c>
      <c r="AF285" s="73">
        <f t="shared" si="91"/>
        <v>0.10035429657471405</v>
      </c>
      <c r="AG285" s="73">
        <f t="shared" si="91"/>
        <v>8.9783790799725843E-2</v>
      </c>
      <c r="AH285" s="73">
        <f t="shared" si="91"/>
        <v>9.149701247834241E-2</v>
      </c>
      <c r="AI285" s="73">
        <f t="shared" si="91"/>
        <v>9.4480264641740627E-2</v>
      </c>
      <c r="AJ285" s="73">
        <f t="shared" si="91"/>
        <v>7.7031668124515659E-2</v>
      </c>
      <c r="AK285" s="73">
        <f t="shared" si="91"/>
        <v>7.7456309265723972E-2</v>
      </c>
      <c r="AL285" s="73">
        <f t="shared" si="91"/>
        <v>7.7566693699676836E-2</v>
      </c>
      <c r="AM285" s="73">
        <f t="shared" si="91"/>
        <v>8.572823745473647E-2</v>
      </c>
      <c r="AN285" s="73">
        <f t="shared" si="91"/>
        <v>8.2640363381578333E-2</v>
      </c>
      <c r="AO285" s="73">
        <f t="shared" si="91"/>
        <v>7.4566158231973864E-2</v>
      </c>
      <c r="AP285" s="73">
        <f t="shared" si="91"/>
        <v>0.19689365008397119</v>
      </c>
      <c r="AQ285" s="73">
        <f t="shared" si="91"/>
        <v>5.5490434983923933</v>
      </c>
      <c r="AR285" s="73">
        <f t="shared" si="91"/>
        <v>2.934856381489404</v>
      </c>
      <c r="AS285" s="73">
        <f t="shared" si="91"/>
        <v>5.5876347766988257</v>
      </c>
      <c r="AT285" s="73">
        <f t="shared" si="91"/>
        <v>3.7780510146718305</v>
      </c>
      <c r="AU285" s="73">
        <f t="shared" si="91"/>
        <v>0.20758706231618851</v>
      </c>
      <c r="AV285" s="73">
        <f t="shared" si="91"/>
        <v>9.2739922187138362</v>
      </c>
      <c r="AW285" s="73">
        <f t="shared" si="91"/>
        <v>0.49831133671327321</v>
      </c>
      <c r="AX285" s="73">
        <f t="shared" si="91"/>
        <v>0.64942906813982348</v>
      </c>
      <c r="AY285" s="73">
        <f t="shared" si="91"/>
        <v>0.144927258518391</v>
      </c>
      <c r="AZ285" s="73">
        <f t="shared" si="91"/>
        <v>12.058829771209481</v>
      </c>
      <c r="BA285" s="73">
        <f t="shared" si="91"/>
        <v>0.28095434775732803</v>
      </c>
      <c r="BB285" s="73">
        <f t="shared" si="91"/>
        <v>1.6677259203681194</v>
      </c>
      <c r="BC285" s="73">
        <f t="shared" si="91"/>
        <v>4.3989897557811561</v>
      </c>
      <c r="BD285" s="73">
        <f t="shared" si="91"/>
        <v>2.2120009605793549</v>
      </c>
      <c r="BE285" s="73">
        <f t="shared" si="91"/>
        <v>1.5238124031841864</v>
      </c>
      <c r="BF285" s="73">
        <f t="shared" si="91"/>
        <v>4.1640340705814269</v>
      </c>
      <c r="BG285" s="73">
        <f t="shared" si="91"/>
        <v>1.2714041986954423</v>
      </c>
      <c r="BH285" s="73">
        <f t="shared" si="91"/>
        <v>4.9843968318295673</v>
      </c>
      <c r="BI285" s="73">
        <f t="shared" si="91"/>
        <v>3.0078514835194445</v>
      </c>
      <c r="BJ285" s="73">
        <f t="shared" si="91"/>
        <v>4.8460768925875604</v>
      </c>
      <c r="BK285" s="73">
        <f t="shared" si="91"/>
        <v>6.3750105606032852</v>
      </c>
      <c r="BL285" s="73">
        <f t="shared" si="91"/>
        <v>2.2698501595888985</v>
      </c>
      <c r="BM285" s="73">
        <f t="shared" si="91"/>
        <v>7.0985309052407857</v>
      </c>
      <c r="BN285" s="73">
        <f t="shared" si="91"/>
        <v>7.5970792153536104</v>
      </c>
      <c r="BO285" s="73">
        <f t="shared" si="91"/>
        <v>0.15882509332902089</v>
      </c>
      <c r="BP285" s="73">
        <f t="shared" si="91"/>
        <v>0.1505420540305808</v>
      </c>
      <c r="BQ285" s="73">
        <f t="shared" si="91"/>
        <v>0.12849661582402955</v>
      </c>
      <c r="BR285" s="73">
        <f t="shared" si="91"/>
        <v>9.0366080596764213</v>
      </c>
      <c r="BS285" s="73">
        <f t="shared" si="91"/>
        <v>0.1711671396337941</v>
      </c>
      <c r="BT285" s="73">
        <f t="shared" si="91"/>
        <v>8.170618163469868</v>
      </c>
      <c r="BU285" s="73">
        <f t="shared" si="91"/>
        <v>0.19743420003254541</v>
      </c>
      <c r="BV285" s="73">
        <f t="shared" si="91"/>
        <v>0.13401904690166735</v>
      </c>
      <c r="BW285" s="73">
        <f t="shared" si="91"/>
        <v>0.16809706232583885</v>
      </c>
      <c r="BX285" s="73">
        <f t="shared" si="91"/>
        <v>0.12182252910312909</v>
      </c>
      <c r="BY285" s="73">
        <f t="shared" si="91"/>
        <v>4.2855227309085615</v>
      </c>
      <c r="BZ285" s="73">
        <f t="shared" si="91"/>
        <v>1.525720245989463</v>
      </c>
      <c r="CA285" s="73">
        <f t="shared" si="91"/>
        <v>1.5358490213825626</v>
      </c>
      <c r="CB285" s="73">
        <f t="shared" si="91"/>
        <v>1.2261626823948006</v>
      </c>
      <c r="CC285" s="73">
        <f t="shared" si="91"/>
        <v>2.3819972450556151</v>
      </c>
      <c r="CD285" s="73">
        <f t="shared" si="91"/>
        <v>2.9133840869344887</v>
      </c>
      <c r="CE285" s="73">
        <f t="shared" ref="CE285:CM285" si="92">SUM(CE8,CE10,CE12:CE14,CE16:CE54)</f>
        <v>2.0291727172796579</v>
      </c>
      <c r="CF285" s="73">
        <f t="shared" si="92"/>
        <v>1.4742266916609246</v>
      </c>
      <c r="CG285" s="73">
        <f t="shared" si="92"/>
        <v>1.916769031228754</v>
      </c>
      <c r="CH285" s="73">
        <f t="shared" si="92"/>
        <v>3.0361773323494234</v>
      </c>
      <c r="CI285" s="73">
        <f t="shared" si="92"/>
        <v>1.0712391950689155</v>
      </c>
      <c r="CJ285" s="73">
        <f t="shared" si="92"/>
        <v>2.374190371036478</v>
      </c>
      <c r="CK285" s="73">
        <f t="shared" si="92"/>
        <v>0.94973511600471106</v>
      </c>
      <c r="CL285" s="73">
        <f t="shared" si="92"/>
        <v>0.10992589525083046</v>
      </c>
      <c r="CM285" s="73">
        <f t="shared" si="92"/>
        <v>8.6152861384335075E-2</v>
      </c>
      <c r="CN285" s="73">
        <f>SUM(CN8,CN10,CN12:CN14,CN16:CN54)</f>
        <v>0.10048709105363095</v>
      </c>
      <c r="CO285" s="73">
        <f t="shared" ref="CO285:CQ285" si="93">SUM(CO8,CO10,CO12:CO14,CO16:CO54)</f>
        <v>0.11997154279388275</v>
      </c>
      <c r="CP285" s="73">
        <f t="shared" si="93"/>
        <v>8.6219849036265991E-2</v>
      </c>
      <c r="CQ285" s="73">
        <f t="shared" si="93"/>
        <v>0.12560947182189924</v>
      </c>
      <c r="CR285" s="73">
        <f>SUM(CR8,CR10,CR12:CR14,CR16:CR54)</f>
        <v>8.9061929052632258E-2</v>
      </c>
      <c r="CS285" s="73">
        <f t="shared" ref="CS285:CW285" si="94">SUM(CS8,CS10,CS12:CS14,CS16:CS54)</f>
        <v>0.23486383557626037</v>
      </c>
      <c r="CT285" s="73">
        <f t="shared" si="94"/>
        <v>7.0418895239717991E-2</v>
      </c>
      <c r="CU285" s="73">
        <f t="shared" si="94"/>
        <v>7.7108416453242998E-2</v>
      </c>
      <c r="CV285" s="73">
        <f t="shared" si="94"/>
        <v>8.560107006515609E-2</v>
      </c>
      <c r="CW285" s="74">
        <f t="shared" si="94"/>
        <v>7.560531425686641E-2</v>
      </c>
    </row>
    <row r="286" spans="1:101" s="13" customFormat="1" ht="14.25" customHeight="1">
      <c r="A286" s="72"/>
      <c r="B286" s="69" t="s">
        <v>1203</v>
      </c>
      <c r="C286" s="69"/>
      <c r="D286" s="52">
        <f t="shared" si="73"/>
        <v>0.10770450485762816</v>
      </c>
      <c r="E286" s="52">
        <f t="shared" si="74"/>
        <v>8.7698961063961724E-3</v>
      </c>
      <c r="F286" s="52">
        <f t="shared" si="75"/>
        <v>0.11790356703069693</v>
      </c>
      <c r="G286" s="52">
        <f t="shared" si="76"/>
        <v>1.2410757271782499E-2</v>
      </c>
      <c r="H286" s="52">
        <f t="shared" si="77"/>
        <v>9.5846823344656093E-2</v>
      </c>
      <c r="I286" s="52">
        <f t="shared" si="78"/>
        <v>1.7512508425259088E-2</v>
      </c>
      <c r="J286" s="52">
        <f t="shared" si="79"/>
        <v>0.10804016859948484</v>
      </c>
      <c r="K286" s="52">
        <f t="shared" si="80"/>
        <v>1.701609243731253E-2</v>
      </c>
      <c r="L286" s="52">
        <f t="shared" si="81"/>
        <v>0.12454689504679284</v>
      </c>
      <c r="M286" s="52">
        <f t="shared" si="82"/>
        <v>2.3711660845005655E-2</v>
      </c>
      <c r="N286" s="52">
        <f t="shared" si="83"/>
        <v>0.14971158653046263</v>
      </c>
      <c r="O286" s="52">
        <f t="shared" si="84"/>
        <v>3.2946549320116744E-2</v>
      </c>
      <c r="P286" s="52">
        <f t="shared" si="85"/>
        <v>0.1640924597813703</v>
      </c>
      <c r="Q286" s="52">
        <f t="shared" si="86"/>
        <v>1.8022399138700497E-2</v>
      </c>
      <c r="R286" s="73">
        <f>SUM(R67:R78)</f>
        <v>0.12139088020506823</v>
      </c>
      <c r="S286" s="73">
        <f t="shared" ref="S286:CD286" si="95">SUM(S67:S78)</f>
        <v>0.1058664936582189</v>
      </c>
      <c r="T286" s="73">
        <f t="shared" si="95"/>
        <v>0.10203609232345631</v>
      </c>
      <c r="U286" s="73">
        <f t="shared" si="95"/>
        <v>0.12133967413798566</v>
      </c>
      <c r="V286" s="73">
        <f t="shared" si="95"/>
        <v>0.11530202198879781</v>
      </c>
      <c r="W286" s="73">
        <f t="shared" si="95"/>
        <v>0.10081730766969209</v>
      </c>
      <c r="X286" s="73">
        <f t="shared" si="95"/>
        <v>0.11096544611012926</v>
      </c>
      <c r="Y286" s="73">
        <f t="shared" si="95"/>
        <v>0.10897562624262161</v>
      </c>
      <c r="Z286" s="73">
        <f t="shared" si="95"/>
        <v>9.922192534261759E-2</v>
      </c>
      <c r="AA286" s="73">
        <f t="shared" si="95"/>
        <v>0.10648181708371136</v>
      </c>
      <c r="AB286" s="73">
        <f t="shared" si="95"/>
        <v>9.2010343987953075E-2</v>
      </c>
      <c r="AC286" s="73">
        <f t="shared" si="95"/>
        <v>0.10804642954128581</v>
      </c>
      <c r="AD286" s="73">
        <f t="shared" si="95"/>
        <v>0.11805444926140078</v>
      </c>
      <c r="AE286" s="73">
        <f t="shared" si="95"/>
        <v>0.11320472312307531</v>
      </c>
      <c r="AF286" s="73">
        <f t="shared" si="95"/>
        <v>0.13465074203509736</v>
      </c>
      <c r="AG286" s="73">
        <f t="shared" si="95"/>
        <v>0.10332515296057566</v>
      </c>
      <c r="AH286" s="73">
        <f t="shared" si="95"/>
        <v>0.11770099248688203</v>
      </c>
      <c r="AI286" s="73">
        <f t="shared" si="95"/>
        <v>0.11250084748797974</v>
      </c>
      <c r="AJ286" s="73">
        <f t="shared" si="95"/>
        <v>0.12809640962706786</v>
      </c>
      <c r="AK286" s="73">
        <f t="shared" si="95"/>
        <v>9.3282268214940456E-2</v>
      </c>
      <c r="AL286" s="73">
        <f t="shared" si="95"/>
        <v>0.11554762673416288</v>
      </c>
      <c r="AM286" s="73">
        <f t="shared" si="95"/>
        <v>0.12665375752905769</v>
      </c>
      <c r="AN286" s="73">
        <f t="shared" si="95"/>
        <v>0.11520200147112032</v>
      </c>
      <c r="AO286" s="73">
        <f t="shared" si="95"/>
        <v>0.13662383343700307</v>
      </c>
      <c r="AP286" s="73">
        <f t="shared" si="95"/>
        <v>9.3126293993893147E-2</v>
      </c>
      <c r="AQ286" s="73">
        <f t="shared" si="95"/>
        <v>7.3300146373832489E-2</v>
      </c>
      <c r="AR286" s="73">
        <f t="shared" si="95"/>
        <v>9.1476126592154108E-2</v>
      </c>
      <c r="AS286" s="73">
        <f t="shared" si="95"/>
        <v>9.0414421575972292E-2</v>
      </c>
      <c r="AT286" s="73">
        <f t="shared" si="95"/>
        <v>0.10748442790798214</v>
      </c>
      <c r="AU286" s="73">
        <f t="shared" si="95"/>
        <v>0.13555491117031915</v>
      </c>
      <c r="AV286" s="73">
        <f t="shared" si="95"/>
        <v>8.8966430125920787E-2</v>
      </c>
      <c r="AW286" s="73">
        <f t="shared" si="95"/>
        <v>0.10192125131540586</v>
      </c>
      <c r="AX286" s="73">
        <f t="shared" si="95"/>
        <v>0.11683107997292604</v>
      </c>
      <c r="AY286" s="73">
        <f t="shared" si="95"/>
        <v>8.7946738433769933E-2</v>
      </c>
      <c r="AZ286" s="73">
        <f t="shared" si="95"/>
        <v>7.4414931469029486E-2</v>
      </c>
      <c r="BA286" s="73">
        <f t="shared" si="95"/>
        <v>8.8725121204667565E-2</v>
      </c>
      <c r="BB286" s="73">
        <f t="shared" si="95"/>
        <v>0.12552236263347377</v>
      </c>
      <c r="BC286" s="73">
        <f t="shared" si="95"/>
        <v>0.10239506947218453</v>
      </c>
      <c r="BD286" s="73">
        <f t="shared" si="95"/>
        <v>0.11617817106435893</v>
      </c>
      <c r="BE286" s="73">
        <f t="shared" si="95"/>
        <v>0.11394637542322142</v>
      </c>
      <c r="BF286" s="73">
        <f t="shared" si="95"/>
        <v>0.12578401016370916</v>
      </c>
      <c r="BG286" s="73">
        <f t="shared" si="95"/>
        <v>0.1077579400039618</v>
      </c>
      <c r="BH286" s="73">
        <f t="shared" si="95"/>
        <v>0.1058768731739201</v>
      </c>
      <c r="BI286" s="73">
        <f t="shared" si="95"/>
        <v>0.13707290667024175</v>
      </c>
      <c r="BJ286" s="73">
        <f t="shared" si="95"/>
        <v>0.10650491878713848</v>
      </c>
      <c r="BK286" s="73">
        <f t="shared" si="95"/>
        <v>8.3028458304655217E-2</v>
      </c>
      <c r="BL286" s="73">
        <f t="shared" si="95"/>
        <v>8.5059143494555484E-2</v>
      </c>
      <c r="BM286" s="73">
        <f t="shared" si="95"/>
        <v>8.7355794002397361E-2</v>
      </c>
      <c r="BN286" s="73">
        <f t="shared" si="95"/>
        <v>0.10813236715973293</v>
      </c>
      <c r="BO286" s="73">
        <f t="shared" si="95"/>
        <v>0.14208000378967436</v>
      </c>
      <c r="BP286" s="73">
        <f t="shared" si="95"/>
        <v>0.15734606861063852</v>
      </c>
      <c r="BQ286" s="73">
        <f t="shared" si="95"/>
        <v>0.13648938294168697</v>
      </c>
      <c r="BR286" s="73">
        <f t="shared" si="95"/>
        <v>0.12896196019767517</v>
      </c>
      <c r="BS286" s="73">
        <f t="shared" si="95"/>
        <v>0.14712732601075962</v>
      </c>
      <c r="BT286" s="73">
        <f t="shared" si="95"/>
        <v>9.8175190703530119E-2</v>
      </c>
      <c r="BU286" s="73">
        <f t="shared" si="95"/>
        <v>0.14566377803288769</v>
      </c>
      <c r="BV286" s="73">
        <f t="shared" si="95"/>
        <v>0.10185872515249068</v>
      </c>
      <c r="BW286" s="73">
        <f t="shared" si="95"/>
        <v>9.7907332961879992E-2</v>
      </c>
      <c r="BX286" s="73">
        <f t="shared" si="95"/>
        <v>0.14117155112108545</v>
      </c>
      <c r="BY286" s="73">
        <f t="shared" si="95"/>
        <v>8.9649053879472432E-2</v>
      </c>
      <c r="BZ286" s="73">
        <f t="shared" si="95"/>
        <v>0.18897416897538724</v>
      </c>
      <c r="CA286" s="73">
        <f t="shared" si="95"/>
        <v>0.21883309586727911</v>
      </c>
      <c r="CB286" s="73">
        <f t="shared" si="95"/>
        <v>0.1407668436379253</v>
      </c>
      <c r="CC286" s="73">
        <f t="shared" si="95"/>
        <v>0.13133791980066009</v>
      </c>
      <c r="CD286" s="73">
        <f t="shared" si="95"/>
        <v>0.10106124484093242</v>
      </c>
      <c r="CE286" s="73">
        <f t="shared" ref="CE286:CM286" si="96">SUM(CE67:CE78)</f>
        <v>0.12687609202635958</v>
      </c>
      <c r="CF286" s="73">
        <f t="shared" si="96"/>
        <v>0.15497887738178354</v>
      </c>
      <c r="CG286" s="73">
        <f t="shared" si="96"/>
        <v>0.18238482759748839</v>
      </c>
      <c r="CH286" s="73">
        <f t="shared" si="96"/>
        <v>0.15904012146369215</v>
      </c>
      <c r="CI286" s="73">
        <f t="shared" si="96"/>
        <v>0.13668410283398069</v>
      </c>
      <c r="CJ286" s="73">
        <f t="shared" si="96"/>
        <v>0.12661840963981338</v>
      </c>
      <c r="CK286" s="73">
        <f t="shared" si="96"/>
        <v>0.12898333430024977</v>
      </c>
      <c r="CL286" s="73">
        <f t="shared" si="96"/>
        <v>0.16884783242337276</v>
      </c>
      <c r="CM286" s="73">
        <f t="shared" si="96"/>
        <v>0.143782848315686</v>
      </c>
      <c r="CN286" s="73">
        <f>SUM(CN67:CN78)</f>
        <v>0.15634291825044125</v>
      </c>
      <c r="CO286" s="73">
        <f t="shared" ref="CO286:CQ286" si="97">SUM(CO67:CO78)</f>
        <v>0.17185119334245283</v>
      </c>
      <c r="CP286" s="73">
        <f t="shared" si="97"/>
        <v>0.15592461833328308</v>
      </c>
      <c r="CQ286" s="73">
        <f t="shared" si="97"/>
        <v>0.19852250336828176</v>
      </c>
      <c r="CR286" s="73">
        <f>SUM(CR67:CR78)</f>
        <v>0.15845704910618666</v>
      </c>
      <c r="CS286" s="73">
        <f t="shared" ref="CS286:CW286" si="98">SUM(CS67:CS78)</f>
        <v>0.15931235842078534</v>
      </c>
      <c r="CT286" s="73">
        <f t="shared" si="98"/>
        <v>0.14179929455424309</v>
      </c>
      <c r="CU286" s="73">
        <f t="shared" si="98"/>
        <v>0.18744643246135115</v>
      </c>
      <c r="CV286" s="73">
        <f t="shared" si="98"/>
        <v>0.14514298050217661</v>
      </c>
      <c r="CW286" s="74">
        <f t="shared" si="98"/>
        <v>0.18167948829818298</v>
      </c>
    </row>
    <row r="287" spans="1:101" s="13" customFormat="1" ht="14.25" customHeight="1">
      <c r="A287" s="72"/>
      <c r="B287" s="70" t="s">
        <v>1213</v>
      </c>
      <c r="C287" s="69"/>
      <c r="D287" s="52">
        <f t="shared" si="73"/>
        <v>19.926334174979395</v>
      </c>
      <c r="E287" s="52">
        <f t="shared" si="74"/>
        <v>0.51444239472691211</v>
      </c>
      <c r="F287" s="52">
        <f t="shared" si="75"/>
        <v>20.810570073928471</v>
      </c>
      <c r="G287" s="52">
        <f t="shared" si="76"/>
        <v>0.76572248387901998</v>
      </c>
      <c r="H287" s="52">
        <f t="shared" si="77"/>
        <v>19.653813164811009</v>
      </c>
      <c r="I287" s="52">
        <f t="shared" si="78"/>
        <v>1.2759362269035595</v>
      </c>
      <c r="J287" s="52">
        <f t="shared" si="79"/>
        <v>19.174983987915407</v>
      </c>
      <c r="K287" s="52">
        <f t="shared" si="80"/>
        <v>0.53112380135019333</v>
      </c>
      <c r="L287" s="52">
        <f t="shared" si="81"/>
        <v>19.126987064999913</v>
      </c>
      <c r="M287" s="52">
        <f t="shared" si="82"/>
        <v>1.1988927693189899</v>
      </c>
      <c r="N287" s="52">
        <f t="shared" si="83"/>
        <v>18.963016065283387</v>
      </c>
      <c r="O287" s="52">
        <f t="shared" si="84"/>
        <v>0.69784269820046196</v>
      </c>
      <c r="P287" s="52">
        <f t="shared" si="85"/>
        <v>19.158897872323362</v>
      </c>
      <c r="Q287" s="52">
        <f t="shared" si="86"/>
        <v>1.0758476600522089</v>
      </c>
      <c r="R287" s="73">
        <f>SUM(R107:R111,R115:R118,R120,R124:R126)</f>
        <v>19.469052138013129</v>
      </c>
      <c r="S287" s="73">
        <f t="shared" ref="S287:CD287" si="99">SUM(S107:S111,S115:S118,S120,S124:S126)</f>
        <v>19.089619115788039</v>
      </c>
      <c r="T287" s="73">
        <f t="shared" si="99"/>
        <v>19.904723535483832</v>
      </c>
      <c r="U287" s="73">
        <f t="shared" si="99"/>
        <v>20.279050461193208</v>
      </c>
      <c r="V287" s="73">
        <f t="shared" si="99"/>
        <v>19.675319531171503</v>
      </c>
      <c r="W287" s="73">
        <f t="shared" si="99"/>
        <v>20.173529608830986</v>
      </c>
      <c r="X287" s="73">
        <f t="shared" si="99"/>
        <v>19.793940029742981</v>
      </c>
      <c r="Y287" s="73">
        <f t="shared" si="99"/>
        <v>20.566342544805543</v>
      </c>
      <c r="Z287" s="73">
        <f t="shared" si="99"/>
        <v>19.739147399699718</v>
      </c>
      <c r="AA287" s="73">
        <f t="shared" si="99"/>
        <v>20.934114756686625</v>
      </c>
      <c r="AB287" s="73">
        <f t="shared" si="99"/>
        <v>20.069493177324166</v>
      </c>
      <c r="AC287" s="73">
        <f t="shared" si="99"/>
        <v>19.421677801013033</v>
      </c>
      <c r="AD287" s="73">
        <f t="shared" si="99"/>
        <v>20.385270306842052</v>
      </c>
      <c r="AE287" s="73">
        <f t="shared" si="99"/>
        <v>20.404262622613739</v>
      </c>
      <c r="AF287" s="73">
        <f t="shared" si="99"/>
        <v>20.948290577646059</v>
      </c>
      <c r="AG287" s="73">
        <f t="shared" si="99"/>
        <v>21.315169922508431</v>
      </c>
      <c r="AH287" s="73">
        <f t="shared" si="99"/>
        <v>20.651425600533035</v>
      </c>
      <c r="AI287" s="73">
        <f t="shared" si="99"/>
        <v>21.628478219533239</v>
      </c>
      <c r="AJ287" s="73">
        <f t="shared" si="99"/>
        <v>21.265845000289758</v>
      </c>
      <c r="AK287" s="73">
        <f t="shared" si="99"/>
        <v>18.854604219136544</v>
      </c>
      <c r="AL287" s="73">
        <f t="shared" si="99"/>
        <v>21.564422278560819</v>
      </c>
      <c r="AM287" s="73">
        <f t="shared" si="99"/>
        <v>21.301733894283267</v>
      </c>
      <c r="AN287" s="73">
        <f t="shared" si="99"/>
        <v>20.336029685854001</v>
      </c>
      <c r="AO287" s="73">
        <f t="shared" si="99"/>
        <v>21.071308559340704</v>
      </c>
      <c r="AP287" s="73">
        <f t="shared" si="99"/>
        <v>20.715045431353488</v>
      </c>
      <c r="AQ287" s="73">
        <f t="shared" si="99"/>
        <v>20.176319458208155</v>
      </c>
      <c r="AR287" s="73">
        <f t="shared" si="99"/>
        <v>21.061555076375335</v>
      </c>
      <c r="AS287" s="73">
        <f t="shared" si="99"/>
        <v>19.684835129908006</v>
      </c>
      <c r="AT287" s="73">
        <f t="shared" si="99"/>
        <v>18.428963405060344</v>
      </c>
      <c r="AU287" s="73">
        <f t="shared" si="99"/>
        <v>18.892212903211551</v>
      </c>
      <c r="AV287" s="73">
        <f t="shared" si="99"/>
        <v>17.710132284047166</v>
      </c>
      <c r="AW287" s="73">
        <f t="shared" si="99"/>
        <v>20.70755132125986</v>
      </c>
      <c r="AX287" s="73">
        <f t="shared" si="99"/>
        <v>19.76125900503774</v>
      </c>
      <c r="AY287" s="73">
        <f t="shared" si="99"/>
        <v>20.530650135316211</v>
      </c>
      <c r="AZ287" s="73">
        <f t="shared" si="99"/>
        <v>17.3367055637774</v>
      </c>
      <c r="BA287" s="73">
        <f t="shared" si="99"/>
        <v>20.840528264176811</v>
      </c>
      <c r="BB287" s="73">
        <f t="shared" si="99"/>
        <v>19.359764143841485</v>
      </c>
      <c r="BC287" s="73">
        <f t="shared" si="99"/>
        <v>19.401529199255741</v>
      </c>
      <c r="BD287" s="73">
        <f t="shared" si="99"/>
        <v>19.355208833027071</v>
      </c>
      <c r="BE287" s="73">
        <f t="shared" si="99"/>
        <v>20.13094927339155</v>
      </c>
      <c r="BF287" s="73">
        <f t="shared" si="99"/>
        <v>18.785772538674156</v>
      </c>
      <c r="BG287" s="73">
        <f t="shared" si="99"/>
        <v>19.334380184324893</v>
      </c>
      <c r="BH287" s="73">
        <f t="shared" si="99"/>
        <v>18.87111253400322</v>
      </c>
      <c r="BI287" s="73">
        <f t="shared" si="99"/>
        <v>18.552568313779538</v>
      </c>
      <c r="BJ287" s="73">
        <f t="shared" si="99"/>
        <v>19.897401968642058</v>
      </c>
      <c r="BK287" s="73">
        <f t="shared" si="99"/>
        <v>18.644127377826599</v>
      </c>
      <c r="BL287" s="73">
        <f t="shared" si="99"/>
        <v>19.353040361791724</v>
      </c>
      <c r="BM287" s="73">
        <f t="shared" si="99"/>
        <v>18.41395312642684</v>
      </c>
      <c r="BN287" s="73">
        <f t="shared" si="99"/>
        <v>17.617850234583781</v>
      </c>
      <c r="BO287" s="73">
        <f t="shared" si="99"/>
        <v>19.744887920244004</v>
      </c>
      <c r="BP287" s="73">
        <f t="shared" si="99"/>
        <v>19.816065779696419</v>
      </c>
      <c r="BQ287" s="73">
        <f t="shared" si="99"/>
        <v>20.656184028539037</v>
      </c>
      <c r="BR287" s="73">
        <f t="shared" si="99"/>
        <v>16.969244908475819</v>
      </c>
      <c r="BS287" s="73">
        <f t="shared" si="99"/>
        <v>18.213475460748146</v>
      </c>
      <c r="BT287" s="73">
        <f t="shared" si="99"/>
        <v>18.263461462013048</v>
      </c>
      <c r="BU287" s="73">
        <f t="shared" si="99"/>
        <v>18.678308784264431</v>
      </c>
      <c r="BV287" s="73">
        <f t="shared" si="99"/>
        <v>20.53244703931686</v>
      </c>
      <c r="BW287" s="73">
        <f t="shared" si="99"/>
        <v>20.138711443251559</v>
      </c>
      <c r="BX287" s="73">
        <f t="shared" si="99"/>
        <v>20.037221014669562</v>
      </c>
      <c r="BY287" s="73">
        <f t="shared" si="99"/>
        <v>18.855986704196308</v>
      </c>
      <c r="BZ287" s="73">
        <f t="shared" si="99"/>
        <v>19.545440831284374</v>
      </c>
      <c r="CA287" s="73">
        <f t="shared" si="99"/>
        <v>18.34173370887618</v>
      </c>
      <c r="CB287" s="73">
        <f t="shared" si="99"/>
        <v>19.037686726492126</v>
      </c>
      <c r="CC287" s="73">
        <f t="shared" si="99"/>
        <v>19.45075695052342</v>
      </c>
      <c r="CD287" s="73">
        <f t="shared" si="99"/>
        <v>19.780676354229861</v>
      </c>
      <c r="CE287" s="73">
        <f t="shared" ref="CE287:CM287" si="100">SUM(CE107:CE111,CE115:CE118,CE120,CE124:CE126)</f>
        <v>18.735879670427465</v>
      </c>
      <c r="CF287" s="73">
        <f t="shared" si="100"/>
        <v>18.905905700876044</v>
      </c>
      <c r="CG287" s="73">
        <f t="shared" si="100"/>
        <v>18.256594786272085</v>
      </c>
      <c r="CH287" s="73">
        <f t="shared" si="100"/>
        <v>18.71886967535535</v>
      </c>
      <c r="CI287" s="73">
        <f t="shared" si="100"/>
        <v>20.302059935979035</v>
      </c>
      <c r="CJ287" s="73">
        <f t="shared" si="100"/>
        <v>17.873961100476155</v>
      </c>
      <c r="CK287" s="73">
        <f t="shared" si="100"/>
        <v>18.606627342608554</v>
      </c>
      <c r="CL287" s="73">
        <f t="shared" si="100"/>
        <v>19.725838863743633</v>
      </c>
      <c r="CM287" s="73">
        <f t="shared" si="100"/>
        <v>20.105152831473141</v>
      </c>
      <c r="CN287" s="73">
        <f>SUM(CN107:CN111,CN115:CN118,CN120,CN124:CN126)</f>
        <v>19.927662806344042</v>
      </c>
      <c r="CO287" s="73">
        <f t="shared" ref="CO287:CQ287" si="101">SUM(CO107:CO111,CO115:CO118,CO120,CO124:CO126)</f>
        <v>18.364456605624508</v>
      </c>
      <c r="CP287" s="73">
        <f t="shared" si="101"/>
        <v>19.278914171934858</v>
      </c>
      <c r="CQ287" s="73">
        <f t="shared" si="101"/>
        <v>18.186697124478258</v>
      </c>
      <c r="CR287" s="73">
        <f>SUM(CR107:CR111,CR115:CR118,CR120,CR124:CR126)</f>
        <v>18.602739907346006</v>
      </c>
      <c r="CS287" s="73">
        <f t="shared" ref="CS287:CW287" si="102">SUM(CS107:CS111,CS115:CS118,CS120,CS124:CS126)</f>
        <v>18.818584077576386</v>
      </c>
      <c r="CT287" s="73">
        <f t="shared" si="102"/>
        <v>20.24919438873351</v>
      </c>
      <c r="CU287" s="73">
        <f t="shared" si="102"/>
        <v>18.329446881249005</v>
      </c>
      <c r="CV287" s="73">
        <f t="shared" si="102"/>
        <v>21.034081301468245</v>
      </c>
      <c r="CW287" s="74">
        <f t="shared" si="102"/>
        <v>17.28400550790877</v>
      </c>
    </row>
    <row r="288" spans="1:101" s="13" customFormat="1" ht="14.25" customHeight="1">
      <c r="A288" s="72"/>
      <c r="B288" s="70" t="s">
        <v>1212</v>
      </c>
      <c r="C288" s="69"/>
      <c r="D288" s="52">
        <f t="shared" si="73"/>
        <v>0.52350436162467473</v>
      </c>
      <c r="E288" s="52">
        <f t="shared" si="74"/>
        <v>0.18760171401064818</v>
      </c>
      <c r="F288" s="52">
        <f t="shared" si="75"/>
        <v>0.12128174313770196</v>
      </c>
      <c r="G288" s="52">
        <f t="shared" si="76"/>
        <v>1.0419771323875341E-2</v>
      </c>
      <c r="H288" s="52">
        <f t="shared" si="77"/>
        <v>0.35486281400990288</v>
      </c>
      <c r="I288" s="52">
        <f t="shared" si="78"/>
        <v>0.26461220027778981</v>
      </c>
      <c r="J288" s="52">
        <f t="shared" si="79"/>
        <v>0.55314200372291744</v>
      </c>
      <c r="K288" s="52">
        <f t="shared" si="80"/>
        <v>0.30089509833072198</v>
      </c>
      <c r="L288" s="52">
        <f t="shared" si="81"/>
        <v>0.55969748842972866</v>
      </c>
      <c r="M288" s="52">
        <f t="shared" si="82"/>
        <v>0.68632736049734155</v>
      </c>
      <c r="N288" s="52">
        <f t="shared" si="83"/>
        <v>0.47673264365761897</v>
      </c>
      <c r="O288" s="52">
        <f t="shared" si="84"/>
        <v>0.1155415206594709</v>
      </c>
      <c r="P288" s="52">
        <f t="shared" si="85"/>
        <v>0.10234087466746145</v>
      </c>
      <c r="Q288" s="52">
        <f t="shared" si="86"/>
        <v>2.1111044142759838E-2</v>
      </c>
      <c r="R288" s="73">
        <f>SUM(R106,R112:R114,R119,R121:R123,R127)</f>
        <v>0.53775347627174952</v>
      </c>
      <c r="S288" s="73">
        <f t="shared" ref="S288:CD288" si="103">SUM(S106,S112:S114,S119,S121:S123,S127)</f>
        <v>0.38952843561162115</v>
      </c>
      <c r="T288" s="73">
        <f t="shared" si="103"/>
        <v>0.41865682471765941</v>
      </c>
      <c r="U288" s="73">
        <f t="shared" si="103"/>
        <v>0.4955548841810728</v>
      </c>
      <c r="V288" s="73">
        <f t="shared" si="103"/>
        <v>0.49545814759395707</v>
      </c>
      <c r="W288" s="73">
        <f t="shared" si="103"/>
        <v>0.44018175491347244</v>
      </c>
      <c r="X288" s="73">
        <f t="shared" si="103"/>
        <v>0.72688367141462873</v>
      </c>
      <c r="Y288" s="73">
        <f t="shared" si="103"/>
        <v>1.0002949906614098</v>
      </c>
      <c r="Z288" s="73">
        <f t="shared" si="103"/>
        <v>0.32431711141909186</v>
      </c>
      <c r="AA288" s="73">
        <f t="shared" si="103"/>
        <v>0.59380376645221888</v>
      </c>
      <c r="AB288" s="73">
        <f t="shared" si="103"/>
        <v>0.52628503631290757</v>
      </c>
      <c r="AC288" s="73">
        <f t="shared" si="103"/>
        <v>0.33333423994630673</v>
      </c>
      <c r="AD288" s="73">
        <f t="shared" si="103"/>
        <v>0.1167660485338029</v>
      </c>
      <c r="AE288" s="73">
        <f t="shared" si="103"/>
        <v>0.12823718409830781</v>
      </c>
      <c r="AF288" s="73">
        <f t="shared" si="103"/>
        <v>0.13518946143074981</v>
      </c>
      <c r="AG288" s="73">
        <f t="shared" si="103"/>
        <v>0.12266617082645985</v>
      </c>
      <c r="AH288" s="73">
        <f t="shared" si="103"/>
        <v>0.11855720595997347</v>
      </c>
      <c r="AI288" s="73">
        <f t="shared" si="103"/>
        <v>0.14184295499996671</v>
      </c>
      <c r="AJ288" s="73">
        <f t="shared" si="103"/>
        <v>0.12145265382728725</v>
      </c>
      <c r="AK288" s="73">
        <f t="shared" si="103"/>
        <v>0.10244767937427914</v>
      </c>
      <c r="AL288" s="73">
        <f t="shared" si="103"/>
        <v>0.12260892271015067</v>
      </c>
      <c r="AM288" s="73">
        <f t="shared" si="103"/>
        <v>0.11985895273170928</v>
      </c>
      <c r="AN288" s="73">
        <f t="shared" si="103"/>
        <v>0.11258626364956446</v>
      </c>
      <c r="AO288" s="73">
        <f t="shared" si="103"/>
        <v>0.11316741951017224</v>
      </c>
      <c r="AP288" s="73">
        <f t="shared" si="103"/>
        <v>0.12925160793163762</v>
      </c>
      <c r="AQ288" s="73">
        <f t="shared" si="103"/>
        <v>0.44611961279589102</v>
      </c>
      <c r="AR288" s="73">
        <f t="shared" si="103"/>
        <v>0.37126370417340587</v>
      </c>
      <c r="AS288" s="73">
        <f t="shared" si="103"/>
        <v>0.56588603614055843</v>
      </c>
      <c r="AT288" s="73">
        <f t="shared" si="103"/>
        <v>0.38758101204847378</v>
      </c>
      <c r="AU288" s="73">
        <f t="shared" si="103"/>
        <v>0.12141270426725413</v>
      </c>
      <c r="AV288" s="73">
        <f t="shared" si="103"/>
        <v>0.82762706191601154</v>
      </c>
      <c r="AW288" s="73">
        <f t="shared" si="103"/>
        <v>0.15332578901263622</v>
      </c>
      <c r="AX288" s="73">
        <f t="shared" si="103"/>
        <v>0.19756237599452695</v>
      </c>
      <c r="AY288" s="73">
        <f t="shared" si="103"/>
        <v>0.11818374912390596</v>
      </c>
      <c r="AZ288" s="73">
        <f t="shared" si="103"/>
        <v>0.81589465641422265</v>
      </c>
      <c r="BA288" s="73">
        <f t="shared" si="103"/>
        <v>0.12424545830031102</v>
      </c>
      <c r="BB288" s="73">
        <f t="shared" si="103"/>
        <v>0.25417278562128548</v>
      </c>
      <c r="BC288" s="73">
        <f t="shared" si="103"/>
        <v>0.5978611324152725</v>
      </c>
      <c r="BD288" s="73">
        <f t="shared" si="103"/>
        <v>0.25455907469825906</v>
      </c>
      <c r="BE288" s="73">
        <f t="shared" si="103"/>
        <v>0.24336614673621915</v>
      </c>
      <c r="BF288" s="73">
        <f t="shared" si="103"/>
        <v>0.4323335699316348</v>
      </c>
      <c r="BG288" s="73">
        <f t="shared" si="103"/>
        <v>0.28921783299566706</v>
      </c>
      <c r="BH288" s="73">
        <f t="shared" si="103"/>
        <v>1.1052485653381157</v>
      </c>
      <c r="BI288" s="73">
        <f t="shared" si="103"/>
        <v>0.69776767735690493</v>
      </c>
      <c r="BJ288" s="73">
        <f t="shared" si="103"/>
        <v>0.94089163243872842</v>
      </c>
      <c r="BK288" s="73">
        <f t="shared" si="103"/>
        <v>0.66670608356742633</v>
      </c>
      <c r="BL288" s="73">
        <f t="shared" si="103"/>
        <v>0.3085587045696741</v>
      </c>
      <c r="BM288" s="73">
        <f t="shared" si="103"/>
        <v>0.84702083900582126</v>
      </c>
      <c r="BN288" s="73">
        <f t="shared" si="103"/>
        <v>1.618928603899549</v>
      </c>
      <c r="BO288" s="73">
        <f t="shared" si="103"/>
        <v>0.13901438800638774</v>
      </c>
      <c r="BP288" s="73">
        <f t="shared" si="103"/>
        <v>0.13301049663976508</v>
      </c>
      <c r="BQ288" s="73">
        <f t="shared" si="103"/>
        <v>0.12920328036370951</v>
      </c>
      <c r="BR288" s="73">
        <f t="shared" si="103"/>
        <v>1.5803476056332735</v>
      </c>
      <c r="BS288" s="73">
        <f t="shared" si="103"/>
        <v>0.12625918671276892</v>
      </c>
      <c r="BT288" s="73">
        <f t="shared" si="103"/>
        <v>1.7755280331465151</v>
      </c>
      <c r="BU288" s="73">
        <f t="shared" si="103"/>
        <v>0.15661779551862576</v>
      </c>
      <c r="BV288" s="73">
        <f t="shared" si="103"/>
        <v>0.10878506733396326</v>
      </c>
      <c r="BW288" s="73">
        <f t="shared" si="103"/>
        <v>0.10886959344935812</v>
      </c>
      <c r="BX288" s="73">
        <f t="shared" si="103"/>
        <v>0.10430791515689231</v>
      </c>
      <c r="BY288" s="73">
        <f t="shared" si="103"/>
        <v>0.7354978952959349</v>
      </c>
      <c r="BZ288" s="73">
        <f t="shared" si="103"/>
        <v>0.61095280234373239</v>
      </c>
      <c r="CA288" s="73">
        <f t="shared" si="103"/>
        <v>0.52101387887400641</v>
      </c>
      <c r="CB288" s="73">
        <f t="shared" si="103"/>
        <v>0.42317670868583623</v>
      </c>
      <c r="CC288" s="73">
        <f t="shared" si="103"/>
        <v>0.45042917340576011</v>
      </c>
      <c r="CD288" s="73">
        <f t="shared" si="103"/>
        <v>0.55599807924237743</v>
      </c>
      <c r="CE288" s="73">
        <f t="shared" ref="CE288:CM288" si="104">SUM(CE106,CE112:CE114,CE119,CE121:CE123,CE127)</f>
        <v>0.66309413174418308</v>
      </c>
      <c r="CF288" s="73">
        <f t="shared" si="104"/>
        <v>0.50576169898028489</v>
      </c>
      <c r="CG288" s="73">
        <f t="shared" si="104"/>
        <v>0.37531674135261228</v>
      </c>
      <c r="CH288" s="73">
        <f t="shared" si="104"/>
        <v>0.469547902683976</v>
      </c>
      <c r="CI288" s="73">
        <f t="shared" si="104"/>
        <v>0.53338917063886404</v>
      </c>
      <c r="CJ288" s="73">
        <f t="shared" si="104"/>
        <v>0.23660073196845771</v>
      </c>
      <c r="CK288" s="73">
        <f t="shared" si="104"/>
        <v>0.37551070397133873</v>
      </c>
      <c r="CL288" s="73">
        <f t="shared" si="104"/>
        <v>9.8532372136703836E-2</v>
      </c>
      <c r="CM288" s="73">
        <f t="shared" si="104"/>
        <v>0.1020830195481449</v>
      </c>
      <c r="CN288" s="73">
        <f>SUM(CN106,CN112:CN114,CN119,CN121:CN123,CN127)</f>
        <v>0.1038257210962114</v>
      </c>
      <c r="CO288" s="73">
        <f t="shared" ref="CO288:CQ288" si="105">SUM(CO106,CO112:CO114,CO119,CO121:CO123,CO127)</f>
        <v>0.10864457473420314</v>
      </c>
      <c r="CP288" s="73">
        <f t="shared" si="105"/>
        <v>9.5018804011193531E-2</v>
      </c>
      <c r="CQ288" s="73">
        <f t="shared" si="105"/>
        <v>0.11326594514252379</v>
      </c>
      <c r="CR288" s="73">
        <f>SUM(CR106,CR112:CR114,CR119,CR121:CR123,CR127)</f>
        <v>8.54341888783198E-2</v>
      </c>
      <c r="CS288" s="73">
        <f t="shared" ref="CS288:CW288" si="106">SUM(CS106,CS112:CS114,CS119,CS121:CS123,CS127)</f>
        <v>0.15937422619831401</v>
      </c>
      <c r="CT288" s="73">
        <f t="shared" si="106"/>
        <v>9.4893255397127896E-2</v>
      </c>
      <c r="CU288" s="73">
        <f t="shared" si="106"/>
        <v>8.5868187349339584E-2</v>
      </c>
      <c r="CV288" s="73">
        <f t="shared" si="106"/>
        <v>0.10686364001369072</v>
      </c>
      <c r="CW288" s="74">
        <f t="shared" si="106"/>
        <v>7.4286561503764975E-2</v>
      </c>
    </row>
    <row r="289" spans="1:101" s="13" customFormat="1" ht="14.25" customHeight="1">
      <c r="A289" s="72"/>
      <c r="B289" s="69" t="s">
        <v>1214</v>
      </c>
      <c r="C289" s="69"/>
      <c r="D289" s="52">
        <f t="shared" si="73"/>
        <v>0.61261140468976005</v>
      </c>
      <c r="E289" s="52">
        <f t="shared" si="74"/>
        <v>6.2492457489909482E-2</v>
      </c>
      <c r="F289" s="52">
        <f t="shared" si="75"/>
        <v>0.68435439904212991</v>
      </c>
      <c r="G289" s="52">
        <f t="shared" si="76"/>
        <v>5.4673753389908923E-2</v>
      </c>
      <c r="H289" s="52">
        <f t="shared" si="77"/>
        <v>0.63474255218145015</v>
      </c>
      <c r="I289" s="52">
        <f t="shared" si="78"/>
        <v>8.9903659864844707E-2</v>
      </c>
      <c r="J289" s="52">
        <f t="shared" si="79"/>
        <v>0.59670984194906873</v>
      </c>
      <c r="K289" s="52">
        <f t="shared" si="80"/>
        <v>3.9555187255582241E-2</v>
      </c>
      <c r="L289" s="52">
        <f t="shared" si="81"/>
        <v>0.60293101460336118</v>
      </c>
      <c r="M289" s="52">
        <f t="shared" si="82"/>
        <v>8.2252394472112966E-2</v>
      </c>
      <c r="N289" s="52">
        <f t="shared" si="83"/>
        <v>0.64262288302556458</v>
      </c>
      <c r="O289" s="52">
        <f t="shared" si="84"/>
        <v>4.9370077899640118E-2</v>
      </c>
      <c r="P289" s="52">
        <f t="shared" si="85"/>
        <v>0.67148162241020393</v>
      </c>
      <c r="Q289" s="52">
        <f t="shared" si="86"/>
        <v>4.3628819696921554E-2</v>
      </c>
      <c r="R289" s="73">
        <f>SUM(R128)</f>
        <v>0.59277660426857903</v>
      </c>
      <c r="S289" s="73">
        <f t="shared" ref="S289:CD289" si="107">SUM(S128)</f>
        <v>0.56104030856271525</v>
      </c>
      <c r="T289" s="73">
        <f t="shared" si="107"/>
        <v>0.52377911089174878</v>
      </c>
      <c r="U289" s="73">
        <f t="shared" si="107"/>
        <v>0.56120677993084422</v>
      </c>
      <c r="V289" s="73">
        <f t="shared" si="107"/>
        <v>0.69625993575373191</v>
      </c>
      <c r="W289" s="73">
        <f t="shared" si="107"/>
        <v>0.56384774632855228</v>
      </c>
      <c r="X289" s="73">
        <f t="shared" si="107"/>
        <v>0.61252224794519139</v>
      </c>
      <c r="Y289" s="73">
        <f t="shared" si="107"/>
        <v>0.68441121145363748</v>
      </c>
      <c r="Z289" s="73">
        <f t="shared" si="107"/>
        <v>0.67180560203330031</v>
      </c>
      <c r="AA289" s="73">
        <f t="shared" si="107"/>
        <v>0.54738542521384448</v>
      </c>
      <c r="AB289" s="73">
        <f t="shared" si="107"/>
        <v>0.64677434935923894</v>
      </c>
      <c r="AC289" s="73">
        <f t="shared" si="107"/>
        <v>0.68952753453573545</v>
      </c>
      <c r="AD289" s="73">
        <f t="shared" si="107"/>
        <v>0.58965143537170339</v>
      </c>
      <c r="AE289" s="73">
        <f t="shared" si="107"/>
        <v>0.65468653119867271</v>
      </c>
      <c r="AF289" s="73">
        <f t="shared" si="107"/>
        <v>0.73487012192516976</v>
      </c>
      <c r="AG289" s="73">
        <f t="shared" si="107"/>
        <v>0.67517407140467078</v>
      </c>
      <c r="AH289" s="73">
        <f t="shared" si="107"/>
        <v>0.61245074652920317</v>
      </c>
      <c r="AI289" s="73">
        <f t="shared" si="107"/>
        <v>0.69848641399395694</v>
      </c>
      <c r="AJ289" s="73">
        <f t="shared" si="107"/>
        <v>0.67538048401322293</v>
      </c>
      <c r="AK289" s="73">
        <f t="shared" si="107"/>
        <v>0.68538847996155017</v>
      </c>
      <c r="AL289" s="73">
        <f t="shared" si="107"/>
        <v>0.74614310418226026</v>
      </c>
      <c r="AM289" s="73">
        <f t="shared" si="107"/>
        <v>0.78683817842844905</v>
      </c>
      <c r="AN289" s="73">
        <f t="shared" si="107"/>
        <v>0.69246173319434934</v>
      </c>
      <c r="AO289" s="73">
        <f t="shared" si="107"/>
        <v>0.66072148830234934</v>
      </c>
      <c r="AP289" s="73">
        <f t="shared" si="107"/>
        <v>0.7311334496257581</v>
      </c>
      <c r="AQ289" s="73">
        <f t="shared" si="107"/>
        <v>0.73399796452755817</v>
      </c>
      <c r="AR289" s="73">
        <f t="shared" si="107"/>
        <v>0.77596305649127428</v>
      </c>
      <c r="AS289" s="73">
        <f t="shared" si="107"/>
        <v>0.74525756973492019</v>
      </c>
      <c r="AT289" s="73">
        <f t="shared" si="107"/>
        <v>0.59785301637900412</v>
      </c>
      <c r="AU289" s="73">
        <f t="shared" si="107"/>
        <v>0.56853489355312181</v>
      </c>
      <c r="AV289" s="73">
        <f t="shared" si="107"/>
        <v>0.58903829897680482</v>
      </c>
      <c r="AW289" s="73">
        <f t="shared" si="107"/>
        <v>0.56828268571877394</v>
      </c>
      <c r="AX289" s="73">
        <f t="shared" si="107"/>
        <v>0.59595101413794094</v>
      </c>
      <c r="AY289" s="73">
        <f t="shared" si="107"/>
        <v>0.64961543386944509</v>
      </c>
      <c r="AZ289" s="73">
        <f t="shared" si="107"/>
        <v>0.56194360741677762</v>
      </c>
      <c r="BA289" s="73">
        <f t="shared" si="107"/>
        <v>0.49933963574602269</v>
      </c>
      <c r="BB289" s="73">
        <f t="shared" si="107"/>
        <v>0.57674506551489546</v>
      </c>
      <c r="BC289" s="73">
        <f t="shared" si="107"/>
        <v>0.60161867597243956</v>
      </c>
      <c r="BD289" s="73">
        <f t="shared" si="107"/>
        <v>0.61162841656895384</v>
      </c>
      <c r="BE289" s="73">
        <f t="shared" si="107"/>
        <v>0.58300240781261259</v>
      </c>
      <c r="BF289" s="73">
        <f t="shared" si="107"/>
        <v>0.63354076460231734</v>
      </c>
      <c r="BG289" s="73">
        <f t="shared" si="107"/>
        <v>0.570719432791434</v>
      </c>
      <c r="BH289" s="73">
        <f t="shared" si="107"/>
        <v>0.51547201568278278</v>
      </c>
      <c r="BI289" s="73">
        <f t="shared" si="107"/>
        <v>0.63011473900756909</v>
      </c>
      <c r="BJ289" s="73">
        <f t="shared" si="107"/>
        <v>0.57876534172617689</v>
      </c>
      <c r="BK289" s="73">
        <f t="shared" si="107"/>
        <v>0.58841167295760233</v>
      </c>
      <c r="BL289" s="73">
        <f t="shared" si="107"/>
        <v>0.67567617333635743</v>
      </c>
      <c r="BM289" s="73">
        <f t="shared" si="107"/>
        <v>0.59482339741568324</v>
      </c>
      <c r="BN289" s="73">
        <f t="shared" si="107"/>
        <v>0.58514290869985519</v>
      </c>
      <c r="BO289" s="73">
        <f t="shared" si="107"/>
        <v>0.56766130022189221</v>
      </c>
      <c r="BP289" s="73">
        <f t="shared" si="107"/>
        <v>0.5436745699648613</v>
      </c>
      <c r="BQ289" s="73">
        <f t="shared" si="107"/>
        <v>0.58016173682395644</v>
      </c>
      <c r="BR289" s="73">
        <f t="shared" si="107"/>
        <v>0.49959490309083909</v>
      </c>
      <c r="BS289" s="73">
        <f t="shared" si="107"/>
        <v>0.69267442093876452</v>
      </c>
      <c r="BT289" s="73">
        <f t="shared" si="107"/>
        <v>0.53981187380663076</v>
      </c>
      <c r="BU289" s="73">
        <f t="shared" si="107"/>
        <v>0.76597642611130612</v>
      </c>
      <c r="BV289" s="73">
        <f t="shared" si="107"/>
        <v>0.68575007739553617</v>
      </c>
      <c r="BW289" s="73">
        <f t="shared" si="107"/>
        <v>0.67883542742073755</v>
      </c>
      <c r="BX289" s="73">
        <f t="shared" si="107"/>
        <v>0.56870792782344826</v>
      </c>
      <c r="BY289" s="73">
        <f t="shared" si="107"/>
        <v>0.5271806029425069</v>
      </c>
      <c r="BZ289" s="73">
        <f t="shared" si="107"/>
        <v>0.7193065000769574</v>
      </c>
      <c r="CA289" s="73">
        <f t="shared" si="107"/>
        <v>0.64549415675024957</v>
      </c>
      <c r="CB289" s="73">
        <f t="shared" si="107"/>
        <v>0.63182903571085691</v>
      </c>
      <c r="CC289" s="73">
        <f t="shared" si="107"/>
        <v>0.67065313667059889</v>
      </c>
      <c r="CD289" s="73">
        <f t="shared" si="107"/>
        <v>0.70899197130097114</v>
      </c>
      <c r="CE289" s="73">
        <f t="shared" ref="CE289:CM289" si="108">SUM(CE128)</f>
        <v>0.58724082471637495</v>
      </c>
      <c r="CF289" s="73">
        <f t="shared" si="108"/>
        <v>0.60159589454454221</v>
      </c>
      <c r="CG289" s="73">
        <f t="shared" si="108"/>
        <v>0.66640678118060681</v>
      </c>
      <c r="CH289" s="73">
        <f t="shared" si="108"/>
        <v>0.56704659850661454</v>
      </c>
      <c r="CI289" s="73">
        <f t="shared" si="108"/>
        <v>0.69241741153439573</v>
      </c>
      <c r="CJ289" s="73">
        <f t="shared" si="108"/>
        <v>0.60780333969341671</v>
      </c>
      <c r="CK289" s="73">
        <f t="shared" si="108"/>
        <v>0.61268894562119036</v>
      </c>
      <c r="CL289" s="73">
        <f t="shared" si="108"/>
        <v>0.6462586763895467</v>
      </c>
      <c r="CM289" s="73">
        <f t="shared" si="108"/>
        <v>0.71861120559959735</v>
      </c>
      <c r="CN289" s="73">
        <f>SUM(CN128)</f>
        <v>0.69969657962823129</v>
      </c>
      <c r="CO289" s="73">
        <f t="shared" ref="CO289:CQ289" si="109">SUM(CO128)</f>
        <v>0.70286808511462839</v>
      </c>
      <c r="CP289" s="73">
        <f t="shared" si="109"/>
        <v>0.6895576079240805</v>
      </c>
      <c r="CQ289" s="73">
        <f t="shared" si="109"/>
        <v>0.71193185659830427</v>
      </c>
      <c r="CR289" s="73">
        <f>SUM(CR128)</f>
        <v>0.64714681014719966</v>
      </c>
      <c r="CS289" s="73">
        <f t="shared" ref="CS289:CW289" si="110">SUM(CS128)</f>
        <v>0.70188342868916087</v>
      </c>
      <c r="CT289" s="73">
        <f t="shared" si="110"/>
        <v>0.59484819242824205</v>
      </c>
      <c r="CU289" s="73">
        <f t="shared" si="110"/>
        <v>0.70272643530937162</v>
      </c>
      <c r="CV289" s="73">
        <f t="shared" si="110"/>
        <v>0.64233577261452846</v>
      </c>
      <c r="CW289" s="74">
        <f t="shared" si="110"/>
        <v>0.59991481847955563</v>
      </c>
    </row>
    <row r="290" spans="1:101" s="13" customFormat="1" ht="14.25" customHeight="1">
      <c r="A290" s="72"/>
      <c r="B290" s="69" t="s">
        <v>1215</v>
      </c>
      <c r="C290" s="69"/>
      <c r="D290" s="52">
        <f t="shared" si="73"/>
        <v>6.8839542813609642E-2</v>
      </c>
      <c r="E290" s="52">
        <f t="shared" si="74"/>
        <v>1.6206677472278951E-2</v>
      </c>
      <c r="F290" s="52">
        <f t="shared" si="75"/>
        <v>9.5654796304296286E-3</v>
      </c>
      <c r="G290" s="52">
        <f t="shared" si="76"/>
        <v>3.2552848823189967E-3</v>
      </c>
      <c r="H290" s="52">
        <f t="shared" si="77"/>
        <v>6.1106076031554962E-2</v>
      </c>
      <c r="I290" s="52">
        <f t="shared" si="78"/>
        <v>5.1128133694206546E-2</v>
      </c>
      <c r="J290" s="52">
        <f t="shared" si="79"/>
        <v>7.31408594764731E-2</v>
      </c>
      <c r="K290" s="52">
        <f t="shared" si="80"/>
        <v>3.3583755743074428E-2</v>
      </c>
      <c r="L290" s="52">
        <f t="shared" si="81"/>
        <v>6.0367614340957054E-2</v>
      </c>
      <c r="M290" s="52">
        <f t="shared" si="82"/>
        <v>7.440264687927195E-2</v>
      </c>
      <c r="N290" s="52">
        <f t="shared" si="83"/>
        <v>5.0126096880469699E-2</v>
      </c>
      <c r="O290" s="52">
        <f t="shared" si="84"/>
        <v>1.3416926234040732E-2</v>
      </c>
      <c r="P290" s="52">
        <f t="shared" si="85"/>
        <v>8.495898417372515E-3</v>
      </c>
      <c r="Q290" s="52">
        <f t="shared" si="86"/>
        <v>2.5674887416073169E-3</v>
      </c>
      <c r="R290" s="73">
        <f>SUM(R129:R130)</f>
        <v>5.8564588204741613E-2</v>
      </c>
      <c r="S290" s="73">
        <f t="shared" ref="S290:CD290" si="111">SUM(S129:S130)</f>
        <v>5.1988879421355515E-2</v>
      </c>
      <c r="T290" s="73">
        <f t="shared" si="111"/>
        <v>5.895426679491457E-2</v>
      </c>
      <c r="U290" s="73">
        <f t="shared" si="111"/>
        <v>7.2579427621382808E-2</v>
      </c>
      <c r="V290" s="73">
        <f t="shared" si="111"/>
        <v>6.724403965037784E-2</v>
      </c>
      <c r="W290" s="73">
        <f t="shared" si="111"/>
        <v>7.7034085676785088E-2</v>
      </c>
      <c r="X290" s="73">
        <f t="shared" si="111"/>
        <v>6.7627097415623214E-2</v>
      </c>
      <c r="Y290" s="73">
        <f t="shared" si="111"/>
        <v>0.11419194157286125</v>
      </c>
      <c r="Z290" s="73">
        <f t="shared" si="111"/>
        <v>5.8088134794839985E-2</v>
      </c>
      <c r="AA290" s="73">
        <f t="shared" si="111"/>
        <v>6.8479619850952106E-2</v>
      </c>
      <c r="AB290" s="73">
        <f t="shared" si="111"/>
        <v>7.3537232992645973E-2</v>
      </c>
      <c r="AC290" s="73">
        <f t="shared" si="111"/>
        <v>5.7785199766835743E-2</v>
      </c>
      <c r="AD290" s="73">
        <f t="shared" si="111"/>
        <v>7.2856956137792358E-3</v>
      </c>
      <c r="AE290" s="73">
        <f t="shared" si="111"/>
        <v>1.0728575189125905E-2</v>
      </c>
      <c r="AF290" s="73">
        <f t="shared" si="111"/>
        <v>8.8408965844994723E-3</v>
      </c>
      <c r="AG290" s="73">
        <f t="shared" si="111"/>
        <v>9.9128047715370069E-3</v>
      </c>
      <c r="AH290" s="73">
        <f t="shared" si="111"/>
        <v>8.2265759641371762E-3</v>
      </c>
      <c r="AI290" s="73">
        <f t="shared" si="111"/>
        <v>1.4076314984203094E-2</v>
      </c>
      <c r="AJ290" s="73">
        <f t="shared" si="111"/>
        <v>7.5614090323924748E-3</v>
      </c>
      <c r="AK290" s="73">
        <f t="shared" si="111"/>
        <v>3.9595640019286695E-3</v>
      </c>
      <c r="AL290" s="73">
        <f t="shared" si="111"/>
        <v>7.2322722017235681E-3</v>
      </c>
      <c r="AM290" s="73">
        <f t="shared" si="111"/>
        <v>8.3635169563586031E-3</v>
      </c>
      <c r="AN290" s="73">
        <f t="shared" si="111"/>
        <v>1.4093283297389039E-2</v>
      </c>
      <c r="AO290" s="73">
        <f t="shared" si="111"/>
        <v>1.4504846968081304E-2</v>
      </c>
      <c r="AP290" s="73">
        <f t="shared" si="111"/>
        <v>1.604898795296527E-2</v>
      </c>
      <c r="AQ290" s="73">
        <f t="shared" si="111"/>
        <v>9.8826753069645432E-2</v>
      </c>
      <c r="AR290" s="73">
        <f t="shared" si="111"/>
        <v>8.2121868470689335E-2</v>
      </c>
      <c r="AS290" s="73">
        <f t="shared" si="111"/>
        <v>0.1053453096796951</v>
      </c>
      <c r="AT290" s="73">
        <f t="shared" si="111"/>
        <v>7.6957800291648143E-2</v>
      </c>
      <c r="AU290" s="73">
        <f t="shared" si="111"/>
        <v>1.0098018369212543E-2</v>
      </c>
      <c r="AV290" s="73">
        <f t="shared" si="111"/>
        <v>0.12940144222375871</v>
      </c>
      <c r="AW290" s="73">
        <f t="shared" si="111"/>
        <v>1.4628250330599129E-2</v>
      </c>
      <c r="AX290" s="73">
        <f t="shared" si="111"/>
        <v>2.544925863548211E-2</v>
      </c>
      <c r="AY290" s="73">
        <f t="shared" si="111"/>
        <v>1.2106060459258647E-2</v>
      </c>
      <c r="AZ290" s="73">
        <f t="shared" si="111"/>
        <v>0.14728891088117346</v>
      </c>
      <c r="BA290" s="73">
        <f t="shared" si="111"/>
        <v>1.5000252014531701E-2</v>
      </c>
      <c r="BB290" s="73">
        <f t="shared" si="111"/>
        <v>3.6449471770697045E-2</v>
      </c>
      <c r="BC290" s="73">
        <f t="shared" si="111"/>
        <v>8.8116583753045152E-2</v>
      </c>
      <c r="BD290" s="73">
        <f t="shared" si="111"/>
        <v>3.8590820590724106E-2</v>
      </c>
      <c r="BE290" s="73">
        <f t="shared" si="111"/>
        <v>3.4651708156630025E-2</v>
      </c>
      <c r="BF290" s="73">
        <f t="shared" si="111"/>
        <v>7.7024404467785523E-2</v>
      </c>
      <c r="BG290" s="73">
        <f t="shared" si="111"/>
        <v>4.0198961472411816E-2</v>
      </c>
      <c r="BH290" s="73">
        <f t="shared" si="111"/>
        <v>0.12055928813695693</v>
      </c>
      <c r="BI290" s="73">
        <f t="shared" si="111"/>
        <v>8.8229684725860513E-2</v>
      </c>
      <c r="BJ290" s="73">
        <f t="shared" si="111"/>
        <v>0.11244905133732649</v>
      </c>
      <c r="BK290" s="73">
        <f t="shared" si="111"/>
        <v>8.8563975660634342E-2</v>
      </c>
      <c r="BL290" s="73">
        <f t="shared" si="111"/>
        <v>3.9146450936612051E-2</v>
      </c>
      <c r="BM290" s="73">
        <f t="shared" si="111"/>
        <v>0.11370991270899325</v>
      </c>
      <c r="BN290" s="73">
        <f t="shared" si="111"/>
        <v>0.16012504068174474</v>
      </c>
      <c r="BO290" s="73">
        <f t="shared" si="111"/>
        <v>1.226156705618615E-2</v>
      </c>
      <c r="BP290" s="73">
        <f t="shared" si="111"/>
        <v>6.6332179059443554E-3</v>
      </c>
      <c r="BQ290" s="73">
        <f t="shared" si="111"/>
        <v>1.4214665905498334E-2</v>
      </c>
      <c r="BR290" s="73">
        <f t="shared" si="111"/>
        <v>0.16578457615592046</v>
      </c>
      <c r="BS290" s="73">
        <f t="shared" si="111"/>
        <v>1.2915419823275126E-2</v>
      </c>
      <c r="BT290" s="73">
        <f t="shared" si="111"/>
        <v>0.18157166670424316</v>
      </c>
      <c r="BU290" s="73">
        <f t="shared" si="111"/>
        <v>1.4484950138196067E-2</v>
      </c>
      <c r="BV290" s="73">
        <f t="shared" si="111"/>
        <v>8.9401918627406672E-3</v>
      </c>
      <c r="BW290" s="73">
        <f t="shared" si="111"/>
        <v>6.5478975612112203E-3</v>
      </c>
      <c r="BX290" s="73">
        <f t="shared" si="111"/>
        <v>8.398832427447607E-3</v>
      </c>
      <c r="BY290" s="73">
        <f t="shared" si="111"/>
        <v>0.13253334586907678</v>
      </c>
      <c r="BZ290" s="73">
        <f t="shared" si="111"/>
        <v>6.2779220310644077E-2</v>
      </c>
      <c r="CA290" s="73">
        <f t="shared" si="111"/>
        <v>4.7089638397216617E-2</v>
      </c>
      <c r="CB290" s="73">
        <f t="shared" si="111"/>
        <v>3.8381950869465394E-2</v>
      </c>
      <c r="CC290" s="73">
        <f t="shared" si="111"/>
        <v>6.6171334093988204E-2</v>
      </c>
      <c r="CD290" s="73">
        <f t="shared" si="111"/>
        <v>6.2476042592431127E-2</v>
      </c>
      <c r="CE290" s="73">
        <f t="shared" ref="CE290:CM290" si="112">SUM(CE129:CE130)</f>
        <v>6.3382332749687492E-2</v>
      </c>
      <c r="CF290" s="73">
        <f t="shared" si="112"/>
        <v>5.9073021918064329E-2</v>
      </c>
      <c r="CG290" s="73">
        <f t="shared" si="112"/>
        <v>3.2146376108384514E-2</v>
      </c>
      <c r="CH290" s="73">
        <f t="shared" si="112"/>
        <v>5.051075533452664E-2</v>
      </c>
      <c r="CI290" s="73">
        <f t="shared" si="112"/>
        <v>4.6096854225487829E-2</v>
      </c>
      <c r="CJ290" s="73">
        <f t="shared" si="112"/>
        <v>2.4310513446641216E-2</v>
      </c>
      <c r="CK290" s="73">
        <f t="shared" si="112"/>
        <v>4.9095122519098831E-2</v>
      </c>
      <c r="CL290" s="73">
        <f t="shared" si="112"/>
        <v>7.9166912839839197E-3</v>
      </c>
      <c r="CM290" s="73">
        <f t="shared" si="112"/>
        <v>1.0486638700372199E-2</v>
      </c>
      <c r="CN290" s="73">
        <f>SUM(CN129:CN130)</f>
        <v>9.100964618575914E-3</v>
      </c>
      <c r="CO290" s="73">
        <f t="shared" ref="CO290:CQ290" si="113">SUM(CO129:CO130)</f>
        <v>6.8892831096410562E-3</v>
      </c>
      <c r="CP290" s="73">
        <f t="shared" si="113"/>
        <v>1.1490508169467645E-2</v>
      </c>
      <c r="CQ290" s="73">
        <f t="shared" si="113"/>
        <v>9.7070454777507531E-3</v>
      </c>
      <c r="CR290" s="73">
        <f>SUM(CR129:CR130)</f>
        <v>6.4569766931125323E-3</v>
      </c>
      <c r="CS290" s="73">
        <f t="shared" ref="CS290:CW290" si="114">SUM(CS129:CS130)</f>
        <v>1.1650282623712073E-2</v>
      </c>
      <c r="CT290" s="73">
        <f t="shared" si="114"/>
        <v>1.1601184459022185E-2</v>
      </c>
      <c r="CU290" s="73">
        <f t="shared" si="114"/>
        <v>6.5170748834242056E-3</v>
      </c>
      <c r="CV290" s="73">
        <f t="shared" si="114"/>
        <v>6.4183420204910295E-3</v>
      </c>
      <c r="CW290" s="74">
        <f t="shared" si="114"/>
        <v>3.7157889689166616E-3</v>
      </c>
    </row>
    <row r="291" spans="1:101" s="13" customFormat="1" ht="14.25" customHeight="1">
      <c r="A291" s="72"/>
      <c r="B291" s="69" t="s">
        <v>1204</v>
      </c>
      <c r="C291" s="69"/>
      <c r="D291" s="52">
        <f t="shared" si="73"/>
        <v>1.5585880104592367</v>
      </c>
      <c r="E291" s="52">
        <f t="shared" si="74"/>
        <v>7.0563898483581522E-2</v>
      </c>
      <c r="F291" s="52">
        <f t="shared" si="75"/>
        <v>1.8519362161841462</v>
      </c>
      <c r="G291" s="52">
        <f t="shared" si="76"/>
        <v>4.572331308841425E-2</v>
      </c>
      <c r="H291" s="52">
        <f t="shared" si="77"/>
        <v>1.6441551680578554</v>
      </c>
      <c r="I291" s="52">
        <f t="shared" si="78"/>
        <v>0.1848060244995719</v>
      </c>
      <c r="J291" s="52">
        <f t="shared" si="79"/>
        <v>1.6499386048009299</v>
      </c>
      <c r="K291" s="52">
        <f t="shared" si="80"/>
        <v>9.0664365627914564E-2</v>
      </c>
      <c r="L291" s="52">
        <f t="shared" si="81"/>
        <v>1.7086765731752431</v>
      </c>
      <c r="M291" s="52">
        <f t="shared" si="82"/>
        <v>0.12720747212920069</v>
      </c>
      <c r="N291" s="52">
        <f t="shared" si="83"/>
        <v>1.7296932856169647</v>
      </c>
      <c r="O291" s="52">
        <f t="shared" si="84"/>
        <v>0.1617300277443891</v>
      </c>
      <c r="P291" s="52">
        <f t="shared" si="85"/>
        <v>1.8621197991847407</v>
      </c>
      <c r="Q291" s="52">
        <f t="shared" si="86"/>
        <v>0.15334623142533432</v>
      </c>
      <c r="R291" s="73">
        <f>SUM(R79:R82)</f>
        <v>1.6939540343331068</v>
      </c>
      <c r="S291" s="73">
        <f t="shared" ref="S291:CD291" si="115">SUM(S79:S82)</f>
        <v>1.5890755691371006</v>
      </c>
      <c r="T291" s="73">
        <f t="shared" si="115"/>
        <v>1.5645360663202712</v>
      </c>
      <c r="U291" s="73">
        <f t="shared" si="115"/>
        <v>1.6014502073092249</v>
      </c>
      <c r="V291" s="73">
        <f t="shared" si="115"/>
        <v>1.4579068381857208</v>
      </c>
      <c r="W291" s="73">
        <f t="shared" si="115"/>
        <v>1.6027180200639541</v>
      </c>
      <c r="X291" s="73">
        <f t="shared" si="115"/>
        <v>1.5904777345093144</v>
      </c>
      <c r="Y291" s="73">
        <f t="shared" si="115"/>
        <v>1.4341127647386178</v>
      </c>
      <c r="Z291" s="73">
        <f t="shared" si="115"/>
        <v>1.5179526401659034</v>
      </c>
      <c r="AA291" s="73">
        <f t="shared" si="115"/>
        <v>1.5769956140179813</v>
      </c>
      <c r="AB291" s="73">
        <f t="shared" si="115"/>
        <v>1.504356011035352</v>
      </c>
      <c r="AC291" s="73">
        <f t="shared" si="115"/>
        <v>1.569520625694296</v>
      </c>
      <c r="AD291" s="73">
        <f t="shared" si="115"/>
        <v>1.7970555035944091</v>
      </c>
      <c r="AE291" s="73">
        <f t="shared" si="115"/>
        <v>1.8208923837659747</v>
      </c>
      <c r="AF291" s="73">
        <f t="shared" si="115"/>
        <v>1.8552129987235038</v>
      </c>
      <c r="AG291" s="73">
        <f t="shared" si="115"/>
        <v>1.82019848613941</v>
      </c>
      <c r="AH291" s="73">
        <f t="shared" si="115"/>
        <v>1.8646845987184548</v>
      </c>
      <c r="AI291" s="73">
        <f t="shared" si="115"/>
        <v>1.836209395395437</v>
      </c>
      <c r="AJ291" s="73">
        <f t="shared" si="115"/>
        <v>1.9553928744062847</v>
      </c>
      <c r="AK291" s="73">
        <f t="shared" si="115"/>
        <v>1.7961400660683013</v>
      </c>
      <c r="AL291" s="73">
        <f t="shared" si="115"/>
        <v>1.8519145204179916</v>
      </c>
      <c r="AM291" s="73">
        <f t="shared" si="115"/>
        <v>1.8652871088553087</v>
      </c>
      <c r="AN291" s="73">
        <f t="shared" si="115"/>
        <v>1.848424875775291</v>
      </c>
      <c r="AO291" s="73">
        <f t="shared" si="115"/>
        <v>1.9118217823493877</v>
      </c>
      <c r="AP291" s="73">
        <f t="shared" si="115"/>
        <v>1.4852891608601289</v>
      </c>
      <c r="AQ291" s="73">
        <f t="shared" si="115"/>
        <v>1.442876397748412</v>
      </c>
      <c r="AR291" s="73">
        <f t="shared" si="115"/>
        <v>1.6026857615932442</v>
      </c>
      <c r="AS291" s="73">
        <f t="shared" si="115"/>
        <v>1.4378011894959581</v>
      </c>
      <c r="AT291" s="73">
        <f t="shared" si="115"/>
        <v>1.6622622529666597</v>
      </c>
      <c r="AU291" s="73">
        <f t="shared" si="115"/>
        <v>1.9797697953603581</v>
      </c>
      <c r="AV291" s="73">
        <f t="shared" si="115"/>
        <v>1.753687512953368</v>
      </c>
      <c r="AW291" s="73">
        <f t="shared" si="115"/>
        <v>1.7948868299203888</v>
      </c>
      <c r="AX291" s="73">
        <f t="shared" si="115"/>
        <v>1.8565749960553586</v>
      </c>
      <c r="AY291" s="73">
        <f t="shared" si="115"/>
        <v>1.4978874930394039</v>
      </c>
      <c r="AZ291" s="73">
        <f t="shared" si="115"/>
        <v>1.451817884195163</v>
      </c>
      <c r="BA291" s="73">
        <f t="shared" si="115"/>
        <v>1.7643227425058225</v>
      </c>
      <c r="BB291" s="73">
        <f t="shared" si="115"/>
        <v>1.624910564374793</v>
      </c>
      <c r="BC291" s="73">
        <f t="shared" si="115"/>
        <v>1.6434543689983527</v>
      </c>
      <c r="BD291" s="73">
        <f t="shared" si="115"/>
        <v>1.656814317147733</v>
      </c>
      <c r="BE291" s="73">
        <f t="shared" si="115"/>
        <v>1.689545317836048</v>
      </c>
      <c r="BF291" s="73">
        <f t="shared" si="115"/>
        <v>1.6549529600809938</v>
      </c>
      <c r="BG291" s="73">
        <f t="shared" si="115"/>
        <v>1.7785689543943084</v>
      </c>
      <c r="BH291" s="73">
        <f t="shared" si="115"/>
        <v>1.7747211423029055</v>
      </c>
      <c r="BI291" s="73">
        <f t="shared" si="115"/>
        <v>1.7052250793709312</v>
      </c>
      <c r="BJ291" s="73">
        <f t="shared" si="115"/>
        <v>1.5675874195142019</v>
      </c>
      <c r="BK291" s="73">
        <f t="shared" si="115"/>
        <v>1.6941222203749517</v>
      </c>
      <c r="BL291" s="73">
        <f t="shared" si="115"/>
        <v>1.5363342756127714</v>
      </c>
      <c r="BM291" s="73">
        <f t="shared" si="115"/>
        <v>1.4730266376031687</v>
      </c>
      <c r="BN291" s="73">
        <f t="shared" si="115"/>
        <v>1.5517021199477847</v>
      </c>
      <c r="BO291" s="73">
        <f t="shared" si="115"/>
        <v>1.615618989535391</v>
      </c>
      <c r="BP291" s="73">
        <f t="shared" si="115"/>
        <v>1.7500627550513865</v>
      </c>
      <c r="BQ291" s="73">
        <f t="shared" si="115"/>
        <v>1.9351381352514516</v>
      </c>
      <c r="BR291" s="73">
        <f t="shared" si="115"/>
        <v>1.686633165677665</v>
      </c>
      <c r="BS291" s="73">
        <f t="shared" si="115"/>
        <v>1.9012705253095752</v>
      </c>
      <c r="BT291" s="73">
        <f t="shared" si="115"/>
        <v>1.5380090819314067</v>
      </c>
      <c r="BU291" s="73">
        <f t="shared" si="115"/>
        <v>1.698231679009284</v>
      </c>
      <c r="BV291" s="73">
        <f t="shared" si="115"/>
        <v>1.7081605944490184</v>
      </c>
      <c r="BW291" s="73">
        <f t="shared" si="115"/>
        <v>1.7687529343005881</v>
      </c>
      <c r="BX291" s="73">
        <f t="shared" si="115"/>
        <v>1.7728513752285531</v>
      </c>
      <c r="BY291" s="73">
        <f t="shared" si="115"/>
        <v>1.5776875224108116</v>
      </c>
      <c r="BZ291" s="73">
        <f t="shared" si="115"/>
        <v>1.854781854551943</v>
      </c>
      <c r="CA291" s="73">
        <f t="shared" si="115"/>
        <v>2.069692190808913</v>
      </c>
      <c r="CB291" s="73">
        <f t="shared" si="115"/>
        <v>1.9276765673131311</v>
      </c>
      <c r="CC291" s="73">
        <f t="shared" si="115"/>
        <v>1.7076318881237023</v>
      </c>
      <c r="CD291" s="73">
        <f t="shared" si="115"/>
        <v>1.6382962091923974</v>
      </c>
      <c r="CE291" s="73">
        <f t="shared" ref="CE291:CM291" si="116">SUM(CE79:CE82)</f>
        <v>1.6808406485779566</v>
      </c>
      <c r="CF291" s="73">
        <f t="shared" si="116"/>
        <v>1.5950714776465498</v>
      </c>
      <c r="CG291" s="73">
        <f t="shared" si="116"/>
        <v>1.7693441395256357</v>
      </c>
      <c r="CH291" s="73">
        <f t="shared" si="116"/>
        <v>1.5206376933703014</v>
      </c>
      <c r="CI291" s="73">
        <f t="shared" si="116"/>
        <v>1.5375827052434565</v>
      </c>
      <c r="CJ291" s="73">
        <f t="shared" si="116"/>
        <v>1.78093341873817</v>
      </c>
      <c r="CK291" s="73">
        <f t="shared" si="116"/>
        <v>1.6738306343114235</v>
      </c>
      <c r="CL291" s="73">
        <f t="shared" si="116"/>
        <v>1.7195598835143002</v>
      </c>
      <c r="CM291" s="73">
        <f t="shared" si="116"/>
        <v>1.833467233278864</v>
      </c>
      <c r="CN291" s="73">
        <f>SUM(CN79:CN82)</f>
        <v>1.8379408918584708</v>
      </c>
      <c r="CO291" s="73">
        <f t="shared" ref="CO291:CQ291" si="117">SUM(CO79:CO82)</f>
        <v>1.8099442551134493</v>
      </c>
      <c r="CP291" s="73">
        <f t="shared" si="117"/>
        <v>1.9509772553382274</v>
      </c>
      <c r="CQ291" s="73">
        <f t="shared" si="117"/>
        <v>2.2595722969550511</v>
      </c>
      <c r="CR291" s="73">
        <f>SUM(CR79:CR82)</f>
        <v>1.866172962582169</v>
      </c>
      <c r="CS291" s="73">
        <f t="shared" ref="CS291:CW291" si="118">SUM(CS79:CS82)</f>
        <v>1.7290296837814709</v>
      </c>
      <c r="CT291" s="73">
        <f t="shared" si="118"/>
        <v>1.8215738508231207</v>
      </c>
      <c r="CU291" s="73">
        <f t="shared" si="118"/>
        <v>1.827339552125522</v>
      </c>
      <c r="CV291" s="73">
        <f t="shared" si="118"/>
        <v>1.6913454267647468</v>
      </c>
      <c r="CW291" s="74">
        <f t="shared" si="118"/>
        <v>1.9985142980814967</v>
      </c>
    </row>
    <row r="292" spans="1:101" s="13" customFormat="1" ht="14.25" customHeight="1">
      <c r="A292" s="72"/>
      <c r="B292" s="69" t="s">
        <v>1216</v>
      </c>
      <c r="C292" s="69"/>
      <c r="D292" s="52">
        <f t="shared" si="73"/>
        <v>0.1316768444425768</v>
      </c>
      <c r="E292" s="52">
        <f t="shared" si="74"/>
        <v>2.0808909648553399E-2</v>
      </c>
      <c r="F292" s="52">
        <f t="shared" si="75"/>
        <v>0.1871857893997535</v>
      </c>
      <c r="G292" s="52">
        <f t="shared" si="76"/>
        <v>3.5311582418074763E-2</v>
      </c>
      <c r="H292" s="52">
        <f t="shared" si="77"/>
        <v>0.11824243710494882</v>
      </c>
      <c r="I292" s="52">
        <f t="shared" si="78"/>
        <v>2.6819230473825673E-2</v>
      </c>
      <c r="J292" s="52">
        <f t="shared" si="79"/>
        <v>0.1465990137672207</v>
      </c>
      <c r="K292" s="52">
        <f t="shared" si="80"/>
        <v>3.3666113565921765E-2</v>
      </c>
      <c r="L292" s="52">
        <f t="shared" si="81"/>
        <v>0.1701632470426967</v>
      </c>
      <c r="M292" s="52">
        <f t="shared" si="82"/>
        <v>3.8408320678205418E-2</v>
      </c>
      <c r="N292" s="52">
        <f t="shared" si="83"/>
        <v>0.19897851611665338</v>
      </c>
      <c r="O292" s="52">
        <f t="shared" si="84"/>
        <v>6.7501544917022538E-2</v>
      </c>
      <c r="P292" s="52">
        <f t="shared" si="85"/>
        <v>0.18497255761160777</v>
      </c>
      <c r="Q292" s="52">
        <f t="shared" si="86"/>
        <v>3.8512696899834213E-2</v>
      </c>
      <c r="R292" s="73">
        <f>SUM(R131:R134)</f>
        <v>0.16289984608802927</v>
      </c>
      <c r="S292" s="73">
        <f t="shared" ref="S292:CD292" si="119">SUM(S131:S134)</f>
        <v>0.14058717582293445</v>
      </c>
      <c r="T292" s="73">
        <f t="shared" si="119"/>
        <v>0.12946402438790855</v>
      </c>
      <c r="U292" s="73">
        <f t="shared" si="119"/>
        <v>0.14436743276323497</v>
      </c>
      <c r="V292" s="73">
        <f t="shared" si="119"/>
        <v>0.12012201857828936</v>
      </c>
      <c r="W292" s="73">
        <f t="shared" si="119"/>
        <v>0.12240836317955534</v>
      </c>
      <c r="X292" s="73">
        <f t="shared" si="119"/>
        <v>0.14707453785991545</v>
      </c>
      <c r="Y292" s="73">
        <f t="shared" si="119"/>
        <v>0.15460521796585402</v>
      </c>
      <c r="Z292" s="73">
        <f t="shared" si="119"/>
        <v>9.7850813242380749E-2</v>
      </c>
      <c r="AA292" s="73">
        <f t="shared" si="119"/>
        <v>0.14628422178534589</v>
      </c>
      <c r="AB292" s="73">
        <f t="shared" si="119"/>
        <v>0.10919595897826301</v>
      </c>
      <c r="AC292" s="73">
        <f t="shared" si="119"/>
        <v>0.10526252265921077</v>
      </c>
      <c r="AD292" s="73">
        <f t="shared" si="119"/>
        <v>0.16036924869658331</v>
      </c>
      <c r="AE292" s="73">
        <f t="shared" si="119"/>
        <v>0.21212933694027689</v>
      </c>
      <c r="AF292" s="73">
        <f t="shared" si="119"/>
        <v>0.24361598144940028</v>
      </c>
      <c r="AG292" s="73">
        <f t="shared" si="119"/>
        <v>0.1799924096006717</v>
      </c>
      <c r="AH292" s="73">
        <f t="shared" si="119"/>
        <v>0.18493632984437408</v>
      </c>
      <c r="AI292" s="73">
        <f t="shared" si="119"/>
        <v>0.17995203392857628</v>
      </c>
      <c r="AJ292" s="73">
        <f t="shared" si="119"/>
        <v>0.2026823941574834</v>
      </c>
      <c r="AK292" s="73">
        <f t="shared" si="119"/>
        <v>9.7008160602789315E-2</v>
      </c>
      <c r="AL292" s="73">
        <f t="shared" si="119"/>
        <v>0.18274181911965154</v>
      </c>
      <c r="AM292" s="73">
        <f t="shared" si="119"/>
        <v>0.20875473183205856</v>
      </c>
      <c r="AN292" s="73">
        <f t="shared" si="119"/>
        <v>0.2009287098909327</v>
      </c>
      <c r="AO292" s="73">
        <f t="shared" si="119"/>
        <v>0.19311831673424409</v>
      </c>
      <c r="AP292" s="73">
        <f t="shared" si="119"/>
        <v>0.11792492332102093</v>
      </c>
      <c r="AQ292" s="73">
        <f t="shared" si="119"/>
        <v>8.6919159251864192E-2</v>
      </c>
      <c r="AR292" s="73">
        <f t="shared" si="119"/>
        <v>9.1081810609923958E-2</v>
      </c>
      <c r="AS292" s="73">
        <f t="shared" si="119"/>
        <v>0.11644836671619907</v>
      </c>
      <c r="AT292" s="73">
        <f t="shared" si="119"/>
        <v>0.11040442001744002</v>
      </c>
      <c r="AU292" s="73">
        <f t="shared" si="119"/>
        <v>0.17747961764860787</v>
      </c>
      <c r="AV292" s="73">
        <f t="shared" si="119"/>
        <v>0.13087057020903772</v>
      </c>
      <c r="AW292" s="73">
        <f t="shared" si="119"/>
        <v>0.10947406172423582</v>
      </c>
      <c r="AX292" s="73">
        <f t="shared" si="119"/>
        <v>0.15988973783369495</v>
      </c>
      <c r="AY292" s="73">
        <f t="shared" si="119"/>
        <v>9.5297489601574595E-2</v>
      </c>
      <c r="AZ292" s="73">
        <f t="shared" si="119"/>
        <v>0.10751647160279576</v>
      </c>
      <c r="BA292" s="73">
        <f t="shared" si="119"/>
        <v>0.11560261672299124</v>
      </c>
      <c r="BB292" s="73">
        <f t="shared" si="119"/>
        <v>0.15784472301471114</v>
      </c>
      <c r="BC292" s="73">
        <f t="shared" si="119"/>
        <v>0.14289572952592255</v>
      </c>
      <c r="BD292" s="73">
        <f t="shared" si="119"/>
        <v>0.10987558940101849</v>
      </c>
      <c r="BE292" s="73">
        <f t="shared" si="119"/>
        <v>0.11550746942701383</v>
      </c>
      <c r="BF292" s="73">
        <f t="shared" si="119"/>
        <v>0.11762469814273874</v>
      </c>
      <c r="BG292" s="73">
        <f t="shared" si="119"/>
        <v>0.15704986829691689</v>
      </c>
      <c r="BH292" s="73">
        <f t="shared" si="119"/>
        <v>0.19519480807776413</v>
      </c>
      <c r="BI292" s="73">
        <f t="shared" si="119"/>
        <v>0.20011262165164603</v>
      </c>
      <c r="BJ292" s="73">
        <f t="shared" si="119"/>
        <v>0.17664268894335458</v>
      </c>
      <c r="BK292" s="73">
        <f t="shared" si="119"/>
        <v>0.13710394495552969</v>
      </c>
      <c r="BL292" s="73">
        <f t="shared" si="119"/>
        <v>9.398169820164988E-2</v>
      </c>
      <c r="BM292" s="73">
        <f t="shared" si="119"/>
        <v>0.15535432556838238</v>
      </c>
      <c r="BN292" s="73">
        <f t="shared" si="119"/>
        <v>0.18164232532990032</v>
      </c>
      <c r="BO292" s="73">
        <f t="shared" si="119"/>
        <v>0.17254720173819449</v>
      </c>
      <c r="BP292" s="73">
        <f t="shared" si="119"/>
        <v>0.22110429515531552</v>
      </c>
      <c r="BQ292" s="73">
        <f t="shared" si="119"/>
        <v>0.20829890002988324</v>
      </c>
      <c r="BR292" s="73">
        <f t="shared" si="119"/>
        <v>0.1949208369124977</v>
      </c>
      <c r="BS292" s="73">
        <f t="shared" si="119"/>
        <v>0.17271453643569662</v>
      </c>
      <c r="BT292" s="73">
        <f t="shared" si="119"/>
        <v>0.1527194587048554</v>
      </c>
      <c r="BU292" s="73">
        <f t="shared" si="119"/>
        <v>0.18172026808820407</v>
      </c>
      <c r="BV292" s="73">
        <f t="shared" si="119"/>
        <v>0.10649985213491819</v>
      </c>
      <c r="BW292" s="73">
        <f t="shared" si="119"/>
        <v>0.11876001856449768</v>
      </c>
      <c r="BX292" s="73">
        <f t="shared" si="119"/>
        <v>0.21158406865684304</v>
      </c>
      <c r="BY292" s="73">
        <f t="shared" si="119"/>
        <v>0.11944720276155418</v>
      </c>
      <c r="BZ292" s="73">
        <f t="shared" si="119"/>
        <v>0.29038716799334319</v>
      </c>
      <c r="CA292" s="73">
        <f t="shared" si="119"/>
        <v>0.34335732376163414</v>
      </c>
      <c r="CB292" s="73">
        <f t="shared" si="119"/>
        <v>0.23953947487838792</v>
      </c>
      <c r="CC292" s="73">
        <f t="shared" si="119"/>
        <v>0.21997090206034153</v>
      </c>
      <c r="CD292" s="73">
        <f t="shared" si="119"/>
        <v>0.11739255862397827</v>
      </c>
      <c r="CE292" s="73">
        <f t="shared" ref="CE292:CM292" si="120">SUM(CE131:CE134)</f>
        <v>0.18737240178883613</v>
      </c>
      <c r="CF292" s="73">
        <f t="shared" si="120"/>
        <v>0.21150958029334166</v>
      </c>
      <c r="CG292" s="73">
        <f t="shared" si="120"/>
        <v>0.18624453273710684</v>
      </c>
      <c r="CH292" s="73">
        <f t="shared" si="120"/>
        <v>0.12628602878292791</v>
      </c>
      <c r="CI292" s="73">
        <f t="shared" si="120"/>
        <v>0.1516080915466142</v>
      </c>
      <c r="CJ292" s="73">
        <f t="shared" si="120"/>
        <v>0.1386262915286352</v>
      </c>
      <c r="CK292" s="73">
        <f t="shared" si="120"/>
        <v>0.17544783940469338</v>
      </c>
      <c r="CL292" s="73">
        <f t="shared" si="120"/>
        <v>0.14455865564855142</v>
      </c>
      <c r="CM292" s="73">
        <f t="shared" si="120"/>
        <v>0.1772634958640909</v>
      </c>
      <c r="CN292" s="73">
        <f>SUM(CN131:CN134)</f>
        <v>0.17125891544255534</v>
      </c>
      <c r="CO292" s="73">
        <f t="shared" ref="CO292:CQ292" si="121">SUM(CO131:CO134)</f>
        <v>0.15040729610863077</v>
      </c>
      <c r="CP292" s="73">
        <f t="shared" si="121"/>
        <v>0.18947302047637513</v>
      </c>
      <c r="CQ292" s="73">
        <f t="shared" si="121"/>
        <v>0.28772964847356303</v>
      </c>
      <c r="CR292" s="73">
        <f>SUM(CR131:CR134)</f>
        <v>0.19731076981218423</v>
      </c>
      <c r="CS292" s="73">
        <f t="shared" ref="CS292:CW292" si="122">SUM(CS131:CS134)</f>
        <v>0.17475615651547297</v>
      </c>
      <c r="CT292" s="73">
        <f t="shared" si="122"/>
        <v>0.15457052100098009</v>
      </c>
      <c r="CU292" s="73">
        <f t="shared" si="122"/>
        <v>0.20447189151082501</v>
      </c>
      <c r="CV292" s="73">
        <f t="shared" si="122"/>
        <v>0.16051048096020823</v>
      </c>
      <c r="CW292" s="74">
        <f t="shared" si="122"/>
        <v>0.20735983952585635</v>
      </c>
    </row>
    <row r="293" spans="1:101" s="13" customFormat="1" ht="14.25" customHeight="1">
      <c r="A293" s="72"/>
      <c r="B293" s="69" t="s">
        <v>1217</v>
      </c>
      <c r="C293" s="69"/>
      <c r="D293" s="52">
        <f t="shared" si="73"/>
        <v>0.10360794780687223</v>
      </c>
      <c r="E293" s="52">
        <f t="shared" si="74"/>
        <v>1.5182269030076707E-2</v>
      </c>
      <c r="F293" s="52">
        <f t="shared" si="75"/>
        <v>0.15694829428318444</v>
      </c>
      <c r="G293" s="52">
        <f t="shared" si="76"/>
        <v>2.5980680300985239E-2</v>
      </c>
      <c r="H293" s="52">
        <f t="shared" si="77"/>
        <v>0.10466661461047094</v>
      </c>
      <c r="I293" s="52">
        <f t="shared" si="78"/>
        <v>2.5289817023894077E-2</v>
      </c>
      <c r="J293" s="52">
        <f t="shared" si="79"/>
        <v>0.12583209090248493</v>
      </c>
      <c r="K293" s="52">
        <f t="shared" si="80"/>
        <v>2.363834169244991E-2</v>
      </c>
      <c r="L293" s="52">
        <f t="shared" si="81"/>
        <v>0.14356847567149855</v>
      </c>
      <c r="M293" s="52">
        <f t="shared" si="82"/>
        <v>2.6638832008724481E-2</v>
      </c>
      <c r="N293" s="52">
        <f t="shared" si="83"/>
        <v>0.16400690665747297</v>
      </c>
      <c r="O293" s="52">
        <f t="shared" si="84"/>
        <v>4.6148245644487745E-2</v>
      </c>
      <c r="P293" s="52">
        <f t="shared" si="85"/>
        <v>0.16292726344703512</v>
      </c>
      <c r="Q293" s="52">
        <f t="shared" si="86"/>
        <v>3.3383803721731699E-2</v>
      </c>
      <c r="R293" s="73">
        <f>SUM(R135:R138)</f>
        <v>0.12251108881944187</v>
      </c>
      <c r="S293" s="73">
        <f t="shared" ref="S293:CD293" si="123">SUM(S135:S138)</f>
        <v>0.12364510077594525</v>
      </c>
      <c r="T293" s="73">
        <f t="shared" si="123"/>
        <v>0.11610046085334788</v>
      </c>
      <c r="U293" s="73">
        <f t="shared" si="123"/>
        <v>0.11012410327159999</v>
      </c>
      <c r="V293" s="73">
        <f t="shared" si="123"/>
        <v>0.10620103483582009</v>
      </c>
      <c r="W293" s="73">
        <f t="shared" si="123"/>
        <v>8.8820576791117448E-2</v>
      </c>
      <c r="X293" s="73">
        <f t="shared" si="123"/>
        <v>0.11417563153175558</v>
      </c>
      <c r="Y293" s="73">
        <f t="shared" si="123"/>
        <v>0.10648941490436922</v>
      </c>
      <c r="Z293" s="73">
        <f t="shared" si="123"/>
        <v>8.2115643076641029E-2</v>
      </c>
      <c r="AA293" s="73">
        <f t="shared" si="123"/>
        <v>0.1048005251445686</v>
      </c>
      <c r="AB293" s="73">
        <f t="shared" si="123"/>
        <v>8.6675778535663425E-2</v>
      </c>
      <c r="AC293" s="73">
        <f t="shared" si="123"/>
        <v>8.1636015142196705E-2</v>
      </c>
      <c r="AD293" s="73">
        <f t="shared" si="123"/>
        <v>0.14351643435854222</v>
      </c>
      <c r="AE293" s="73">
        <f t="shared" si="123"/>
        <v>0.15148888383457429</v>
      </c>
      <c r="AF293" s="73">
        <f t="shared" si="123"/>
        <v>0.19598951032858811</v>
      </c>
      <c r="AG293" s="73">
        <f t="shared" si="123"/>
        <v>0.15308067524223321</v>
      </c>
      <c r="AH293" s="73">
        <f t="shared" si="123"/>
        <v>0.16819326409444715</v>
      </c>
      <c r="AI293" s="73">
        <f t="shared" si="123"/>
        <v>0.13268335415557678</v>
      </c>
      <c r="AJ293" s="73">
        <f t="shared" si="123"/>
        <v>0.17608931989120558</v>
      </c>
      <c r="AK293" s="73">
        <f t="shared" si="123"/>
        <v>9.5188698721234283E-2</v>
      </c>
      <c r="AL293" s="73">
        <f t="shared" si="123"/>
        <v>0.15672038011184614</v>
      </c>
      <c r="AM293" s="73">
        <f t="shared" si="123"/>
        <v>0.16817448329125603</v>
      </c>
      <c r="AN293" s="73">
        <f t="shared" si="123"/>
        <v>0.15991277739959098</v>
      </c>
      <c r="AO293" s="73">
        <f t="shared" si="123"/>
        <v>0.18234174996911873</v>
      </c>
      <c r="AP293" s="73">
        <f t="shared" si="123"/>
        <v>9.3250996814590356E-2</v>
      </c>
      <c r="AQ293" s="73">
        <f t="shared" si="123"/>
        <v>7.7675081977301816E-2</v>
      </c>
      <c r="AR293" s="73">
        <f t="shared" si="123"/>
        <v>8.9866996461931248E-2</v>
      </c>
      <c r="AS293" s="73">
        <f t="shared" si="123"/>
        <v>9.0924218404620449E-2</v>
      </c>
      <c r="AT293" s="73">
        <f t="shared" si="123"/>
        <v>0.10686849992012414</v>
      </c>
      <c r="AU293" s="73">
        <f t="shared" si="123"/>
        <v>0.16591628210861487</v>
      </c>
      <c r="AV293" s="73">
        <f t="shared" si="123"/>
        <v>0.10760235877338314</v>
      </c>
      <c r="AW293" s="73">
        <f t="shared" si="123"/>
        <v>0.10476489542171931</v>
      </c>
      <c r="AX293" s="73">
        <f t="shared" si="123"/>
        <v>0.1421940452317432</v>
      </c>
      <c r="AY293" s="73">
        <f t="shared" si="123"/>
        <v>8.7386351140627982E-2</v>
      </c>
      <c r="AZ293" s="73">
        <f t="shared" si="123"/>
        <v>8.7669436266797351E-2</v>
      </c>
      <c r="BA293" s="73">
        <f t="shared" si="123"/>
        <v>0.10188021280419757</v>
      </c>
      <c r="BB293" s="73">
        <f t="shared" si="123"/>
        <v>0.15187216626865374</v>
      </c>
      <c r="BC293" s="73">
        <f t="shared" si="123"/>
        <v>0.1279995603998976</v>
      </c>
      <c r="BD293" s="73">
        <f t="shared" si="123"/>
        <v>9.95654152849587E-2</v>
      </c>
      <c r="BE293" s="73">
        <f t="shared" si="123"/>
        <v>0.11756575950742458</v>
      </c>
      <c r="BF293" s="73">
        <f t="shared" si="123"/>
        <v>0.11283699767004651</v>
      </c>
      <c r="BG293" s="73">
        <f t="shared" si="123"/>
        <v>0.1213129142376896</v>
      </c>
      <c r="BH293" s="73">
        <f t="shared" si="123"/>
        <v>0.16079877970123718</v>
      </c>
      <c r="BI293" s="73">
        <f t="shared" si="123"/>
        <v>0.15507732394235338</v>
      </c>
      <c r="BJ293" s="73">
        <f t="shared" si="123"/>
        <v>0.15125767359710904</v>
      </c>
      <c r="BK293" s="73">
        <f t="shared" si="123"/>
        <v>0.11361700107174141</v>
      </c>
      <c r="BL293" s="73">
        <f t="shared" si="123"/>
        <v>8.8868231606213446E-2</v>
      </c>
      <c r="BM293" s="73">
        <f t="shared" si="123"/>
        <v>0.10921326754249398</v>
      </c>
      <c r="BN293" s="73">
        <f t="shared" si="123"/>
        <v>0.15167547856696745</v>
      </c>
      <c r="BO293" s="73">
        <f t="shared" si="123"/>
        <v>0.13749842568031875</v>
      </c>
      <c r="BP293" s="73">
        <f t="shared" si="123"/>
        <v>0.15857832084890491</v>
      </c>
      <c r="BQ293" s="73">
        <f t="shared" si="123"/>
        <v>0.18347449503936017</v>
      </c>
      <c r="BR293" s="73">
        <f t="shared" si="123"/>
        <v>0.16516227592968294</v>
      </c>
      <c r="BS293" s="73">
        <f t="shared" si="123"/>
        <v>0.15027887247727045</v>
      </c>
      <c r="BT293" s="73">
        <f t="shared" si="123"/>
        <v>0.13624934076358927</v>
      </c>
      <c r="BU293" s="73">
        <f t="shared" si="123"/>
        <v>0.15266467808339898</v>
      </c>
      <c r="BV293" s="73">
        <f t="shared" si="123"/>
        <v>0.11113046563095247</v>
      </c>
      <c r="BW293" s="73">
        <f t="shared" si="123"/>
        <v>0.10734979475574517</v>
      </c>
      <c r="BX293" s="73">
        <f t="shared" si="123"/>
        <v>0.17115635134474372</v>
      </c>
      <c r="BY293" s="73">
        <f t="shared" si="123"/>
        <v>9.7603208937048339E-2</v>
      </c>
      <c r="BZ293" s="73">
        <f t="shared" si="123"/>
        <v>0.20603188628746497</v>
      </c>
      <c r="CA293" s="73">
        <f t="shared" si="123"/>
        <v>0.27457758619350198</v>
      </c>
      <c r="CB293" s="73">
        <f t="shared" si="123"/>
        <v>0.16544682027497909</v>
      </c>
      <c r="CC293" s="73">
        <f t="shared" si="123"/>
        <v>0.1992463876139649</v>
      </c>
      <c r="CD293" s="73">
        <f t="shared" si="123"/>
        <v>0.11184585373817781</v>
      </c>
      <c r="CE293" s="73">
        <f t="shared" ref="CE293:CM293" si="124">SUM(CE135:CE138)</f>
        <v>0.1345791300690464</v>
      </c>
      <c r="CF293" s="73">
        <f t="shared" si="124"/>
        <v>0.17958863696417149</v>
      </c>
      <c r="CG293" s="73">
        <f t="shared" si="124"/>
        <v>0.16850628552253749</v>
      </c>
      <c r="CH293" s="73">
        <f t="shared" si="124"/>
        <v>0.12704529172437815</v>
      </c>
      <c r="CI293" s="73">
        <f t="shared" si="124"/>
        <v>0.13712940284861375</v>
      </c>
      <c r="CJ293" s="73">
        <f t="shared" si="124"/>
        <v>0.12182947051244269</v>
      </c>
      <c r="CK293" s="73">
        <f t="shared" si="124"/>
        <v>0.14225612814039704</v>
      </c>
      <c r="CL293" s="73">
        <f t="shared" si="124"/>
        <v>0.14238821191775641</v>
      </c>
      <c r="CM293" s="73">
        <f t="shared" si="124"/>
        <v>0.14181317893068038</v>
      </c>
      <c r="CN293" s="73">
        <f>SUM(CN135:CN138)</f>
        <v>0.15568968008951786</v>
      </c>
      <c r="CO293" s="73">
        <f t="shared" ref="CO293:CQ293" si="125">SUM(CO135:CO138)</f>
        <v>0.16635887812679406</v>
      </c>
      <c r="CP293" s="73">
        <f t="shared" si="125"/>
        <v>0.16894608571281788</v>
      </c>
      <c r="CQ293" s="73">
        <f t="shared" si="125"/>
        <v>0.2540651840567677</v>
      </c>
      <c r="CR293" s="73">
        <f>SUM(CR135:CR138)</f>
        <v>0.1694024446932087</v>
      </c>
      <c r="CS293" s="73">
        <f t="shared" ref="CS293:CW293" si="126">SUM(CS135:CS138)</f>
        <v>0.16176060004533721</v>
      </c>
      <c r="CT293" s="73">
        <f t="shared" si="126"/>
        <v>0.12515121775684415</v>
      </c>
      <c r="CU293" s="73">
        <f t="shared" si="126"/>
        <v>0.17917480865829469</v>
      </c>
      <c r="CV293" s="73">
        <f t="shared" si="126"/>
        <v>0.12756081785002554</v>
      </c>
      <c r="CW293" s="74">
        <f t="shared" si="126"/>
        <v>0.16281605352637707</v>
      </c>
    </row>
    <row r="294" spans="1:101" s="13" customFormat="1" ht="14.25" customHeight="1">
      <c r="A294" s="72"/>
      <c r="B294" s="69" t="s">
        <v>1218</v>
      </c>
      <c r="C294" s="69"/>
      <c r="D294" s="52">
        <f t="shared" si="73"/>
        <v>2.4306609762070108E-2</v>
      </c>
      <c r="E294" s="52">
        <f t="shared" si="74"/>
        <v>9.7900274582151097E-3</v>
      </c>
      <c r="F294" s="52">
        <f t="shared" si="75"/>
        <v>3.7604656375292984E-2</v>
      </c>
      <c r="G294" s="52">
        <f t="shared" si="76"/>
        <v>1.2054552010067342E-2</v>
      </c>
      <c r="H294" s="52">
        <f t="shared" si="77"/>
        <v>3.2775265686170368E-2</v>
      </c>
      <c r="I294" s="52">
        <f t="shared" si="78"/>
        <v>1.2240477366886054E-2</v>
      </c>
      <c r="J294" s="52">
        <f t="shared" si="79"/>
        <v>3.4521096043950941E-2</v>
      </c>
      <c r="K294" s="52">
        <f t="shared" si="80"/>
        <v>9.2819360746431035E-3</v>
      </c>
      <c r="L294" s="52">
        <f t="shared" si="81"/>
        <v>2.7983499767244069E-2</v>
      </c>
      <c r="M294" s="52">
        <f t="shared" si="82"/>
        <v>5.5037350484009751E-3</v>
      </c>
      <c r="N294" s="52">
        <f t="shared" si="83"/>
        <v>2.3505001080566038E-2</v>
      </c>
      <c r="O294" s="52">
        <f t="shared" si="84"/>
        <v>1.1529880558488038E-2</v>
      </c>
      <c r="P294" s="52">
        <f t="shared" si="85"/>
        <v>2.2707839573332753E-2</v>
      </c>
      <c r="Q294" s="52">
        <f t="shared" si="86"/>
        <v>5.3776769991557586E-3</v>
      </c>
      <c r="R294" s="73">
        <f>SUM(R139)</f>
        <v>2.6159089564285282E-2</v>
      </c>
      <c r="S294" s="73">
        <f t="shared" ref="S294:CD294" si="127">SUM(S139)</f>
        <v>2.4219789685537303E-2</v>
      </c>
      <c r="T294" s="73">
        <f t="shared" si="127"/>
        <v>2.1629308351765242E-2</v>
      </c>
      <c r="U294" s="73">
        <f t="shared" si="127"/>
        <v>2.0597843654964212E-2</v>
      </c>
      <c r="V294" s="73">
        <f t="shared" si="127"/>
        <v>4.6383183860665728E-2</v>
      </c>
      <c r="W294" s="73">
        <f t="shared" si="127"/>
        <v>1.4811835986806262E-2</v>
      </c>
      <c r="X294" s="73">
        <f t="shared" si="127"/>
        <v>1.0984528179030999E-2</v>
      </c>
      <c r="Y294" s="73">
        <f t="shared" si="127"/>
        <v>2.6097898520643474E-2</v>
      </c>
      <c r="Z294" s="73">
        <f t="shared" si="127"/>
        <v>2.9457997294734455E-2</v>
      </c>
      <c r="AA294" s="73">
        <f t="shared" si="127"/>
        <v>1.9822086051196786E-2</v>
      </c>
      <c r="AB294" s="73">
        <f t="shared" si="127"/>
        <v>3.6266359677480778E-2</v>
      </c>
      <c r="AC294" s="73">
        <f t="shared" si="127"/>
        <v>1.5249396317730732E-2</v>
      </c>
      <c r="AD294" s="73">
        <f t="shared" si="127"/>
        <v>3.163098368439924E-2</v>
      </c>
      <c r="AE294" s="73">
        <f t="shared" si="127"/>
        <v>3.8533386504834989E-2</v>
      </c>
      <c r="AF294" s="73">
        <f t="shared" si="127"/>
        <v>4.1639158053931598E-2</v>
      </c>
      <c r="AG294" s="73">
        <f t="shared" si="127"/>
        <v>2.3457398778070015E-2</v>
      </c>
      <c r="AH294" s="73">
        <f t="shared" si="127"/>
        <v>3.7125037880391676E-2</v>
      </c>
      <c r="AI294" s="73">
        <f t="shared" si="127"/>
        <v>6.1653610451148977E-2</v>
      </c>
      <c r="AJ294" s="73">
        <f t="shared" si="127"/>
        <v>4.7250002817496084E-2</v>
      </c>
      <c r="AK294" s="73">
        <f t="shared" si="127"/>
        <v>4.512215193110293E-2</v>
      </c>
      <c r="AL294" s="73">
        <f t="shared" si="127"/>
        <v>2.9879180326166672E-2</v>
      </c>
      <c r="AM294" s="73">
        <f t="shared" si="127"/>
        <v>4.890179264816847E-2</v>
      </c>
      <c r="AN294" s="73">
        <f t="shared" si="127"/>
        <v>2.1406717630100665E-2</v>
      </c>
      <c r="AO294" s="73">
        <f t="shared" si="127"/>
        <v>2.4656455797704591E-2</v>
      </c>
      <c r="AP294" s="73">
        <f t="shared" si="127"/>
        <v>5.5783327671280691E-2</v>
      </c>
      <c r="AQ294" s="73">
        <f t="shared" si="127"/>
        <v>2.3573661267187219E-2</v>
      </c>
      <c r="AR294" s="73">
        <f t="shared" si="127"/>
        <v>4.2695068786377001E-2</v>
      </c>
      <c r="AS294" s="73">
        <f t="shared" si="127"/>
        <v>2.8483303523501199E-2</v>
      </c>
      <c r="AT294" s="73">
        <f t="shared" si="127"/>
        <v>2.8826617909066404E-2</v>
      </c>
      <c r="AU294" s="73">
        <f t="shared" si="127"/>
        <v>2.5341098739978616E-2</v>
      </c>
      <c r="AV294" s="73">
        <f t="shared" si="127"/>
        <v>2.7753859901829686E-2</v>
      </c>
      <c r="AW294" s="73">
        <f t="shared" si="127"/>
        <v>4.6945189697096143E-2</v>
      </c>
      <c r="AX294" s="73">
        <f t="shared" si="127"/>
        <v>3.4642498881194687E-2</v>
      </c>
      <c r="AY294" s="73">
        <f t="shared" si="127"/>
        <v>2.3991533800799818E-2</v>
      </c>
      <c r="AZ294" s="73">
        <f t="shared" si="127"/>
        <v>1.2030908010488381E-2</v>
      </c>
      <c r="BA294" s="73">
        <f t="shared" si="127"/>
        <v>4.3236120045244568E-2</v>
      </c>
      <c r="BB294" s="73">
        <f t="shared" si="127"/>
        <v>2.83339983510827E-2</v>
      </c>
      <c r="BC294" s="73">
        <f t="shared" si="127"/>
        <v>2.668442530631385E-2</v>
      </c>
      <c r="BD294" s="73">
        <f t="shared" si="127"/>
        <v>2.7715626866706412E-2</v>
      </c>
      <c r="BE294" s="73">
        <f t="shared" si="127"/>
        <v>3.142853355329512E-2</v>
      </c>
      <c r="BF294" s="73">
        <f t="shared" si="127"/>
        <v>2.8476268721283657E-2</v>
      </c>
      <c r="BG294" s="73">
        <f t="shared" si="127"/>
        <v>3.2194079108852795E-2</v>
      </c>
      <c r="BH294" s="73">
        <f t="shared" si="127"/>
        <v>3.1827807169952121E-2</v>
      </c>
      <c r="BI294" s="73">
        <f t="shared" si="127"/>
        <v>3.2872505517037548E-2</v>
      </c>
      <c r="BJ294" s="73">
        <f t="shared" si="127"/>
        <v>4.6379942269985104E-2</v>
      </c>
      <c r="BK294" s="73">
        <f t="shared" si="127"/>
        <v>2.8744524261422565E-2</v>
      </c>
      <c r="BL294" s="73">
        <f t="shared" si="127"/>
        <v>4.2746209068560484E-2</v>
      </c>
      <c r="BM294" s="73">
        <f t="shared" si="127"/>
        <v>5.6849232332919011E-2</v>
      </c>
      <c r="BN294" s="73">
        <f t="shared" si="127"/>
        <v>2.8034062562179361E-2</v>
      </c>
      <c r="BO294" s="73">
        <f t="shared" si="127"/>
        <v>3.4121750506163333E-2</v>
      </c>
      <c r="BP294" s="73">
        <f t="shared" si="127"/>
        <v>1.7771083145062982E-2</v>
      </c>
      <c r="BQ294" s="73">
        <f t="shared" si="127"/>
        <v>3.7452505233480531E-2</v>
      </c>
      <c r="BR294" s="73">
        <f t="shared" si="127"/>
        <v>2.1603877011359181E-2</v>
      </c>
      <c r="BS294" s="73">
        <f t="shared" si="127"/>
        <v>2.2940543211966088E-2</v>
      </c>
      <c r="BT294" s="73">
        <f t="shared" si="127"/>
        <v>2.8707674996691787E-2</v>
      </c>
      <c r="BU294" s="73">
        <f t="shared" si="127"/>
        <v>2.7479512645625086E-2</v>
      </c>
      <c r="BV294" s="73">
        <f t="shared" si="127"/>
        <v>2.7336671323222962E-2</v>
      </c>
      <c r="BW294" s="73">
        <f t="shared" si="127"/>
        <v>2.8097621606126864E-2</v>
      </c>
      <c r="BX294" s="73">
        <f t="shared" si="127"/>
        <v>2.8440883756628135E-2</v>
      </c>
      <c r="BY294" s="73">
        <f t="shared" si="127"/>
        <v>3.3815811208422517E-2</v>
      </c>
      <c r="BZ294" s="73">
        <f t="shared" si="127"/>
        <v>5.5484224687938982E-2</v>
      </c>
      <c r="CA294" s="73">
        <f t="shared" si="127"/>
        <v>3.2060073234855976E-2</v>
      </c>
      <c r="CB294" s="73">
        <f t="shared" si="127"/>
        <v>1.2908743122005344E-2</v>
      </c>
      <c r="CC294" s="73">
        <f t="shared" si="127"/>
        <v>2.5145742946406091E-2</v>
      </c>
      <c r="CD294" s="73">
        <f t="shared" si="127"/>
        <v>2.2628427560052487E-2</v>
      </c>
      <c r="CE294" s="73">
        <f t="shared" ref="CE294:CM294" si="128">SUM(CE139)</f>
        <v>1.7390335317145834E-2</v>
      </c>
      <c r="CF294" s="73">
        <f t="shared" si="128"/>
        <v>1.4908157983408287E-2</v>
      </c>
      <c r="CG294" s="73">
        <f t="shared" si="128"/>
        <v>1.557407906136756E-2</v>
      </c>
      <c r="CH294" s="73">
        <f t="shared" si="128"/>
        <v>2.3224944420952385E-2</v>
      </c>
      <c r="CI294" s="73">
        <f t="shared" si="128"/>
        <v>2.5706860966766738E-2</v>
      </c>
      <c r="CJ294" s="73">
        <f t="shared" si="128"/>
        <v>1.5214093898195625E-2</v>
      </c>
      <c r="CK294" s="73">
        <f t="shared" si="128"/>
        <v>2.1814329767697135E-2</v>
      </c>
      <c r="CL294" s="73">
        <f t="shared" si="128"/>
        <v>2.9577055679439315E-2</v>
      </c>
      <c r="CM294" s="73">
        <f t="shared" si="128"/>
        <v>3.1951540399348499E-2</v>
      </c>
      <c r="CN294" s="73">
        <f>SUM(CN139)</f>
        <v>2.0686513879018049E-2</v>
      </c>
      <c r="CO294" s="73">
        <f t="shared" ref="CO294:CQ294" si="129">SUM(CO139)</f>
        <v>2.1246363635396701E-2</v>
      </c>
      <c r="CP294" s="73">
        <f t="shared" si="129"/>
        <v>1.9641015912623436E-2</v>
      </c>
      <c r="CQ294" s="73">
        <f t="shared" si="129"/>
        <v>2.134005174320772E-2</v>
      </c>
      <c r="CR294" s="73">
        <f>SUM(CR139)</f>
        <v>2.6649174655728945E-2</v>
      </c>
      <c r="CS294" s="73">
        <f t="shared" ref="CS294:CW294" si="130">SUM(CS139)</f>
        <v>2.2310384110480575E-2</v>
      </c>
      <c r="CT294" s="73">
        <f t="shared" si="130"/>
        <v>1.9778581969348685E-2</v>
      </c>
      <c r="CU294" s="73">
        <f t="shared" si="130"/>
        <v>1.4510061991556342E-2</v>
      </c>
      <c r="CV294" s="73">
        <f t="shared" si="130"/>
        <v>2.8579034149838117E-2</v>
      </c>
      <c r="CW294" s="74">
        <f t="shared" si="130"/>
        <v>1.6224296754006644E-2</v>
      </c>
    </row>
    <row r="295" spans="1:101" s="13" customFormat="1" ht="14.25" customHeight="1">
      <c r="A295" s="72"/>
      <c r="B295" s="70" t="s">
        <v>1220</v>
      </c>
      <c r="C295" s="69"/>
      <c r="D295" s="52">
        <f t="shared" si="73"/>
        <v>27.891582640424105</v>
      </c>
      <c r="E295" s="52">
        <f t="shared" si="74"/>
        <v>0.92827701833539511</v>
      </c>
      <c r="F295" s="52">
        <f t="shared" si="75"/>
        <v>29.680589354214529</v>
      </c>
      <c r="G295" s="52">
        <f t="shared" si="76"/>
        <v>0.62335606043714342</v>
      </c>
      <c r="H295" s="52">
        <f t="shared" si="77"/>
        <v>28.754311885994799</v>
      </c>
      <c r="I295" s="52">
        <f t="shared" si="78"/>
        <v>1.44671728519095</v>
      </c>
      <c r="J295" s="52">
        <f t="shared" si="79"/>
        <v>27.879749745464419</v>
      </c>
      <c r="K295" s="52">
        <f t="shared" si="80"/>
        <v>0.85730811816982588</v>
      </c>
      <c r="L295" s="52">
        <f t="shared" si="81"/>
        <v>27.823920532096981</v>
      </c>
      <c r="M295" s="52">
        <f t="shared" si="82"/>
        <v>1.8226977023449531</v>
      </c>
      <c r="N295" s="52">
        <f t="shared" si="83"/>
        <v>27.712365906261102</v>
      </c>
      <c r="O295" s="52">
        <f t="shared" si="84"/>
        <v>0.99779517128754991</v>
      </c>
      <c r="P295" s="52">
        <f t="shared" si="85"/>
        <v>28.040766095787983</v>
      </c>
      <c r="Q295" s="52">
        <f t="shared" si="86"/>
        <v>1.5794231284509619</v>
      </c>
      <c r="R295" s="73">
        <f>SUM(R144:R147,R149,R151:R152,R155:R156,R163,R165:R166)</f>
        <v>28.773526905553215</v>
      </c>
      <c r="S295" s="73">
        <f t="shared" ref="S295:CD295" si="131">SUM(S144:S147,S149,S151:S152,S155:S156,S163,S165:S166)</f>
        <v>29.065024515774869</v>
      </c>
      <c r="T295" s="73">
        <f t="shared" si="131"/>
        <v>27.338808854717279</v>
      </c>
      <c r="U295" s="73">
        <f t="shared" si="131"/>
        <v>27.479073548604337</v>
      </c>
      <c r="V295" s="73">
        <f t="shared" si="131"/>
        <v>28.138865883090119</v>
      </c>
      <c r="W295" s="73">
        <f t="shared" si="131"/>
        <v>27.027949584893562</v>
      </c>
      <c r="X295" s="73">
        <f t="shared" si="131"/>
        <v>28.234764580604484</v>
      </c>
      <c r="Y295" s="73">
        <f t="shared" si="131"/>
        <v>25.780909098470119</v>
      </c>
      <c r="Z295" s="73">
        <f t="shared" si="131"/>
        <v>28.357728703476226</v>
      </c>
      <c r="AA295" s="73">
        <f t="shared" si="131"/>
        <v>28.627468420559271</v>
      </c>
      <c r="AB295" s="73">
        <f t="shared" si="131"/>
        <v>27.34354457510722</v>
      </c>
      <c r="AC295" s="73">
        <f t="shared" si="131"/>
        <v>28.531327014238592</v>
      </c>
      <c r="AD295" s="73">
        <f t="shared" si="131"/>
        <v>30.607659587742752</v>
      </c>
      <c r="AE295" s="73">
        <f t="shared" si="131"/>
        <v>28.945811818558031</v>
      </c>
      <c r="AF295" s="73">
        <f t="shared" si="131"/>
        <v>28.590009765699694</v>
      </c>
      <c r="AG295" s="73">
        <f t="shared" si="131"/>
        <v>29.267089244211622</v>
      </c>
      <c r="AH295" s="73">
        <f t="shared" si="131"/>
        <v>29.977956908935845</v>
      </c>
      <c r="AI295" s="73">
        <f t="shared" si="131"/>
        <v>30.078373893220913</v>
      </c>
      <c r="AJ295" s="73">
        <f t="shared" si="131"/>
        <v>29.524640829122664</v>
      </c>
      <c r="AK295" s="73">
        <f t="shared" si="131"/>
        <v>30.624663541251007</v>
      </c>
      <c r="AL295" s="73">
        <f t="shared" si="131"/>
        <v>29.875281370768864</v>
      </c>
      <c r="AM295" s="73">
        <f t="shared" si="131"/>
        <v>29.630925273185191</v>
      </c>
      <c r="AN295" s="73">
        <f t="shared" si="131"/>
        <v>29.884184659382054</v>
      </c>
      <c r="AO295" s="73">
        <f t="shared" si="131"/>
        <v>29.16047535849566</v>
      </c>
      <c r="AP295" s="73">
        <f t="shared" si="131"/>
        <v>30.562218194820808</v>
      </c>
      <c r="AQ295" s="73">
        <f t="shared" si="131"/>
        <v>29.221391012797291</v>
      </c>
      <c r="AR295" s="73">
        <f t="shared" si="131"/>
        <v>29.058967778445549</v>
      </c>
      <c r="AS295" s="73">
        <f t="shared" si="131"/>
        <v>28.250911303012341</v>
      </c>
      <c r="AT295" s="73">
        <f t="shared" si="131"/>
        <v>29.760496313312199</v>
      </c>
      <c r="AU295" s="73">
        <f t="shared" si="131"/>
        <v>28.621412012220574</v>
      </c>
      <c r="AV295" s="73">
        <f t="shared" si="131"/>
        <v>25.861888645097839</v>
      </c>
      <c r="AW295" s="73">
        <f t="shared" si="131"/>
        <v>29.745069190960571</v>
      </c>
      <c r="AX295" s="73">
        <f t="shared" si="131"/>
        <v>28.299107648659216</v>
      </c>
      <c r="AY295" s="73">
        <f t="shared" si="131"/>
        <v>29.936165422577687</v>
      </c>
      <c r="AZ295" s="73">
        <f t="shared" si="131"/>
        <v>26.188699198067322</v>
      </c>
      <c r="BA295" s="73">
        <f t="shared" si="131"/>
        <v>29.545415911966181</v>
      </c>
      <c r="BB295" s="73">
        <f t="shared" si="131"/>
        <v>29.13340250670473</v>
      </c>
      <c r="BC295" s="73">
        <f t="shared" si="131"/>
        <v>27.864131340823437</v>
      </c>
      <c r="BD295" s="73">
        <f t="shared" si="131"/>
        <v>29.14842186584125</v>
      </c>
      <c r="BE295" s="73">
        <f t="shared" si="131"/>
        <v>28.525047843353235</v>
      </c>
      <c r="BF295" s="73">
        <f t="shared" si="131"/>
        <v>26.899265390908845</v>
      </c>
      <c r="BG295" s="73">
        <f t="shared" si="131"/>
        <v>28.380695038188374</v>
      </c>
      <c r="BH295" s="73">
        <f t="shared" si="131"/>
        <v>26.743889765354645</v>
      </c>
      <c r="BI295" s="73">
        <f t="shared" si="131"/>
        <v>27.059319364799716</v>
      </c>
      <c r="BJ295" s="73">
        <f t="shared" si="131"/>
        <v>27.392626416586992</v>
      </c>
      <c r="BK295" s="73">
        <f t="shared" si="131"/>
        <v>27.322166093711392</v>
      </c>
      <c r="BL295" s="73">
        <f t="shared" si="131"/>
        <v>28.639493044888624</v>
      </c>
      <c r="BM295" s="73">
        <f t="shared" si="131"/>
        <v>27.448538274411742</v>
      </c>
      <c r="BN295" s="73">
        <f t="shared" si="131"/>
        <v>25.034249013045258</v>
      </c>
      <c r="BO295" s="73">
        <f t="shared" si="131"/>
        <v>26.634566684756699</v>
      </c>
      <c r="BP295" s="73">
        <f t="shared" si="131"/>
        <v>26.100058133525767</v>
      </c>
      <c r="BQ295" s="73">
        <f t="shared" si="131"/>
        <v>28.23286995475123</v>
      </c>
      <c r="BR295" s="73">
        <f t="shared" si="131"/>
        <v>25.410918895670758</v>
      </c>
      <c r="BS295" s="73">
        <f t="shared" si="131"/>
        <v>29.268104441672392</v>
      </c>
      <c r="BT295" s="73">
        <f t="shared" si="131"/>
        <v>26.521146431148718</v>
      </c>
      <c r="BU295" s="73">
        <f t="shared" si="131"/>
        <v>29.155123550546261</v>
      </c>
      <c r="BV295" s="73">
        <f t="shared" si="131"/>
        <v>30.426636249017779</v>
      </c>
      <c r="BW295" s="73">
        <f t="shared" si="131"/>
        <v>29.823146440631529</v>
      </c>
      <c r="BX295" s="73">
        <f t="shared" si="131"/>
        <v>29.243348163030923</v>
      </c>
      <c r="BY295" s="73">
        <f t="shared" si="131"/>
        <v>28.036878427366474</v>
      </c>
      <c r="BZ295" s="73">
        <f t="shared" si="131"/>
        <v>27.583335880789136</v>
      </c>
      <c r="CA295" s="73">
        <f t="shared" si="131"/>
        <v>26.433224184880295</v>
      </c>
      <c r="CB295" s="73">
        <f t="shared" si="131"/>
        <v>26.983132521261844</v>
      </c>
      <c r="CC295" s="73">
        <f t="shared" si="131"/>
        <v>28.678858065195783</v>
      </c>
      <c r="CD295" s="73">
        <f t="shared" si="131"/>
        <v>29.084268369125116</v>
      </c>
      <c r="CE295" s="73">
        <f t="shared" ref="CE295:CM295" si="132">SUM(CE144:CE147,CE149,CE151:CE152,CE155:CE156,CE163,CE165:CE166)</f>
        <v>28.245594039048349</v>
      </c>
      <c r="CF295" s="73">
        <f t="shared" si="132"/>
        <v>27.701929067838712</v>
      </c>
      <c r="CG295" s="73">
        <f t="shared" si="132"/>
        <v>27.098939958898981</v>
      </c>
      <c r="CH295" s="73">
        <f t="shared" si="132"/>
        <v>28.20022811262276</v>
      </c>
      <c r="CI295" s="73">
        <f t="shared" si="132"/>
        <v>29.118399471571756</v>
      </c>
      <c r="CJ295" s="73">
        <f t="shared" si="132"/>
        <v>25.979998372137342</v>
      </c>
      <c r="CK295" s="73">
        <f t="shared" si="132"/>
        <v>27.440482831763202</v>
      </c>
      <c r="CL295" s="73">
        <f t="shared" si="132"/>
        <v>29.45318715031436</v>
      </c>
      <c r="CM295" s="73">
        <f t="shared" si="132"/>
        <v>29.465707809738991</v>
      </c>
      <c r="CN295" s="73">
        <f>SUM(CN144:CN147,CN149,CN151:CN152,CN155:CN156,CN163,CN165:CN166)</f>
        <v>28.916504320278072</v>
      </c>
      <c r="CO295" s="73">
        <f t="shared" ref="CO295:CQ295" si="133">SUM(CO144:CO147,CO149,CO151:CO152,CO155:CO156,CO163,CO165:CO166)</f>
        <v>28.395999753211711</v>
      </c>
      <c r="CP295" s="73">
        <f t="shared" si="133"/>
        <v>28.113725181096189</v>
      </c>
      <c r="CQ295" s="73">
        <f t="shared" si="133"/>
        <v>25.659126776985449</v>
      </c>
      <c r="CR295" s="73">
        <f>SUM(CR144:CR147,CR149,CR151:CR152,CR155:CR156,CR163,CR165:CR166)</f>
        <v>27.176993754515237</v>
      </c>
      <c r="CS295" s="73">
        <f t="shared" ref="CS295:CW295" si="134">SUM(CS144:CS147,CS149,CS151:CS152,CS155:CS156,CS163,CS165:CS166)</f>
        <v>24.971455264969251</v>
      </c>
      <c r="CT295" s="73">
        <f t="shared" si="134"/>
        <v>29.57633206737902</v>
      </c>
      <c r="CU295" s="73">
        <f t="shared" si="134"/>
        <v>29.286925124660755</v>
      </c>
      <c r="CV295" s="73">
        <f t="shared" si="134"/>
        <v>28.872765685125621</v>
      </c>
      <c r="CW295" s="74">
        <f t="shared" si="134"/>
        <v>26.600470261181187</v>
      </c>
    </row>
    <row r="296" spans="1:101" s="13" customFormat="1" ht="14.25" customHeight="1">
      <c r="A296" s="72"/>
      <c r="B296" s="70" t="s">
        <v>1219</v>
      </c>
      <c r="C296" s="69"/>
      <c r="D296" s="52">
        <f t="shared" si="73"/>
        <v>0.32826735765298559</v>
      </c>
      <c r="E296" s="52">
        <f t="shared" si="74"/>
        <v>0.14192811800854363</v>
      </c>
      <c r="F296" s="52">
        <f t="shared" si="75"/>
        <v>4.4301504361900619E-2</v>
      </c>
      <c r="G296" s="52">
        <f t="shared" si="76"/>
        <v>7.5841706506499362E-3</v>
      </c>
      <c r="H296" s="52">
        <f t="shared" si="77"/>
        <v>0.16557226681477091</v>
      </c>
      <c r="I296" s="52">
        <f t="shared" si="78"/>
        <v>0.13222996353458077</v>
      </c>
      <c r="J296" s="52">
        <f t="shared" si="79"/>
        <v>0.33641638608970009</v>
      </c>
      <c r="K296" s="52">
        <f t="shared" si="80"/>
        <v>0.21858808744823929</v>
      </c>
      <c r="L296" s="52">
        <f t="shared" si="81"/>
        <v>0.31507704977920981</v>
      </c>
      <c r="M296" s="52">
        <f t="shared" si="82"/>
        <v>0.4189477276553063</v>
      </c>
      <c r="N296" s="52">
        <f t="shared" si="83"/>
        <v>0.38646668728877981</v>
      </c>
      <c r="O296" s="52">
        <f t="shared" si="84"/>
        <v>0.11976652974002067</v>
      </c>
      <c r="P296" s="52">
        <f t="shared" si="85"/>
        <v>4.7495247331443162E-2</v>
      </c>
      <c r="Q296" s="52">
        <f t="shared" si="86"/>
        <v>1.0918472725299368E-2</v>
      </c>
      <c r="R296" s="73">
        <f>SUM(R140:R143,R148,R150,R153:R154,R157:R162,R164,R167:R173)</f>
        <v>0.44131453904665052</v>
      </c>
      <c r="S296" s="73">
        <f t="shared" ref="S296:CD296" si="135">SUM(S140:S143,S148,S150,S153:S154,S157:S162,S164,S167:S173)</f>
        <v>0.25745802027949499</v>
      </c>
      <c r="T296" s="73">
        <f t="shared" si="135"/>
        <v>0.24592092506422031</v>
      </c>
      <c r="U296" s="73">
        <f t="shared" si="135"/>
        <v>0.28993027981946895</v>
      </c>
      <c r="V296" s="73">
        <f t="shared" si="135"/>
        <v>0.31263279742634037</v>
      </c>
      <c r="W296" s="73">
        <f t="shared" si="135"/>
        <v>0.21494488898478645</v>
      </c>
      <c r="X296" s="73">
        <f t="shared" si="135"/>
        <v>0.5903433677157186</v>
      </c>
      <c r="Y296" s="73">
        <f t="shared" si="135"/>
        <v>0.56743778962268909</v>
      </c>
      <c r="Z296" s="73">
        <f t="shared" si="135"/>
        <v>0.16470003335776515</v>
      </c>
      <c r="AA296" s="73">
        <f t="shared" si="135"/>
        <v>0.40433528242042482</v>
      </c>
      <c r="AB296" s="73">
        <f t="shared" si="135"/>
        <v>0.26206042443360156</v>
      </c>
      <c r="AC296" s="73">
        <f t="shared" si="135"/>
        <v>0.18812994366466626</v>
      </c>
      <c r="AD296" s="73">
        <f t="shared" si="135"/>
        <v>5.2159128678986214E-2</v>
      </c>
      <c r="AE296" s="73">
        <f t="shared" si="135"/>
        <v>4.6152167418425663E-2</v>
      </c>
      <c r="AF296" s="73">
        <f t="shared" si="135"/>
        <v>5.248699173056174E-2</v>
      </c>
      <c r="AG296" s="73">
        <f t="shared" si="135"/>
        <v>3.957485008242239E-2</v>
      </c>
      <c r="AH296" s="73">
        <f t="shared" si="135"/>
        <v>4.109473092847675E-2</v>
      </c>
      <c r="AI296" s="73">
        <f t="shared" si="135"/>
        <v>4.7531377345235652E-2</v>
      </c>
      <c r="AJ296" s="73">
        <f t="shared" si="135"/>
        <v>4.4042570043309685E-2</v>
      </c>
      <c r="AK296" s="73">
        <f t="shared" si="135"/>
        <v>2.9371978860998214E-2</v>
      </c>
      <c r="AL296" s="73">
        <f t="shared" si="135"/>
        <v>3.8865218363639618E-2</v>
      </c>
      <c r="AM296" s="73">
        <f t="shared" si="135"/>
        <v>3.7945882615214289E-2</v>
      </c>
      <c r="AN296" s="73">
        <f t="shared" si="135"/>
        <v>4.5301625243719092E-2</v>
      </c>
      <c r="AO296" s="73">
        <f t="shared" si="135"/>
        <v>5.7091531031818091E-2</v>
      </c>
      <c r="AP296" s="73">
        <f t="shared" si="135"/>
        <v>4.0282718422483973E-2</v>
      </c>
      <c r="AQ296" s="73">
        <f t="shared" si="135"/>
        <v>0.21022072344148102</v>
      </c>
      <c r="AR296" s="73">
        <f t="shared" si="135"/>
        <v>0.16103095556670641</v>
      </c>
      <c r="AS296" s="73">
        <f t="shared" si="135"/>
        <v>0.24531934910080638</v>
      </c>
      <c r="AT296" s="73">
        <f t="shared" si="135"/>
        <v>0.25615190717184899</v>
      </c>
      <c r="AU296" s="73">
        <f t="shared" si="135"/>
        <v>5.7361083644160309E-2</v>
      </c>
      <c r="AV296" s="73">
        <f t="shared" si="135"/>
        <v>0.37541150319602801</v>
      </c>
      <c r="AW296" s="73">
        <f t="shared" si="135"/>
        <v>5.2927248079170992E-2</v>
      </c>
      <c r="AX296" s="73">
        <f t="shared" si="135"/>
        <v>0.10710566830657642</v>
      </c>
      <c r="AY296" s="73">
        <f t="shared" si="135"/>
        <v>3.1112548421559742E-2</v>
      </c>
      <c r="AZ296" s="73">
        <f t="shared" si="135"/>
        <v>0.4025543022405208</v>
      </c>
      <c r="BA296" s="73">
        <f t="shared" si="135"/>
        <v>4.738919418590825E-2</v>
      </c>
      <c r="BB296" s="73">
        <f t="shared" si="135"/>
        <v>0.14772066124659627</v>
      </c>
      <c r="BC296" s="73">
        <f t="shared" si="135"/>
        <v>0.34469891583770157</v>
      </c>
      <c r="BD296" s="73">
        <f t="shared" si="135"/>
        <v>0.14650586807535868</v>
      </c>
      <c r="BE296" s="73">
        <f t="shared" si="135"/>
        <v>0.10906370615302038</v>
      </c>
      <c r="BF296" s="73">
        <f t="shared" si="135"/>
        <v>0.21299103108355036</v>
      </c>
      <c r="BG296" s="73">
        <f t="shared" si="135"/>
        <v>0.18837711420445277</v>
      </c>
      <c r="BH296" s="73">
        <f t="shared" si="135"/>
        <v>0.80734778147397579</v>
      </c>
      <c r="BI296" s="73">
        <f t="shared" si="135"/>
        <v>0.54806951247713664</v>
      </c>
      <c r="BJ296" s="73">
        <f t="shared" si="135"/>
        <v>0.56731311745566881</v>
      </c>
      <c r="BK296" s="73">
        <f t="shared" si="135"/>
        <v>0.35615034063594969</v>
      </c>
      <c r="BL296" s="73">
        <f t="shared" si="135"/>
        <v>0.15829712478144259</v>
      </c>
      <c r="BM296" s="73">
        <f t="shared" si="135"/>
        <v>0.45046145965154755</v>
      </c>
      <c r="BN296" s="73">
        <f t="shared" si="135"/>
        <v>1.0090387831599261</v>
      </c>
      <c r="BO296" s="73">
        <f t="shared" si="135"/>
        <v>4.5392524568224374E-2</v>
      </c>
      <c r="BP296" s="73">
        <f t="shared" si="135"/>
        <v>5.248589814135432E-2</v>
      </c>
      <c r="BQ296" s="73">
        <f t="shared" si="135"/>
        <v>4.4973245817390789E-2</v>
      </c>
      <c r="BR296" s="73">
        <f t="shared" si="135"/>
        <v>0.90274937292368318</v>
      </c>
      <c r="BS296" s="73">
        <f t="shared" si="135"/>
        <v>6.9994823810577783E-2</v>
      </c>
      <c r="BT296" s="73">
        <f t="shared" si="135"/>
        <v>1.0552623279722957</v>
      </c>
      <c r="BU296" s="73">
        <f t="shared" si="135"/>
        <v>8.1854104776410377E-2</v>
      </c>
      <c r="BV296" s="73">
        <f t="shared" si="135"/>
        <v>3.9679371010064746E-2</v>
      </c>
      <c r="BW296" s="73">
        <f t="shared" si="135"/>
        <v>3.7589654588073097E-2</v>
      </c>
      <c r="BX296" s="73">
        <f t="shared" si="135"/>
        <v>5.3302257804966523E-2</v>
      </c>
      <c r="BY296" s="73">
        <f t="shared" si="135"/>
        <v>0.38860223277754968</v>
      </c>
      <c r="BZ296" s="73">
        <f t="shared" si="135"/>
        <v>0.56123868933026</v>
      </c>
      <c r="CA296" s="73">
        <f t="shared" si="135"/>
        <v>0.45945970313453399</v>
      </c>
      <c r="CB296" s="73">
        <f t="shared" si="135"/>
        <v>0.38502157065357451</v>
      </c>
      <c r="CC296" s="73">
        <f t="shared" si="135"/>
        <v>0.30844537078427031</v>
      </c>
      <c r="CD296" s="73">
        <f t="shared" si="135"/>
        <v>0.35460861560985724</v>
      </c>
      <c r="CE296" s="73">
        <f t="shared" ref="CE296:CM296" si="136">SUM(CE140:CE143,CE148,CE150,CE153:CE154,CE157:CE162,CE164,CE167:CE173)</f>
        <v>0.58306041186508728</v>
      </c>
      <c r="CF296" s="73">
        <f t="shared" si="136"/>
        <v>0.40908116080323259</v>
      </c>
      <c r="CG296" s="73">
        <f t="shared" si="136"/>
        <v>0.31184094540627322</v>
      </c>
      <c r="CH296" s="73">
        <f t="shared" si="136"/>
        <v>0.31870680249604594</v>
      </c>
      <c r="CI296" s="73">
        <f t="shared" si="136"/>
        <v>0.45375889300297234</v>
      </c>
      <c r="CJ296" s="73">
        <f t="shared" si="136"/>
        <v>0.14226150144431163</v>
      </c>
      <c r="CK296" s="73">
        <f t="shared" si="136"/>
        <v>0.35011658293493969</v>
      </c>
      <c r="CL296" s="73">
        <f t="shared" si="136"/>
        <v>4.6209929840462058E-2</v>
      </c>
      <c r="CM296" s="73">
        <f t="shared" si="136"/>
        <v>4.2300272678362213E-2</v>
      </c>
      <c r="CN296" s="73">
        <f>SUM(CN140:CN143,CN148,CN150,CN153:CN154,CN157:CN162,CN164,CN167:CN173)</f>
        <v>5.0298551356319186E-2</v>
      </c>
      <c r="CO296" s="73">
        <f t="shared" ref="CO296:CQ296" si="137">SUM(CO140:CO143,CO148,CO150,CO153:CO154,CO157:CO162,CO164,CO167:CO173)</f>
        <v>4.1660069688260609E-2</v>
      </c>
      <c r="CP296" s="73">
        <f t="shared" si="137"/>
        <v>4.4528614522687505E-2</v>
      </c>
      <c r="CQ296" s="73">
        <f t="shared" si="137"/>
        <v>7.1587640910558206E-2</v>
      </c>
      <c r="CR296" s="73">
        <f>SUM(CR140:CR143,CR148,CR150,CR153:CR154,CR157:CR162,CR164,CR167:CR173)</f>
        <v>4.0533971875228315E-2</v>
      </c>
      <c r="CS296" s="73">
        <f t="shared" ref="CS296:CW296" si="138">SUM(CS140:CS143,CS148,CS150,CS153:CS154,CS157:CS162,CS164,CS167:CS173)</f>
        <v>6.5993702423887621E-2</v>
      </c>
      <c r="CT296" s="73">
        <f t="shared" si="138"/>
        <v>4.7425270991234988E-2</v>
      </c>
      <c r="CU296" s="73">
        <f t="shared" si="138"/>
        <v>3.3945721659102403E-2</v>
      </c>
      <c r="CV296" s="73">
        <f t="shared" si="138"/>
        <v>4.6722244350971581E-2</v>
      </c>
      <c r="CW296" s="74">
        <f t="shared" si="138"/>
        <v>3.8736977680243173E-2</v>
      </c>
    </row>
    <row r="297" spans="1:101" s="13" customFormat="1" ht="14.25" customHeight="1">
      <c r="A297" s="72"/>
      <c r="B297" s="69" t="s">
        <v>1310</v>
      </c>
      <c r="C297" s="69"/>
      <c r="D297" s="52">
        <f t="shared" si="73"/>
        <v>3.9580992814823128E-2</v>
      </c>
      <c r="E297" s="52">
        <f t="shared" si="74"/>
        <v>4.9599312481232224E-3</v>
      </c>
      <c r="F297" s="52">
        <f t="shared" si="75"/>
        <v>8.733951361857549E-2</v>
      </c>
      <c r="G297" s="52">
        <f t="shared" si="76"/>
        <v>5.6914969053603942E-3</v>
      </c>
      <c r="H297" s="52">
        <f t="shared" si="77"/>
        <v>6.0618373343584525E-2</v>
      </c>
      <c r="I297" s="52">
        <f t="shared" si="78"/>
        <v>9.7354417143479012E-3</v>
      </c>
      <c r="J297" s="52">
        <f t="shared" si="79"/>
        <v>5.7933194135244385E-2</v>
      </c>
      <c r="K297" s="52">
        <f t="shared" si="80"/>
        <v>3.9164049657175893E-3</v>
      </c>
      <c r="L297" s="52">
        <f t="shared" si="81"/>
        <v>4.9689344571505811E-2</v>
      </c>
      <c r="M297" s="52">
        <f t="shared" si="82"/>
        <v>8.4795934659604548E-3</v>
      </c>
      <c r="N297" s="52">
        <f t="shared" si="83"/>
        <v>5.5545765170995458E-2</v>
      </c>
      <c r="O297" s="52">
        <f t="shared" si="84"/>
        <v>1.0013718579653937E-2</v>
      </c>
      <c r="P297" s="52">
        <f t="shared" si="85"/>
        <v>5.8454170206068357E-2</v>
      </c>
      <c r="Q297" s="52">
        <f t="shared" si="86"/>
        <v>5.1158784610825193E-3</v>
      </c>
      <c r="R297" s="73">
        <f>SUM(R174:R175)</f>
        <v>3.7312754255224387E-2</v>
      </c>
      <c r="S297" s="73">
        <f t="shared" ref="S297:CD297" si="139">SUM(S174:S175)</f>
        <v>4.4386531969937096E-2</v>
      </c>
      <c r="T297" s="73">
        <f t="shared" si="139"/>
        <v>3.6004306566594292E-2</v>
      </c>
      <c r="U297" s="73">
        <f t="shared" si="139"/>
        <v>4.5101751757573735E-2</v>
      </c>
      <c r="V297" s="73">
        <f t="shared" si="139"/>
        <v>4.0157533152199394E-2</v>
      </c>
      <c r="W297" s="73">
        <f t="shared" si="139"/>
        <v>3.0716853235130383E-2</v>
      </c>
      <c r="X297" s="73">
        <f t="shared" si="139"/>
        <v>4.4271068720431711E-2</v>
      </c>
      <c r="Y297" s="73">
        <f t="shared" si="139"/>
        <v>3.7185641211144829E-2</v>
      </c>
      <c r="Z297" s="73">
        <f t="shared" si="139"/>
        <v>4.4630610238592452E-2</v>
      </c>
      <c r="AA297" s="73">
        <f t="shared" si="139"/>
        <v>4.3490827242129104E-2</v>
      </c>
      <c r="AB297" s="73">
        <f t="shared" si="139"/>
        <v>3.2397306146695691E-2</v>
      </c>
      <c r="AC297" s="73">
        <f t="shared" si="139"/>
        <v>3.9316729282224586E-2</v>
      </c>
      <c r="AD297" s="73">
        <f t="shared" si="139"/>
        <v>7.7671048001492465E-2</v>
      </c>
      <c r="AE297" s="73">
        <f t="shared" si="139"/>
        <v>9.0425653185213575E-2</v>
      </c>
      <c r="AF297" s="73">
        <f t="shared" si="139"/>
        <v>9.4931904981248677E-2</v>
      </c>
      <c r="AG297" s="73">
        <f t="shared" si="139"/>
        <v>8.7093565048385571E-2</v>
      </c>
      <c r="AH297" s="73">
        <f t="shared" si="139"/>
        <v>8.4529585343738389E-2</v>
      </c>
      <c r="AI297" s="73">
        <f t="shared" si="139"/>
        <v>8.0684177623624453E-2</v>
      </c>
      <c r="AJ297" s="73">
        <f t="shared" si="139"/>
        <v>9.2257988048434297E-2</v>
      </c>
      <c r="AK297" s="73">
        <f t="shared" si="139"/>
        <v>8.1597676024022056E-2</v>
      </c>
      <c r="AL297" s="73">
        <f t="shared" si="139"/>
        <v>9.1129192732315789E-2</v>
      </c>
      <c r="AM297" s="73">
        <f t="shared" si="139"/>
        <v>8.6998585106030646E-2</v>
      </c>
      <c r="AN297" s="73">
        <f t="shared" si="139"/>
        <v>8.5213504094770604E-2</v>
      </c>
      <c r="AO297" s="73">
        <f t="shared" si="139"/>
        <v>9.554128323362937E-2</v>
      </c>
      <c r="AP297" s="73">
        <f t="shared" si="139"/>
        <v>6.6115553520643119E-2</v>
      </c>
      <c r="AQ297" s="73">
        <f t="shared" si="139"/>
        <v>5.9641577171437962E-2</v>
      </c>
      <c r="AR297" s="73">
        <f t="shared" si="139"/>
        <v>6.3922075359341635E-2</v>
      </c>
      <c r="AS297" s="73">
        <f t="shared" si="139"/>
        <v>5.8952081277201029E-2</v>
      </c>
      <c r="AT297" s="73">
        <f t="shared" si="139"/>
        <v>8.528739706520512E-2</v>
      </c>
      <c r="AU297" s="73">
        <f t="shared" si="139"/>
        <v>5.1809666944634014E-2</v>
      </c>
      <c r="AV297" s="73">
        <f t="shared" si="139"/>
        <v>5.0761493396426972E-2</v>
      </c>
      <c r="AW297" s="73">
        <f t="shared" si="139"/>
        <v>6.4047861337034093E-2</v>
      </c>
      <c r="AX297" s="73">
        <f t="shared" si="139"/>
        <v>6.0577521358521277E-2</v>
      </c>
      <c r="AY297" s="73">
        <f t="shared" si="139"/>
        <v>5.5998210315226019E-2</v>
      </c>
      <c r="AZ297" s="73">
        <f t="shared" si="139"/>
        <v>4.7357603065908777E-2</v>
      </c>
      <c r="BA297" s="73">
        <f t="shared" si="139"/>
        <v>6.2949439311434402E-2</v>
      </c>
      <c r="BB297" s="73">
        <f t="shared" si="139"/>
        <v>6.2435518779248536E-2</v>
      </c>
      <c r="BC297" s="73">
        <f t="shared" si="139"/>
        <v>5.6052771976366975E-2</v>
      </c>
      <c r="BD297" s="73">
        <f t="shared" si="139"/>
        <v>5.7548126221997654E-2</v>
      </c>
      <c r="BE297" s="73">
        <f t="shared" si="139"/>
        <v>5.817286224357688E-2</v>
      </c>
      <c r="BF297" s="73">
        <f t="shared" si="139"/>
        <v>5.5743286931830865E-2</v>
      </c>
      <c r="BG297" s="73">
        <f t="shared" si="139"/>
        <v>5.7435327326948879E-2</v>
      </c>
      <c r="BH297" s="73">
        <f t="shared" si="139"/>
        <v>5.7874007053644497E-2</v>
      </c>
      <c r="BI297" s="73">
        <f t="shared" si="139"/>
        <v>6.512962841318222E-2</v>
      </c>
      <c r="BJ297" s="73">
        <f t="shared" si="139"/>
        <v>5.0957591261627293E-2</v>
      </c>
      <c r="BK297" s="73">
        <f t="shared" si="139"/>
        <v>6.1057516079981791E-2</v>
      </c>
      <c r="BL297" s="73">
        <f t="shared" si="139"/>
        <v>5.991187011213954E-2</v>
      </c>
      <c r="BM297" s="73">
        <f t="shared" si="139"/>
        <v>5.2879823222387635E-2</v>
      </c>
      <c r="BN297" s="73">
        <f t="shared" si="139"/>
        <v>5.2899454567954168E-2</v>
      </c>
      <c r="BO297" s="73">
        <f t="shared" si="139"/>
        <v>4.2226812096819583E-2</v>
      </c>
      <c r="BP297" s="73">
        <f t="shared" si="139"/>
        <v>3.8942111093111388E-2</v>
      </c>
      <c r="BQ297" s="73">
        <f t="shared" si="139"/>
        <v>5.7379375754990296E-2</v>
      </c>
      <c r="BR297" s="73">
        <f t="shared" si="139"/>
        <v>4.1872177667996967E-2</v>
      </c>
      <c r="BS297" s="73">
        <f t="shared" si="139"/>
        <v>5.6508520958662274E-2</v>
      </c>
      <c r="BT297" s="73">
        <f t="shared" si="139"/>
        <v>4.6319984789697191E-2</v>
      </c>
      <c r="BU297" s="73">
        <f t="shared" si="139"/>
        <v>6.0101621232995311E-2</v>
      </c>
      <c r="BV297" s="73">
        <f t="shared" si="139"/>
        <v>4.6992503977421662E-2</v>
      </c>
      <c r="BW297" s="73">
        <f t="shared" si="139"/>
        <v>4.3535578876404038E-2</v>
      </c>
      <c r="BX297" s="73">
        <f t="shared" si="139"/>
        <v>6.5391853027417554E-2</v>
      </c>
      <c r="BY297" s="73">
        <f t="shared" si="139"/>
        <v>4.4102140814599428E-2</v>
      </c>
      <c r="BZ297" s="73">
        <f t="shared" si="139"/>
        <v>5.926760783232965E-2</v>
      </c>
      <c r="CA297" s="73">
        <f t="shared" si="139"/>
        <v>8.1090785709358168E-2</v>
      </c>
      <c r="CB297" s="73">
        <f t="shared" si="139"/>
        <v>4.8596641576065747E-2</v>
      </c>
      <c r="CC297" s="73">
        <f t="shared" si="139"/>
        <v>5.9905087476887026E-2</v>
      </c>
      <c r="CD297" s="73">
        <f t="shared" si="139"/>
        <v>5.8671054246615548E-2</v>
      </c>
      <c r="CE297" s="73">
        <f t="shared" ref="CE297:CM297" si="140">SUM(CE174:CE175)</f>
        <v>4.9918598484053847E-2</v>
      </c>
      <c r="CF297" s="73">
        <f t="shared" si="140"/>
        <v>5.7891525050474235E-2</v>
      </c>
      <c r="CG297" s="73">
        <f t="shared" si="140"/>
        <v>4.4588258392329591E-2</v>
      </c>
      <c r="CH297" s="73">
        <f t="shared" si="140"/>
        <v>5.6978992996855729E-2</v>
      </c>
      <c r="CI297" s="73">
        <f t="shared" si="140"/>
        <v>5.6610936786632628E-2</v>
      </c>
      <c r="CJ297" s="73">
        <f t="shared" si="140"/>
        <v>4.2271011671613706E-2</v>
      </c>
      <c r="CK297" s="73">
        <f t="shared" si="140"/>
        <v>5.0758681828729543E-2</v>
      </c>
      <c r="CL297" s="73">
        <f t="shared" si="140"/>
        <v>6.4764329404449872E-2</v>
      </c>
      <c r="CM297" s="73">
        <f t="shared" si="140"/>
        <v>6.5040778745199923E-2</v>
      </c>
      <c r="CN297" s="73">
        <f>SUM(CN174:CN175)</f>
        <v>5.7373084851211169E-2</v>
      </c>
      <c r="CO297" s="73">
        <f t="shared" ref="CO297:CQ297" si="141">SUM(CO174:CO175)</f>
        <v>6.2659491504128723E-2</v>
      </c>
      <c r="CP297" s="73">
        <f t="shared" si="141"/>
        <v>6.192571941113896E-2</v>
      </c>
      <c r="CQ297" s="73">
        <f t="shared" si="141"/>
        <v>5.6116752030818437E-2</v>
      </c>
      <c r="CR297" s="73">
        <f>SUM(CR174:CR175)</f>
        <v>5.8834461374027966E-2</v>
      </c>
      <c r="CS297" s="73">
        <f t="shared" ref="CS297:CW297" si="142">SUM(CS174:CS175)</f>
        <v>4.8632348898052374E-2</v>
      </c>
      <c r="CT297" s="73">
        <f t="shared" si="142"/>
        <v>6.1200590879640776E-2</v>
      </c>
      <c r="CU297" s="73">
        <f t="shared" si="142"/>
        <v>5.6175966189865187E-2</v>
      </c>
      <c r="CV297" s="73">
        <f t="shared" si="142"/>
        <v>5.7934480017082457E-2</v>
      </c>
      <c r="CW297" s="74">
        <f t="shared" si="142"/>
        <v>5.0792039167204324E-2</v>
      </c>
    </row>
    <row r="298" spans="1:101" s="13" customFormat="1" ht="14.25" customHeight="1">
      <c r="A298" s="72"/>
      <c r="B298" s="69" t="s">
        <v>1205</v>
      </c>
      <c r="C298" s="69"/>
      <c r="D298" s="52">
        <f t="shared" si="73"/>
        <v>1.3385353481633647E-4</v>
      </c>
      <c r="E298" s="52">
        <f t="shared" si="74"/>
        <v>3.139561762801549E-5</v>
      </c>
      <c r="F298" s="52">
        <f t="shared" si="75"/>
        <v>2.9333773583467803E-4</v>
      </c>
      <c r="G298" s="52">
        <f t="shared" si="76"/>
        <v>7.4375500157944553E-5</v>
      </c>
      <c r="H298" s="52">
        <f t="shared" si="77"/>
        <v>2.7476568831578323E-4</v>
      </c>
      <c r="I298" s="52">
        <f t="shared" si="78"/>
        <v>6.6889444431007935E-5</v>
      </c>
      <c r="J298" s="52">
        <f t="shared" si="79"/>
        <v>1.5898721914739104E-4</v>
      </c>
      <c r="K298" s="52">
        <f t="shared" si="80"/>
        <v>7.8642408858789879E-5</v>
      </c>
      <c r="L298" s="52">
        <f t="shared" si="81"/>
        <v>2.6143139301262192E-4</v>
      </c>
      <c r="M298" s="52">
        <f t="shared" si="82"/>
        <v>8.5986792058492402E-5</v>
      </c>
      <c r="N298" s="52">
        <f t="shared" si="83"/>
        <v>2.2596018967101334E-4</v>
      </c>
      <c r="O298" s="52">
        <f t="shared" si="84"/>
        <v>7.3817866460914317E-5</v>
      </c>
      <c r="P298" s="52">
        <f t="shared" si="85"/>
        <v>1.9141047595043717E-4</v>
      </c>
      <c r="Q298" s="52">
        <f t="shared" si="86"/>
        <v>5.1296379289975822E-5</v>
      </c>
      <c r="R298" s="73">
        <f>SUM(R83)</f>
        <v>1.5837038503439804E-4</v>
      </c>
      <c r="S298" s="73">
        <f t="shared" ref="S298:CD298" si="143">SUM(S83)</f>
        <v>1.2371782164187088E-4</v>
      </c>
      <c r="T298" s="73">
        <f t="shared" si="143"/>
        <v>1.4314203552700256E-4</v>
      </c>
      <c r="U298" s="73">
        <f t="shared" si="143"/>
        <v>1.1666548605204535E-4</v>
      </c>
      <c r="V298" s="73">
        <f t="shared" si="143"/>
        <v>1.5850264912550515E-4</v>
      </c>
      <c r="W298" s="73">
        <f t="shared" si="143"/>
        <v>1.4981742442410112E-4</v>
      </c>
      <c r="X298" s="73">
        <f t="shared" si="143"/>
        <v>8.4277903828996678E-5</v>
      </c>
      <c r="Y298" s="73">
        <f t="shared" si="143"/>
        <v>1.948092381920689E-4</v>
      </c>
      <c r="Z298" s="73">
        <f t="shared" si="143"/>
        <v>1.0579797929997343E-4</v>
      </c>
      <c r="AA298" s="73">
        <f t="shared" si="143"/>
        <v>1.1476653312604975E-4</v>
      </c>
      <c r="AB298" s="73">
        <f t="shared" si="143"/>
        <v>1.0075012264879993E-4</v>
      </c>
      <c r="AC298" s="73">
        <f t="shared" si="143"/>
        <v>1.5562483889522589E-4</v>
      </c>
      <c r="AD298" s="73">
        <f t="shared" si="143"/>
        <v>2.9186162907072474E-4</v>
      </c>
      <c r="AE298" s="73">
        <f t="shared" si="143"/>
        <v>2.3955353555461518E-4</v>
      </c>
      <c r="AF298" s="73">
        <f t="shared" si="143"/>
        <v>2.2865051027322694E-4</v>
      </c>
      <c r="AG298" s="73">
        <f t="shared" si="143"/>
        <v>2.0526470845215171E-4</v>
      </c>
      <c r="AH298" s="73">
        <f t="shared" si="143"/>
        <v>2.5361795981584435E-4</v>
      </c>
      <c r="AI298" s="73">
        <f t="shared" si="143"/>
        <v>2.7595031634188022E-4</v>
      </c>
      <c r="AJ298" s="73">
        <f t="shared" si="143"/>
        <v>2.9058772469227291E-4</v>
      </c>
      <c r="AK298" s="73">
        <f t="shared" si="143"/>
        <v>2.9206160806304223E-4</v>
      </c>
      <c r="AL298" s="73">
        <f t="shared" si="143"/>
        <v>4.2077854095515791E-4</v>
      </c>
      <c r="AM298" s="73">
        <f t="shared" si="143"/>
        <v>3.8250710988143444E-4</v>
      </c>
      <c r="AN298" s="73">
        <f t="shared" si="143"/>
        <v>4.1591826325586474E-4</v>
      </c>
      <c r="AO298" s="73">
        <f t="shared" si="143"/>
        <v>2.2330092365992085E-4</v>
      </c>
      <c r="AP298" s="73">
        <f t="shared" si="143"/>
        <v>2.6953200230044104E-4</v>
      </c>
      <c r="AQ298" s="73">
        <f t="shared" si="143"/>
        <v>1.8585828545824112E-4</v>
      </c>
      <c r="AR298" s="73">
        <f t="shared" si="143"/>
        <v>2.4457426925022488E-4</v>
      </c>
      <c r="AS298" s="73">
        <f t="shared" si="143"/>
        <v>2.9140825362695971E-4</v>
      </c>
      <c r="AT298" s="73">
        <f t="shared" si="143"/>
        <v>2.4443103127016531E-4</v>
      </c>
      <c r="AU298" s="73">
        <f t="shared" si="143"/>
        <v>3.5745495298790853E-4</v>
      </c>
      <c r="AV298" s="73">
        <f t="shared" si="143"/>
        <v>3.6202166572451276E-4</v>
      </c>
      <c r="AW298" s="73">
        <f t="shared" si="143"/>
        <v>3.3095963217078076E-4</v>
      </c>
      <c r="AX298" s="73">
        <f t="shared" si="143"/>
        <v>2.0513089898103036E-4</v>
      </c>
      <c r="AY298" s="73">
        <f t="shared" si="143"/>
        <v>2.9329633639267236E-4</v>
      </c>
      <c r="AZ298" s="73">
        <f t="shared" si="143"/>
        <v>3.4483081883404242E-4</v>
      </c>
      <c r="BA298" s="73">
        <f t="shared" si="143"/>
        <v>1.6769011279242001E-4</v>
      </c>
      <c r="BB298" s="73">
        <f t="shared" si="143"/>
        <v>1.0213004520282945E-4</v>
      </c>
      <c r="BC298" s="73">
        <f t="shared" si="143"/>
        <v>1.1479264382102737E-4</v>
      </c>
      <c r="BD298" s="73">
        <f t="shared" si="143"/>
        <v>1.9288769544008333E-4</v>
      </c>
      <c r="BE298" s="73">
        <f t="shared" si="143"/>
        <v>1.3002745549983889E-4</v>
      </c>
      <c r="BF298" s="73">
        <f t="shared" si="143"/>
        <v>1.2445457865455426E-4</v>
      </c>
      <c r="BG298" s="73">
        <f t="shared" si="143"/>
        <v>1.1895355274726607E-4</v>
      </c>
      <c r="BH298" s="73">
        <f t="shared" si="143"/>
        <v>1.4416431034822171E-4</v>
      </c>
      <c r="BI298" s="73">
        <f t="shared" si="143"/>
        <v>1.6061797757191081E-4</v>
      </c>
      <c r="BJ298" s="73">
        <f t="shared" si="143"/>
        <v>3.9456742451286048E-4</v>
      </c>
      <c r="BK298" s="73">
        <f t="shared" si="143"/>
        <v>1.7252885697813179E-4</v>
      </c>
      <c r="BL298" s="73">
        <f t="shared" si="143"/>
        <v>1.2254103804867239E-4</v>
      </c>
      <c r="BM298" s="73">
        <f t="shared" si="143"/>
        <v>1.3018105094329577E-4</v>
      </c>
      <c r="BN298" s="73">
        <f t="shared" si="143"/>
        <v>3.0885417132105002E-4</v>
      </c>
      <c r="BO298" s="73">
        <f t="shared" si="143"/>
        <v>2.7289580329866212E-4</v>
      </c>
      <c r="BP298" s="73">
        <f t="shared" si="143"/>
        <v>3.8914784726192198E-4</v>
      </c>
      <c r="BQ298" s="73">
        <f t="shared" si="143"/>
        <v>2.0217118448267104E-4</v>
      </c>
      <c r="BR298" s="73">
        <f t="shared" si="143"/>
        <v>4.0087675746217126E-4</v>
      </c>
      <c r="BS298" s="73">
        <f t="shared" si="143"/>
        <v>1.1515716132115295E-4</v>
      </c>
      <c r="BT298" s="73">
        <f t="shared" si="143"/>
        <v>3.2528498106793361E-4</v>
      </c>
      <c r="BU298" s="73">
        <f t="shared" si="143"/>
        <v>2.9346354475613592E-4</v>
      </c>
      <c r="BV298" s="73">
        <f t="shared" si="143"/>
        <v>2.1215119630439228E-4</v>
      </c>
      <c r="BW298" s="73">
        <f t="shared" si="143"/>
        <v>2.2136369374726471E-4</v>
      </c>
      <c r="BX298" s="73">
        <f t="shared" si="143"/>
        <v>2.2111918163259192E-4</v>
      </c>
      <c r="BY298" s="73">
        <f t="shared" si="143"/>
        <v>1.7469119349551549E-4</v>
      </c>
      <c r="BZ298" s="73">
        <f t="shared" si="143"/>
        <v>3.0347397964003827E-4</v>
      </c>
      <c r="CA298" s="73">
        <f t="shared" si="143"/>
        <v>3.3292853155131644E-4</v>
      </c>
      <c r="CB298" s="73">
        <f t="shared" si="143"/>
        <v>2.445596826599077E-4</v>
      </c>
      <c r="CC298" s="73">
        <f t="shared" si="143"/>
        <v>2.1134549115147679E-4</v>
      </c>
      <c r="CD298" s="73">
        <f t="shared" si="143"/>
        <v>2.1628124187600243E-4</v>
      </c>
      <c r="CE298" s="73">
        <f t="shared" ref="CE298:CM298" si="144">SUM(CE83)</f>
        <v>2.1600721674509767E-4</v>
      </c>
      <c r="CF298" s="73">
        <f t="shared" si="144"/>
        <v>2.0374344283457865E-4</v>
      </c>
      <c r="CG298" s="73">
        <f t="shared" si="144"/>
        <v>2.2982438442448481E-4</v>
      </c>
      <c r="CH298" s="73">
        <f t="shared" si="144"/>
        <v>1.3256190391336745E-4</v>
      </c>
      <c r="CI298" s="73">
        <f t="shared" si="144"/>
        <v>8.784808019276282E-5</v>
      </c>
      <c r="CJ298" s="73">
        <f t="shared" si="144"/>
        <v>1.9524393742836448E-4</v>
      </c>
      <c r="CK298" s="73">
        <f t="shared" si="144"/>
        <v>3.3770438363476277E-4</v>
      </c>
      <c r="CL298" s="73">
        <f t="shared" si="144"/>
        <v>1.8715119620666255E-4</v>
      </c>
      <c r="CM298" s="73">
        <f t="shared" si="144"/>
        <v>2.1881227568787846E-4</v>
      </c>
      <c r="CN298" s="73">
        <f>SUM(CN83)</f>
        <v>1.9103211258287726E-4</v>
      </c>
      <c r="CO298" s="73">
        <f t="shared" ref="CO298:CQ298" si="145">SUM(CO83)</f>
        <v>8.7372823381278675E-5</v>
      </c>
      <c r="CP298" s="73">
        <f t="shared" si="145"/>
        <v>2.1918828624040656E-4</v>
      </c>
      <c r="CQ298" s="73">
        <f t="shared" si="145"/>
        <v>3.0594668428287329E-4</v>
      </c>
      <c r="CR298" s="73">
        <f>SUM(CR83)</f>
        <v>1.9449580611458975E-4</v>
      </c>
      <c r="CS298" s="73">
        <f t="shared" ref="CS298:CW298" si="146">SUM(CS83)</f>
        <v>1.8895871060768872E-4</v>
      </c>
      <c r="CT298" s="73">
        <f t="shared" si="146"/>
        <v>1.5506215599351525E-4</v>
      </c>
      <c r="CU298" s="73">
        <f t="shared" si="146"/>
        <v>1.7236812690809056E-4</v>
      </c>
      <c r="CV298" s="73">
        <f t="shared" si="146"/>
        <v>2.1778397577211839E-4</v>
      </c>
      <c r="CW298" s="74">
        <f t="shared" si="146"/>
        <v>1.5875355762726644E-4</v>
      </c>
    </row>
    <row r="299" spans="1:101" s="13" customFormat="1" ht="14.25" customHeight="1">
      <c r="A299" s="72"/>
      <c r="B299" s="69" t="s">
        <v>1207</v>
      </c>
      <c r="C299" s="69"/>
      <c r="D299" s="52">
        <f t="shared" si="73"/>
        <v>3.6514141341883201E-3</v>
      </c>
      <c r="E299" s="52">
        <f t="shared" si="74"/>
        <v>7.0931498500238083E-4</v>
      </c>
      <c r="F299" s="52">
        <f t="shared" si="75"/>
        <v>2.2800767914313278E-3</v>
      </c>
      <c r="G299" s="52">
        <f t="shared" si="76"/>
        <v>3.7429790573847093E-4</v>
      </c>
      <c r="H299" s="52">
        <f t="shared" si="77"/>
        <v>2.8742878297288743E-3</v>
      </c>
      <c r="I299" s="52">
        <f t="shared" si="78"/>
        <v>7.8169326087139629E-4</v>
      </c>
      <c r="J299" s="52">
        <f t="shared" si="79"/>
        <v>3.2207291787219035E-3</v>
      </c>
      <c r="K299" s="52">
        <f t="shared" si="80"/>
        <v>6.2049585616217435E-4</v>
      </c>
      <c r="L299" s="52">
        <f t="shared" si="81"/>
        <v>3.1276865353899292E-3</v>
      </c>
      <c r="M299" s="52">
        <f t="shared" si="82"/>
        <v>9.9151586210667305E-4</v>
      </c>
      <c r="N299" s="52">
        <f t="shared" si="83"/>
        <v>3.3808058410747265E-3</v>
      </c>
      <c r="O299" s="52">
        <f t="shared" si="84"/>
        <v>3.9935547538801904E-4</v>
      </c>
      <c r="P299" s="52">
        <f t="shared" si="85"/>
        <v>2.4964247925617104E-3</v>
      </c>
      <c r="Q299" s="52">
        <f t="shared" si="86"/>
        <v>7.0856664964004054E-4</v>
      </c>
      <c r="R299" s="73">
        <f>SUM(R84:R85)</f>
        <v>2.8500805024093273E-3</v>
      </c>
      <c r="S299" s="73">
        <f t="shared" ref="S299:CD299" si="147">SUM(S84:S85)</f>
        <v>3.2795555407913262E-3</v>
      </c>
      <c r="T299" s="73">
        <f t="shared" si="147"/>
        <v>3.2363611294845118E-3</v>
      </c>
      <c r="U299" s="73">
        <f t="shared" si="147"/>
        <v>4.1163265382586495E-3</v>
      </c>
      <c r="V299" s="73">
        <f t="shared" si="147"/>
        <v>3.6326747362402413E-3</v>
      </c>
      <c r="W299" s="73">
        <f t="shared" si="147"/>
        <v>3.6718984587292909E-3</v>
      </c>
      <c r="X299" s="73">
        <f t="shared" si="147"/>
        <v>3.6496122209376766E-3</v>
      </c>
      <c r="Y299" s="73">
        <f t="shared" si="147"/>
        <v>5.6117047812422717E-3</v>
      </c>
      <c r="Z299" s="73">
        <f t="shared" si="147"/>
        <v>3.0379745880711193E-3</v>
      </c>
      <c r="AA299" s="73">
        <f t="shared" si="147"/>
        <v>3.535127551434817E-3</v>
      </c>
      <c r="AB299" s="73">
        <f t="shared" si="147"/>
        <v>3.8493133506687562E-3</v>
      </c>
      <c r="AC299" s="73">
        <f t="shared" si="147"/>
        <v>3.3463402119918505E-3</v>
      </c>
      <c r="AD299" s="73">
        <f t="shared" si="147"/>
        <v>2.7761556304503319E-3</v>
      </c>
      <c r="AE299" s="73">
        <f t="shared" si="147"/>
        <v>2.965065731981336E-3</v>
      </c>
      <c r="AF299" s="73">
        <f t="shared" si="147"/>
        <v>2.2819012929819961E-3</v>
      </c>
      <c r="AG299" s="73">
        <f t="shared" si="147"/>
        <v>2.5183612747671745E-3</v>
      </c>
      <c r="AH299" s="73">
        <f t="shared" si="147"/>
        <v>2.0341679968390665E-3</v>
      </c>
      <c r="AI299" s="73">
        <f t="shared" si="147"/>
        <v>2.4389061236053007E-3</v>
      </c>
      <c r="AJ299" s="73">
        <f t="shared" si="147"/>
        <v>2.3928650354384756E-3</v>
      </c>
      <c r="AK299" s="73">
        <f t="shared" si="147"/>
        <v>1.8475966710381746E-3</v>
      </c>
      <c r="AL299" s="73">
        <f t="shared" si="147"/>
        <v>1.9609562267595528E-3</v>
      </c>
      <c r="AM299" s="73">
        <f t="shared" si="147"/>
        <v>2.0222538498126524E-3</v>
      </c>
      <c r="AN299" s="73">
        <f t="shared" si="147"/>
        <v>2.3926659591463053E-3</v>
      </c>
      <c r="AO299" s="73">
        <f t="shared" si="147"/>
        <v>1.7300257043555726E-3</v>
      </c>
      <c r="AP299" s="73">
        <f t="shared" si="147"/>
        <v>2.5850453463998864E-3</v>
      </c>
      <c r="AQ299" s="73">
        <f t="shared" si="147"/>
        <v>3.6003915725542693E-3</v>
      </c>
      <c r="AR299" s="73">
        <f t="shared" si="147"/>
        <v>3.2189577664493568E-3</v>
      </c>
      <c r="AS299" s="73">
        <f t="shared" si="147"/>
        <v>3.3947273346640414E-3</v>
      </c>
      <c r="AT299" s="73">
        <f t="shared" si="147"/>
        <v>2.8488187707111619E-3</v>
      </c>
      <c r="AU299" s="73">
        <f t="shared" si="147"/>
        <v>2.5109384187264952E-3</v>
      </c>
      <c r="AV299" s="73">
        <f t="shared" si="147"/>
        <v>2.9774184460000536E-3</v>
      </c>
      <c r="AW299" s="73">
        <f t="shared" si="147"/>
        <v>1.8648082855000424E-3</v>
      </c>
      <c r="AX299" s="73">
        <f t="shared" si="147"/>
        <v>2.1013132980656421E-3</v>
      </c>
      <c r="AY299" s="73">
        <f t="shared" si="147"/>
        <v>2.4831378452036066E-3</v>
      </c>
      <c r="AZ299" s="73">
        <f t="shared" si="147"/>
        <v>4.7056265509592844E-3</v>
      </c>
      <c r="BA299" s="73">
        <f t="shared" si="147"/>
        <v>2.2002703215126549E-3</v>
      </c>
      <c r="BB299" s="73">
        <f t="shared" si="147"/>
        <v>2.7782867932259112E-3</v>
      </c>
      <c r="BC299" s="73">
        <f t="shared" si="147"/>
        <v>3.6045793146354185E-3</v>
      </c>
      <c r="BD299" s="73">
        <f t="shared" si="147"/>
        <v>3.1527102644879615E-3</v>
      </c>
      <c r="BE299" s="73">
        <f t="shared" si="147"/>
        <v>2.3776500376474739E-3</v>
      </c>
      <c r="BF299" s="73">
        <f t="shared" si="147"/>
        <v>3.4799166586650717E-3</v>
      </c>
      <c r="BG299" s="73">
        <f t="shared" si="147"/>
        <v>2.3092357616666618E-3</v>
      </c>
      <c r="BH299" s="73">
        <f t="shared" si="147"/>
        <v>3.5530294989222153E-3</v>
      </c>
      <c r="BI299" s="73">
        <f t="shared" si="147"/>
        <v>2.4104117969130697E-3</v>
      </c>
      <c r="BJ299" s="73">
        <f t="shared" si="147"/>
        <v>3.5408326256738771E-3</v>
      </c>
      <c r="BK299" s="73">
        <f t="shared" si="147"/>
        <v>3.9010998319168886E-3</v>
      </c>
      <c r="BL299" s="73">
        <f t="shared" si="147"/>
        <v>3.3571217449841545E-3</v>
      </c>
      <c r="BM299" s="73">
        <f t="shared" si="147"/>
        <v>4.1838758159241348E-3</v>
      </c>
      <c r="BN299" s="73">
        <f t="shared" si="147"/>
        <v>4.504812119364281E-3</v>
      </c>
      <c r="BO299" s="73">
        <f t="shared" si="147"/>
        <v>3.7776561838255363E-3</v>
      </c>
      <c r="BP299" s="73">
        <f t="shared" si="147"/>
        <v>3.7318731229083876E-3</v>
      </c>
      <c r="BQ299" s="73">
        <f t="shared" si="147"/>
        <v>2.0277918025925286E-3</v>
      </c>
      <c r="BR299" s="73">
        <f t="shared" si="147"/>
        <v>4.2607376867892875E-3</v>
      </c>
      <c r="BS299" s="73">
        <f t="shared" si="147"/>
        <v>2.5426941192289421E-3</v>
      </c>
      <c r="BT299" s="73">
        <f t="shared" si="147"/>
        <v>4.5393337214055208E-3</v>
      </c>
      <c r="BU299" s="73">
        <f t="shared" si="147"/>
        <v>2.6056580455170409E-3</v>
      </c>
      <c r="BV299" s="73">
        <f t="shared" si="147"/>
        <v>2.1230162070077128E-3</v>
      </c>
      <c r="BW299" s="73">
        <f t="shared" si="147"/>
        <v>2.1392767501524444E-3</v>
      </c>
      <c r="BX299" s="73">
        <f t="shared" si="147"/>
        <v>2.107470805211141E-3</v>
      </c>
      <c r="BY299" s="73">
        <f t="shared" si="147"/>
        <v>3.1719178606763277E-3</v>
      </c>
      <c r="BZ299" s="73">
        <f t="shared" si="147"/>
        <v>2.9162692747051007E-3</v>
      </c>
      <c r="CA299" s="73">
        <f t="shared" si="147"/>
        <v>3.1817118153744917E-3</v>
      </c>
      <c r="CB299" s="73">
        <f t="shared" si="147"/>
        <v>3.2550780317607345E-3</v>
      </c>
      <c r="CC299" s="73">
        <f t="shared" si="147"/>
        <v>3.7215804675988589E-3</v>
      </c>
      <c r="CD299" s="73">
        <f t="shared" si="147"/>
        <v>3.7178703224617945E-3</v>
      </c>
      <c r="CE299" s="73">
        <f t="shared" ref="CE299:CM299" si="148">SUM(CE84:CE85)</f>
        <v>3.4072814888540756E-3</v>
      </c>
      <c r="CF299" s="73">
        <f t="shared" si="148"/>
        <v>3.2728104397197933E-3</v>
      </c>
      <c r="CG299" s="73">
        <f t="shared" si="148"/>
        <v>3.2769587767272506E-3</v>
      </c>
      <c r="CH299" s="73">
        <f t="shared" si="148"/>
        <v>4.040736147073903E-3</v>
      </c>
      <c r="CI299" s="73">
        <f t="shared" si="148"/>
        <v>2.5617117836157395E-3</v>
      </c>
      <c r="CJ299" s="73">
        <f t="shared" si="148"/>
        <v>3.7083064122169392E-3</v>
      </c>
      <c r="CK299" s="73">
        <f t="shared" si="148"/>
        <v>3.5093551327880328E-3</v>
      </c>
      <c r="CL299" s="73">
        <f t="shared" si="148"/>
        <v>2.071465822153752E-3</v>
      </c>
      <c r="CM299" s="73">
        <f t="shared" si="148"/>
        <v>2.3429670954285991E-3</v>
      </c>
      <c r="CN299" s="73">
        <f>SUM(CN84:CN85)</f>
        <v>1.8748489911600565E-3</v>
      </c>
      <c r="CO299" s="73">
        <f t="shared" ref="CO299:CQ299" si="149">SUM(CO84:CO85)</f>
        <v>2.0982384285320784E-3</v>
      </c>
      <c r="CP299" s="73">
        <f t="shared" si="149"/>
        <v>2.1813670654946596E-3</v>
      </c>
      <c r="CQ299" s="73">
        <f t="shared" si="149"/>
        <v>2.7534908446178574E-3</v>
      </c>
      <c r="CR299" s="73">
        <f>SUM(CR84:CR85)</f>
        <v>2.386332288097889E-3</v>
      </c>
      <c r="CS299" s="73">
        <f t="shared" ref="CS299:CW299" si="150">SUM(CS84:CS85)</f>
        <v>4.5631710852236705E-3</v>
      </c>
      <c r="CT299" s="73">
        <f t="shared" si="150"/>
        <v>2.046987496044414E-3</v>
      </c>
      <c r="CU299" s="73">
        <f t="shared" si="150"/>
        <v>2.5256100992908674E-3</v>
      </c>
      <c r="CV299" s="73">
        <f t="shared" si="150"/>
        <v>2.3167652512928799E-3</v>
      </c>
      <c r="CW299" s="74">
        <f t="shared" si="150"/>
        <v>2.7958530434038001E-3</v>
      </c>
    </row>
    <row r="300" spans="1:101" s="13" customFormat="1" ht="14.25" customHeight="1">
      <c r="A300" s="72"/>
      <c r="B300" s="69" t="s">
        <v>1223</v>
      </c>
      <c r="C300" s="69"/>
      <c r="D300" s="52">
        <f t="shared" si="73"/>
        <v>1.79051837982545</v>
      </c>
      <c r="E300" s="52">
        <f t="shared" si="74"/>
        <v>0.31642249077660889</v>
      </c>
      <c r="F300" s="52">
        <f t="shared" si="75"/>
        <v>1.8939129472689495</v>
      </c>
      <c r="G300" s="52">
        <f t="shared" si="76"/>
        <v>0.40748258068684423</v>
      </c>
      <c r="H300" s="52">
        <f t="shared" si="77"/>
        <v>1.8724819363584588</v>
      </c>
      <c r="I300" s="52">
        <f t="shared" si="78"/>
        <v>0.26098868299312833</v>
      </c>
      <c r="J300" s="52">
        <f t="shared" si="79"/>
        <v>1.6597836644763539</v>
      </c>
      <c r="K300" s="52">
        <f t="shared" si="80"/>
        <v>0.19892835151093244</v>
      </c>
      <c r="L300" s="52">
        <f t="shared" si="81"/>
        <v>1.751520065550513</v>
      </c>
      <c r="M300" s="52">
        <f t="shared" si="82"/>
        <v>0.25696522500869495</v>
      </c>
      <c r="N300" s="52">
        <f t="shared" si="83"/>
        <v>1.7155429260455106</v>
      </c>
      <c r="O300" s="52">
        <f t="shared" si="84"/>
        <v>0.30475568577173839</v>
      </c>
      <c r="P300" s="52">
        <f t="shared" si="85"/>
        <v>1.8973510020404138</v>
      </c>
      <c r="Q300" s="52">
        <f t="shared" si="86"/>
        <v>0.29064109115613984</v>
      </c>
      <c r="R300" s="73">
        <f>SUM(R176:R185)</f>
        <v>1.3468222410700554</v>
      </c>
      <c r="S300" s="73">
        <f t="shared" ref="S300:CD300" si="151">SUM(S176:S185)</f>
        <v>1.8344855885071658</v>
      </c>
      <c r="T300" s="73">
        <f t="shared" si="151"/>
        <v>2.1427696887789374</v>
      </c>
      <c r="U300" s="73">
        <f t="shared" si="151"/>
        <v>2.1303327283460574</v>
      </c>
      <c r="V300" s="73">
        <f t="shared" si="151"/>
        <v>2.2365548629798102</v>
      </c>
      <c r="W300" s="73">
        <f t="shared" si="151"/>
        <v>2.1355414068912397</v>
      </c>
      <c r="X300" s="73">
        <f t="shared" si="151"/>
        <v>1.5377306070908292</v>
      </c>
      <c r="Y300" s="73">
        <f t="shared" si="151"/>
        <v>1.5802744584613573</v>
      </c>
      <c r="Z300" s="73">
        <f t="shared" si="151"/>
        <v>1.6646715514255346</v>
      </c>
      <c r="AA300" s="73">
        <f t="shared" si="151"/>
        <v>1.3305160818926087</v>
      </c>
      <c r="AB300" s="73">
        <f t="shared" si="151"/>
        <v>1.8398646159250731</v>
      </c>
      <c r="AC300" s="73">
        <f t="shared" si="151"/>
        <v>1.7066567265367338</v>
      </c>
      <c r="AD300" s="73">
        <f t="shared" si="151"/>
        <v>2.7634097088546006</v>
      </c>
      <c r="AE300" s="73">
        <f t="shared" si="151"/>
        <v>2.2720700822882849</v>
      </c>
      <c r="AF300" s="73">
        <f t="shared" si="151"/>
        <v>1.9060404622450595</v>
      </c>
      <c r="AG300" s="73">
        <f t="shared" si="151"/>
        <v>1.8327018595216353</v>
      </c>
      <c r="AH300" s="73">
        <f t="shared" si="151"/>
        <v>1.941105718715215</v>
      </c>
      <c r="AI300" s="73">
        <f t="shared" si="151"/>
        <v>2.0402424544084714</v>
      </c>
      <c r="AJ300" s="73">
        <f t="shared" si="151"/>
        <v>1.3214756715915257</v>
      </c>
      <c r="AK300" s="73">
        <f t="shared" si="151"/>
        <v>1.3678725113349965</v>
      </c>
      <c r="AL300" s="73">
        <f t="shared" si="151"/>
        <v>1.529027773342617</v>
      </c>
      <c r="AM300" s="73">
        <f t="shared" si="151"/>
        <v>1.5904164976334227</v>
      </c>
      <c r="AN300" s="73">
        <f t="shared" si="151"/>
        <v>2.0779434121013431</v>
      </c>
      <c r="AO300" s="73">
        <f t="shared" si="151"/>
        <v>2.0846492151902232</v>
      </c>
      <c r="AP300" s="73">
        <f t="shared" si="151"/>
        <v>1.9456504476583216</v>
      </c>
      <c r="AQ300" s="73">
        <f t="shared" si="151"/>
        <v>1.7382759904013632</v>
      </c>
      <c r="AR300" s="73">
        <f t="shared" si="151"/>
        <v>1.6194916306763809</v>
      </c>
      <c r="AS300" s="73">
        <f t="shared" si="151"/>
        <v>1.5152724743686166</v>
      </c>
      <c r="AT300" s="73">
        <f t="shared" si="151"/>
        <v>2.0505079485685775</v>
      </c>
      <c r="AU300" s="73">
        <f t="shared" si="151"/>
        <v>1.8890957825582688</v>
      </c>
      <c r="AV300" s="73">
        <f t="shared" si="151"/>
        <v>1.9535083283250918</v>
      </c>
      <c r="AW300" s="73">
        <f t="shared" si="151"/>
        <v>2.0136119568542532</v>
      </c>
      <c r="AX300" s="73">
        <f t="shared" si="151"/>
        <v>2.4574574177169213</v>
      </c>
      <c r="AY300" s="73">
        <f t="shared" si="151"/>
        <v>1.5321226094817146</v>
      </c>
      <c r="AZ300" s="73">
        <f t="shared" si="151"/>
        <v>1.9716205674272811</v>
      </c>
      <c r="BA300" s="73">
        <f t="shared" si="151"/>
        <v>1.7831680822647153</v>
      </c>
      <c r="BB300" s="73">
        <f t="shared" si="151"/>
        <v>1.787259917759054</v>
      </c>
      <c r="BC300" s="73">
        <f t="shared" si="151"/>
        <v>1.5078906403951597</v>
      </c>
      <c r="BD300" s="73">
        <f t="shared" si="151"/>
        <v>1.7954422580393774</v>
      </c>
      <c r="BE300" s="73">
        <f t="shared" si="151"/>
        <v>1.733264388676387</v>
      </c>
      <c r="BF300" s="73">
        <f t="shared" si="151"/>
        <v>2.0595774593126768</v>
      </c>
      <c r="BG300" s="73">
        <f t="shared" si="151"/>
        <v>1.5287845965968494</v>
      </c>
      <c r="BH300" s="73">
        <f t="shared" si="151"/>
        <v>1.3869384060214258</v>
      </c>
      <c r="BI300" s="73">
        <f t="shared" si="151"/>
        <v>1.5250749570447588</v>
      </c>
      <c r="BJ300" s="73">
        <f t="shared" si="151"/>
        <v>1.5404618969273007</v>
      </c>
      <c r="BK300" s="73">
        <f t="shared" si="151"/>
        <v>1.9240980514857879</v>
      </c>
      <c r="BL300" s="73">
        <f t="shared" si="151"/>
        <v>1.5530284000033074</v>
      </c>
      <c r="BM300" s="73">
        <f t="shared" si="151"/>
        <v>1.5755830014541627</v>
      </c>
      <c r="BN300" s="73">
        <f t="shared" si="151"/>
        <v>1.383649983619589</v>
      </c>
      <c r="BO300" s="73">
        <f t="shared" si="151"/>
        <v>1.7357145782164556</v>
      </c>
      <c r="BP300" s="73">
        <f t="shared" si="151"/>
        <v>1.7595366209501269</v>
      </c>
      <c r="BQ300" s="73">
        <f t="shared" si="151"/>
        <v>2.1954634619239295</v>
      </c>
      <c r="BR300" s="73">
        <f t="shared" si="151"/>
        <v>1.9087005657280278</v>
      </c>
      <c r="BS300" s="73">
        <f t="shared" si="151"/>
        <v>1.5158323222344126</v>
      </c>
      <c r="BT300" s="73">
        <f t="shared" si="151"/>
        <v>1.5025353731148323</v>
      </c>
      <c r="BU300" s="73">
        <f t="shared" si="151"/>
        <v>1.5580687112554212</v>
      </c>
      <c r="BV300" s="73">
        <f t="shared" si="151"/>
        <v>1.5969380297733775</v>
      </c>
      <c r="BW300" s="73">
        <f t="shared" si="151"/>
        <v>2.0998400230489933</v>
      </c>
      <c r="BX300" s="73">
        <f t="shared" si="151"/>
        <v>1.7483145905468251</v>
      </c>
      <c r="BY300" s="73">
        <f t="shared" si="151"/>
        <v>2.0136465261941616</v>
      </c>
      <c r="BZ300" s="73">
        <f t="shared" si="151"/>
        <v>1.6919344784655956</v>
      </c>
      <c r="CA300" s="73">
        <f t="shared" si="151"/>
        <v>1.9045999001193914</v>
      </c>
      <c r="CB300" s="73">
        <f t="shared" si="151"/>
        <v>1.5542300709502057</v>
      </c>
      <c r="CC300" s="73">
        <f t="shared" si="151"/>
        <v>1.9559303328489226</v>
      </c>
      <c r="CD300" s="73">
        <f t="shared" si="151"/>
        <v>1.9242825180016274</v>
      </c>
      <c r="CE300" s="73">
        <f t="shared" ref="CE300:CM300" si="152">SUM(CE176:CE185)</f>
        <v>1.2971287282628599</v>
      </c>
      <c r="CF300" s="73">
        <f t="shared" si="152"/>
        <v>1.7631120916754035</v>
      </c>
      <c r="CG300" s="73">
        <f t="shared" si="152"/>
        <v>1.9940317499057851</v>
      </c>
      <c r="CH300" s="73">
        <f t="shared" si="152"/>
        <v>1.8692125691246775</v>
      </c>
      <c r="CI300" s="73">
        <f t="shared" si="152"/>
        <v>0.97950281645507842</v>
      </c>
      <c r="CJ300" s="73">
        <f t="shared" si="152"/>
        <v>1.9074365073442825</v>
      </c>
      <c r="CK300" s="73">
        <f t="shared" si="152"/>
        <v>1.7451133493922977</v>
      </c>
      <c r="CL300" s="73">
        <f t="shared" si="152"/>
        <v>1.7387848723804546</v>
      </c>
      <c r="CM300" s="73">
        <f t="shared" si="152"/>
        <v>1.7721541189225698</v>
      </c>
      <c r="CN300" s="73">
        <f>SUM(CN176:CN185)</f>
        <v>1.7686219295709578</v>
      </c>
      <c r="CO300" s="73">
        <f t="shared" ref="CO300:CQ300" si="153">SUM(CO176:CO185)</f>
        <v>2.1257444896993287</v>
      </c>
      <c r="CP300" s="73">
        <f t="shared" si="153"/>
        <v>2.0320672130025907</v>
      </c>
      <c r="CQ300" s="73">
        <f t="shared" si="153"/>
        <v>2.1498658892817946</v>
      </c>
      <c r="CR300" s="73">
        <f>SUM(CR176:CR185)</f>
        <v>1.4932737234435558</v>
      </c>
      <c r="CS300" s="73">
        <f t="shared" ref="CS300:CW300" si="154">SUM(CS176:CS185)</f>
        <v>2.5416492594181621</v>
      </c>
      <c r="CT300" s="73">
        <f t="shared" si="154"/>
        <v>1.6104589571140986</v>
      </c>
      <c r="CU300" s="73">
        <f t="shared" si="154"/>
        <v>2.0577202172258735</v>
      </c>
      <c r="CV300" s="73">
        <f t="shared" si="154"/>
        <v>1.7153203430347645</v>
      </c>
      <c r="CW300" s="74">
        <f t="shared" si="154"/>
        <v>1.7625510113908138</v>
      </c>
    </row>
    <row r="301" spans="1:101" s="13" customFormat="1" ht="14.25" customHeight="1">
      <c r="A301" s="72"/>
      <c r="B301" s="70" t="s">
        <v>1224</v>
      </c>
      <c r="C301" s="69"/>
      <c r="D301" s="52">
        <f t="shared" si="73"/>
        <v>14.741590205475253</v>
      </c>
      <c r="E301" s="52">
        <f t="shared" si="74"/>
        <v>0.63237404560850741</v>
      </c>
      <c r="F301" s="52">
        <f t="shared" si="75"/>
        <v>14.449445343503257</v>
      </c>
      <c r="G301" s="52">
        <f t="shared" si="76"/>
        <v>0.62159694022213319</v>
      </c>
      <c r="H301" s="52">
        <f t="shared" si="77"/>
        <v>14.495263189274768</v>
      </c>
      <c r="I301" s="52">
        <f t="shared" si="78"/>
        <v>1.1353949142745736</v>
      </c>
      <c r="J301" s="52">
        <f t="shared" si="79"/>
        <v>15.220455236573899</v>
      </c>
      <c r="K301" s="52">
        <f t="shared" si="80"/>
        <v>0.94430344539997568</v>
      </c>
      <c r="L301" s="52">
        <f t="shared" si="81"/>
        <v>15.659926771058347</v>
      </c>
      <c r="M301" s="52">
        <f t="shared" si="82"/>
        <v>1.2305393911768994</v>
      </c>
      <c r="N301" s="52">
        <f t="shared" si="83"/>
        <v>16.113056985558838</v>
      </c>
      <c r="O301" s="52">
        <f t="shared" si="84"/>
        <v>0.79936686653778755</v>
      </c>
      <c r="P301" s="52">
        <f t="shared" si="85"/>
        <v>16.525017599724887</v>
      </c>
      <c r="Q301" s="52">
        <f t="shared" si="86"/>
        <v>1.0206225757443452</v>
      </c>
      <c r="R301" s="73">
        <f>SUM(R186:R193,R195:R200,R204:R205,R207,R209:R214)</f>
        <v>15.204721563111258</v>
      </c>
      <c r="S301" s="73">
        <f t="shared" ref="S301:CD301" si="155">SUM(S186:S193,S195:S200,S204:S205,S207,S209:S214)</f>
        <v>15.015532741578998</v>
      </c>
      <c r="T301" s="73">
        <f t="shared" si="155"/>
        <v>15.083498238970989</v>
      </c>
      <c r="U301" s="73">
        <f t="shared" si="155"/>
        <v>14.145809467179541</v>
      </c>
      <c r="V301" s="73">
        <f t="shared" si="155"/>
        <v>14.357243011720323</v>
      </c>
      <c r="W301" s="73">
        <f t="shared" si="155"/>
        <v>14.192993400454679</v>
      </c>
      <c r="X301" s="73">
        <f t="shared" si="155"/>
        <v>15.241610270934288</v>
      </c>
      <c r="Y301" s="73">
        <f t="shared" si="155"/>
        <v>14.40387037263203</v>
      </c>
      <c r="Z301" s="73">
        <f t="shared" si="155"/>
        <v>15.509232492449224</v>
      </c>
      <c r="AA301" s="73">
        <f t="shared" si="155"/>
        <v>13.886817167329491</v>
      </c>
      <c r="AB301" s="73">
        <f t="shared" si="155"/>
        <v>14.081924945917462</v>
      </c>
      <c r="AC301" s="73">
        <f t="shared" si="155"/>
        <v>15.775828793424743</v>
      </c>
      <c r="AD301" s="73">
        <f t="shared" si="155"/>
        <v>13.357818613105016</v>
      </c>
      <c r="AE301" s="73">
        <f t="shared" si="155"/>
        <v>14.169999422811241</v>
      </c>
      <c r="AF301" s="73">
        <f t="shared" si="155"/>
        <v>15.358097463259433</v>
      </c>
      <c r="AG301" s="73">
        <f t="shared" si="155"/>
        <v>14.358905983462101</v>
      </c>
      <c r="AH301" s="73">
        <f t="shared" si="155"/>
        <v>14.094195228034996</v>
      </c>
      <c r="AI301" s="73">
        <f t="shared" si="155"/>
        <v>13.76984939179024</v>
      </c>
      <c r="AJ301" s="73">
        <f t="shared" si="155"/>
        <v>14.688591471666333</v>
      </c>
      <c r="AK301" s="73">
        <f t="shared" si="155"/>
        <v>15.192264908325539</v>
      </c>
      <c r="AL301" s="73">
        <f t="shared" si="155"/>
        <v>14.672476071610934</v>
      </c>
      <c r="AM301" s="73">
        <f t="shared" si="155"/>
        <v>13.852378036048556</v>
      </c>
      <c r="AN301" s="73">
        <f t="shared" si="155"/>
        <v>14.761494958100059</v>
      </c>
      <c r="AO301" s="73">
        <f t="shared" si="155"/>
        <v>15.117272573824643</v>
      </c>
      <c r="AP301" s="73">
        <f t="shared" si="155"/>
        <v>14.226363065827956</v>
      </c>
      <c r="AQ301" s="73">
        <f t="shared" si="155"/>
        <v>13.270328309282311</v>
      </c>
      <c r="AR301" s="73">
        <f t="shared" si="155"/>
        <v>13.717750584600068</v>
      </c>
      <c r="AS301" s="73">
        <f t="shared" si="155"/>
        <v>13.806750742675069</v>
      </c>
      <c r="AT301" s="73">
        <f t="shared" si="155"/>
        <v>14.337342417273947</v>
      </c>
      <c r="AU301" s="73">
        <f t="shared" si="155"/>
        <v>16.593020183570353</v>
      </c>
      <c r="AV301" s="73">
        <f t="shared" si="155"/>
        <v>13.68596977000348</v>
      </c>
      <c r="AW301" s="73">
        <f t="shared" si="155"/>
        <v>15.293223072408361</v>
      </c>
      <c r="AX301" s="73">
        <f t="shared" si="155"/>
        <v>16.056511963510705</v>
      </c>
      <c r="AY301" s="73">
        <f t="shared" si="155"/>
        <v>15.300865962209727</v>
      </c>
      <c r="AZ301" s="73">
        <f t="shared" si="155"/>
        <v>12.870044261081002</v>
      </c>
      <c r="BA301" s="73">
        <f t="shared" si="155"/>
        <v>14.78498793885421</v>
      </c>
      <c r="BB301" s="73">
        <f t="shared" si="155"/>
        <v>15.699312515602637</v>
      </c>
      <c r="BC301" s="73">
        <f t="shared" si="155"/>
        <v>14.253820435780206</v>
      </c>
      <c r="BD301" s="73">
        <f t="shared" si="155"/>
        <v>15.386988474408039</v>
      </c>
      <c r="BE301" s="73">
        <f t="shared" si="155"/>
        <v>16.379538480801468</v>
      </c>
      <c r="BF301" s="73">
        <f t="shared" si="155"/>
        <v>15.774448665609611</v>
      </c>
      <c r="BG301" s="73">
        <f t="shared" si="155"/>
        <v>15.948930332075593</v>
      </c>
      <c r="BH301" s="73">
        <f t="shared" si="155"/>
        <v>14.446308231175102</v>
      </c>
      <c r="BI301" s="73">
        <f t="shared" si="155"/>
        <v>15.834893177440316</v>
      </c>
      <c r="BJ301" s="73">
        <f t="shared" si="155"/>
        <v>14.206646739764446</v>
      </c>
      <c r="BK301" s="73">
        <f t="shared" si="155"/>
        <v>15.188039065368747</v>
      </c>
      <c r="BL301" s="73">
        <f t="shared" si="155"/>
        <v>16.179704758522451</v>
      </c>
      <c r="BM301" s="73">
        <f t="shared" si="155"/>
        <v>13.346831962338172</v>
      </c>
      <c r="BN301" s="73">
        <f t="shared" si="155"/>
        <v>14.660159904040611</v>
      </c>
      <c r="BO301" s="73">
        <f t="shared" si="155"/>
        <v>16.550155454621038</v>
      </c>
      <c r="BP301" s="73">
        <f t="shared" si="155"/>
        <v>17.520127958681634</v>
      </c>
      <c r="BQ301" s="73">
        <f t="shared" si="155"/>
        <v>15.40497939805309</v>
      </c>
      <c r="BR301" s="73">
        <f t="shared" si="155"/>
        <v>14.374592376246092</v>
      </c>
      <c r="BS301" s="73">
        <f t="shared" si="155"/>
        <v>16.928212865776491</v>
      </c>
      <c r="BT301" s="73">
        <f t="shared" si="155"/>
        <v>13.499985690370746</v>
      </c>
      <c r="BU301" s="73">
        <f t="shared" si="155"/>
        <v>17.123861732088354</v>
      </c>
      <c r="BV301" s="73">
        <f t="shared" si="155"/>
        <v>15.468690294052726</v>
      </c>
      <c r="BW301" s="73">
        <f t="shared" si="155"/>
        <v>15.717935069250338</v>
      </c>
      <c r="BX301" s="73">
        <f t="shared" si="155"/>
        <v>16.049075947777059</v>
      </c>
      <c r="BY301" s="73">
        <f t="shared" si="155"/>
        <v>14.621344561741999</v>
      </c>
      <c r="BZ301" s="73">
        <f t="shared" si="155"/>
        <v>15.810266988219283</v>
      </c>
      <c r="CA301" s="73">
        <f t="shared" si="155"/>
        <v>15.863753147453982</v>
      </c>
      <c r="CB301" s="73">
        <f t="shared" si="155"/>
        <v>16.498975302143393</v>
      </c>
      <c r="CC301" s="73">
        <f t="shared" si="155"/>
        <v>15.993321270378795</v>
      </c>
      <c r="CD301" s="73">
        <f t="shared" si="155"/>
        <v>14.526969689787888</v>
      </c>
      <c r="CE301" s="73">
        <f t="shared" ref="CE301:CM301" si="156">SUM(CE186:CE193,CE195:CE200,CE204:CE205,CE207,CE209:CE214)</f>
        <v>16.090721751714931</v>
      </c>
      <c r="CF301" s="73">
        <f t="shared" si="156"/>
        <v>16.371316732545189</v>
      </c>
      <c r="CG301" s="73">
        <f t="shared" si="156"/>
        <v>16.185058612999477</v>
      </c>
      <c r="CH301" s="73">
        <f t="shared" si="156"/>
        <v>15.774803672227284</v>
      </c>
      <c r="CI301" s="73">
        <f t="shared" si="156"/>
        <v>15.389168737864901</v>
      </c>
      <c r="CJ301" s="73">
        <f t="shared" si="156"/>
        <v>17.561762682340564</v>
      </c>
      <c r="CK301" s="73">
        <f t="shared" si="156"/>
        <v>17.290565239030379</v>
      </c>
      <c r="CL301" s="73">
        <f t="shared" si="156"/>
        <v>15.641326594419867</v>
      </c>
      <c r="CM301" s="73">
        <f t="shared" si="156"/>
        <v>15.901401698357803</v>
      </c>
      <c r="CN301" s="73">
        <f>SUM(CN186:CN193,CN195:CN200,CN204:CN205,CN207,CN209:CN214)</f>
        <v>15.539026291112842</v>
      </c>
      <c r="CO301" s="73">
        <f t="shared" ref="CO301:CQ301" si="157">SUM(CO186:CO193,CO195:CO200,CO204:CO205,CO207,CO209:CO214)</f>
        <v>16.864618638669686</v>
      </c>
      <c r="CP301" s="73">
        <f t="shared" si="157"/>
        <v>15.805291382589107</v>
      </c>
      <c r="CQ301" s="73">
        <f t="shared" si="157"/>
        <v>17.419116932613896</v>
      </c>
      <c r="CR301" s="73">
        <f>SUM(CR186:CR193,CR195:CR200,CR204:CR205,CR207,CR209:CR214)</f>
        <v>17.436929614193375</v>
      </c>
      <c r="CS301" s="73">
        <f t="shared" ref="CS301:CW301" si="158">SUM(CS186:CS193,CS195:CS200,CS204:CS205,CS207,CS209:CS214)</f>
        <v>18.185767956019312</v>
      </c>
      <c r="CT301" s="73">
        <f t="shared" si="158"/>
        <v>15.715405181484892</v>
      </c>
      <c r="CU301" s="73">
        <f t="shared" si="158"/>
        <v>16.208752673676045</v>
      </c>
      <c r="CV301" s="73">
        <f t="shared" si="158"/>
        <v>15.488085068691134</v>
      </c>
      <c r="CW301" s="74">
        <f t="shared" si="158"/>
        <v>18.094489164870666</v>
      </c>
    </row>
    <row r="302" spans="1:101" s="13" customFormat="1" ht="14.25" customHeight="1">
      <c r="A302" s="72"/>
      <c r="B302" s="70" t="s">
        <v>1225</v>
      </c>
      <c r="C302" s="69"/>
      <c r="D302" s="52">
        <f t="shared" si="73"/>
        <v>6.2903141336409368E-2</v>
      </c>
      <c r="E302" s="52">
        <f t="shared" si="74"/>
        <v>1.0813115929296183E-2</v>
      </c>
      <c r="F302" s="52">
        <f t="shared" si="75"/>
        <v>5.3825719560663593E-2</v>
      </c>
      <c r="G302" s="52">
        <f t="shared" si="76"/>
        <v>7.7116995768188425E-3</v>
      </c>
      <c r="H302" s="52">
        <f t="shared" si="77"/>
        <v>4.3173525075506064E-2</v>
      </c>
      <c r="I302" s="52">
        <f t="shared" si="78"/>
        <v>6.5504859438943706E-3</v>
      </c>
      <c r="J302" s="52">
        <f t="shared" si="79"/>
        <v>5.6571881981866655E-2</v>
      </c>
      <c r="K302" s="52">
        <f t="shared" si="80"/>
        <v>7.0185334321820258E-3</v>
      </c>
      <c r="L302" s="52">
        <f t="shared" si="81"/>
        <v>5.7858742579608262E-2</v>
      </c>
      <c r="M302" s="52">
        <f t="shared" si="82"/>
        <v>1.1763736798385348E-2</v>
      </c>
      <c r="N302" s="52">
        <f t="shared" si="83"/>
        <v>5.6046682421951995E-2</v>
      </c>
      <c r="O302" s="52">
        <f t="shared" si="84"/>
        <v>6.6591782496887887E-3</v>
      </c>
      <c r="P302" s="52">
        <f t="shared" si="85"/>
        <v>4.3900086677791252E-2</v>
      </c>
      <c r="Q302" s="52">
        <f t="shared" si="86"/>
        <v>8.9778112340214156E-3</v>
      </c>
      <c r="R302" s="73">
        <f>SUM(R194,R201:R203,R206,R208)</f>
        <v>7.926658127127921E-2</v>
      </c>
      <c r="S302" s="73">
        <f t="shared" ref="S302:CD302" si="159">SUM(S194,S201:S203,S206,S208)</f>
        <v>7.4927872636748494E-2</v>
      </c>
      <c r="T302" s="73">
        <f t="shared" si="159"/>
        <v>5.8758797593777855E-2</v>
      </c>
      <c r="U302" s="73">
        <f t="shared" si="159"/>
        <v>6.4328530417650645E-2</v>
      </c>
      <c r="V302" s="73">
        <f t="shared" si="159"/>
        <v>4.7735846785761551E-2</v>
      </c>
      <c r="W302" s="73">
        <f t="shared" si="159"/>
        <v>6.1546675526573169E-2</v>
      </c>
      <c r="X302" s="73">
        <f t="shared" si="159"/>
        <v>6.8093128644072146E-2</v>
      </c>
      <c r="Y302" s="73">
        <f t="shared" si="159"/>
        <v>6.9585057637850403E-2</v>
      </c>
      <c r="Z302" s="73">
        <f t="shared" si="159"/>
        <v>5.4370452538667513E-2</v>
      </c>
      <c r="AA302" s="73">
        <f t="shared" si="159"/>
        <v>6.1444898490998268E-2</v>
      </c>
      <c r="AB302" s="73">
        <f t="shared" si="159"/>
        <v>7.1801718980666576E-2</v>
      </c>
      <c r="AC302" s="73">
        <f t="shared" si="159"/>
        <v>4.2978135512866542E-2</v>
      </c>
      <c r="AD302" s="73">
        <f t="shared" si="159"/>
        <v>6.5363732146436593E-2</v>
      </c>
      <c r="AE302" s="73">
        <f t="shared" si="159"/>
        <v>6.0918808239975669E-2</v>
      </c>
      <c r="AF302" s="73">
        <f t="shared" si="159"/>
        <v>5.3286319936603307E-2</v>
      </c>
      <c r="AG302" s="73">
        <f t="shared" si="159"/>
        <v>6.042646190330133E-2</v>
      </c>
      <c r="AH302" s="73">
        <f t="shared" si="159"/>
        <v>5.2996670472831714E-2</v>
      </c>
      <c r="AI302" s="73">
        <f t="shared" si="159"/>
        <v>4.5051219609117968E-2</v>
      </c>
      <c r="AJ302" s="73">
        <f t="shared" si="159"/>
        <v>5.033076974664711E-2</v>
      </c>
      <c r="AK302" s="73">
        <f t="shared" si="159"/>
        <v>4.6758051730750309E-2</v>
      </c>
      <c r="AL302" s="73">
        <f t="shared" si="159"/>
        <v>5.8855941104287206E-2</v>
      </c>
      <c r="AM302" s="73">
        <f t="shared" si="159"/>
        <v>3.8227566875562946E-2</v>
      </c>
      <c r="AN302" s="73">
        <f t="shared" si="159"/>
        <v>5.7140621339039341E-2</v>
      </c>
      <c r="AO302" s="73">
        <f t="shared" si="159"/>
        <v>5.6552471623409685E-2</v>
      </c>
      <c r="AP302" s="73">
        <f t="shared" si="159"/>
        <v>3.9179148676502233E-2</v>
      </c>
      <c r="AQ302" s="73">
        <f t="shared" si="159"/>
        <v>4.2749797977294356E-2</v>
      </c>
      <c r="AR302" s="73">
        <f t="shared" si="159"/>
        <v>4.468305162699409E-2</v>
      </c>
      <c r="AS302" s="73">
        <f t="shared" si="159"/>
        <v>5.0953850365124079E-2</v>
      </c>
      <c r="AT302" s="73">
        <f t="shared" si="159"/>
        <v>5.0150101361238583E-2</v>
      </c>
      <c r="AU302" s="73">
        <f t="shared" si="159"/>
        <v>4.4296324311767769E-2</v>
      </c>
      <c r="AV302" s="73">
        <f t="shared" si="159"/>
        <v>4.9415512749526665E-2</v>
      </c>
      <c r="AW302" s="73">
        <f t="shared" si="159"/>
        <v>4.4577700637453796E-2</v>
      </c>
      <c r="AX302" s="73">
        <f t="shared" si="159"/>
        <v>3.8187765272017969E-2</v>
      </c>
      <c r="AY302" s="73">
        <f t="shared" si="159"/>
        <v>4.457245464037516E-2</v>
      </c>
      <c r="AZ302" s="73">
        <f t="shared" si="159"/>
        <v>4.2731411236856545E-2</v>
      </c>
      <c r="BA302" s="73">
        <f t="shared" si="159"/>
        <v>2.6585182050921582E-2</v>
      </c>
      <c r="BB302" s="73">
        <f t="shared" si="159"/>
        <v>4.7017483460936205E-2</v>
      </c>
      <c r="BC302" s="73">
        <f t="shared" si="159"/>
        <v>6.2200863669999225E-2</v>
      </c>
      <c r="BD302" s="73">
        <f t="shared" si="159"/>
        <v>5.4374778228231516E-2</v>
      </c>
      <c r="BE302" s="73">
        <f t="shared" si="159"/>
        <v>6.281541280453648E-2</v>
      </c>
      <c r="BF302" s="73">
        <f t="shared" si="159"/>
        <v>6.6199018768469495E-2</v>
      </c>
      <c r="BG302" s="73">
        <f t="shared" si="159"/>
        <v>4.745541634055099E-2</v>
      </c>
      <c r="BH302" s="73">
        <f t="shared" si="159"/>
        <v>5.9715708805472341E-2</v>
      </c>
      <c r="BI302" s="73">
        <f t="shared" si="159"/>
        <v>6.6168353654656065E-2</v>
      </c>
      <c r="BJ302" s="73">
        <f t="shared" si="159"/>
        <v>5.4611723830327676E-2</v>
      </c>
      <c r="BK302" s="73">
        <f t="shared" si="159"/>
        <v>5.560974778300435E-2</v>
      </c>
      <c r="BL302" s="73">
        <f t="shared" si="159"/>
        <v>4.6991381673021748E-2</v>
      </c>
      <c r="BM302" s="73">
        <f t="shared" si="159"/>
        <v>5.5702694763193811E-2</v>
      </c>
      <c r="BN302" s="73">
        <f t="shared" si="159"/>
        <v>7.6548134030272413E-2</v>
      </c>
      <c r="BO302" s="73">
        <f t="shared" si="159"/>
        <v>4.7654137338301532E-2</v>
      </c>
      <c r="BP302" s="73">
        <f t="shared" si="159"/>
        <v>7.1157977056929264E-2</v>
      </c>
      <c r="BQ302" s="73">
        <f t="shared" si="159"/>
        <v>4.4205617887233185E-2</v>
      </c>
      <c r="BR302" s="73">
        <f t="shared" si="159"/>
        <v>6.2781007565229974E-2</v>
      </c>
      <c r="BS302" s="73">
        <f t="shared" si="159"/>
        <v>4.8627416096728139E-2</v>
      </c>
      <c r="BT302" s="73">
        <f t="shared" si="159"/>
        <v>6.5218067010142225E-2</v>
      </c>
      <c r="BU302" s="73">
        <f t="shared" si="159"/>
        <v>6.2995836706651931E-2</v>
      </c>
      <c r="BV302" s="73">
        <f t="shared" si="159"/>
        <v>4.2276255796710543E-2</v>
      </c>
      <c r="BW302" s="73">
        <f t="shared" si="159"/>
        <v>4.8702530760910787E-2</v>
      </c>
      <c r="BX302" s="73">
        <f t="shared" si="159"/>
        <v>5.3310020455899734E-2</v>
      </c>
      <c r="BY302" s="73">
        <f t="shared" si="159"/>
        <v>7.082791025028945E-2</v>
      </c>
      <c r="BZ302" s="73">
        <f t="shared" si="159"/>
        <v>6.2281954271672005E-2</v>
      </c>
      <c r="CA302" s="73">
        <f t="shared" si="159"/>
        <v>5.7874803667083009E-2</v>
      </c>
      <c r="CB302" s="73">
        <f t="shared" si="159"/>
        <v>5.0415675337785203E-2</v>
      </c>
      <c r="CC302" s="73">
        <f t="shared" si="159"/>
        <v>5.4498786072966189E-2</v>
      </c>
      <c r="CD302" s="73">
        <f t="shared" si="159"/>
        <v>5.3641320425703486E-2</v>
      </c>
      <c r="CE302" s="73">
        <f t="shared" ref="CE302:CM302" si="160">SUM(CE194,CE201:CE203,CE206,CE208)</f>
        <v>6.1469357440721892E-2</v>
      </c>
      <c r="CF302" s="73">
        <f t="shared" si="160"/>
        <v>6.4407761437063171E-2</v>
      </c>
      <c r="CG302" s="73">
        <f t="shared" si="160"/>
        <v>4.5801568869791358E-2</v>
      </c>
      <c r="CH302" s="73">
        <f t="shared" si="160"/>
        <v>5.8937350443028252E-2</v>
      </c>
      <c r="CI302" s="73">
        <f t="shared" si="160"/>
        <v>5.9280064175524505E-2</v>
      </c>
      <c r="CJ302" s="73">
        <f t="shared" si="160"/>
        <v>4.3331415330960209E-2</v>
      </c>
      <c r="CK302" s="73">
        <f t="shared" si="160"/>
        <v>6.0620131591124782E-2</v>
      </c>
      <c r="CL302" s="73">
        <f t="shared" si="160"/>
        <v>4.1344325339324972E-2</v>
      </c>
      <c r="CM302" s="73">
        <f t="shared" si="160"/>
        <v>3.6542303412373786E-2</v>
      </c>
      <c r="CN302" s="73">
        <f>SUM(CN194,CN201:CN203,CN206,CN208)</f>
        <v>4.9318811494049361E-2</v>
      </c>
      <c r="CO302" s="73">
        <f t="shared" ref="CO302:CQ302" si="161">SUM(CO194,CO201:CO203,CO206,CO208)</f>
        <v>5.3622336015303473E-2</v>
      </c>
      <c r="CP302" s="73">
        <f t="shared" si="161"/>
        <v>4.0811485804137945E-2</v>
      </c>
      <c r="CQ302" s="73">
        <f t="shared" si="161"/>
        <v>4.0306306236744721E-2</v>
      </c>
      <c r="CR302" s="73">
        <f>SUM(CR194,CR201:CR203,CR206,CR208)</f>
        <v>3.5600780412758916E-2</v>
      </c>
      <c r="CS302" s="73">
        <f t="shared" ref="CS302:CW302" si="162">SUM(CS194,CS201:CS203,CS206,CS208)</f>
        <v>5.5573904384225714E-2</v>
      </c>
      <c r="CT302" s="73">
        <f t="shared" si="162"/>
        <v>4.4012984883420467E-2</v>
      </c>
      <c r="CU302" s="73">
        <f t="shared" si="162"/>
        <v>3.3395211312458963E-2</v>
      </c>
      <c r="CV302" s="73">
        <f t="shared" si="162"/>
        <v>6.0946274726253025E-2</v>
      </c>
      <c r="CW302" s="74">
        <f t="shared" si="162"/>
        <v>3.532631611244369E-2</v>
      </c>
    </row>
    <row r="303" spans="1:101" s="13" customFormat="1" ht="14.25" customHeight="1">
      <c r="A303" s="72"/>
      <c r="B303" s="70" t="s">
        <v>1226</v>
      </c>
      <c r="C303" s="69"/>
      <c r="D303" s="52">
        <f t="shared" si="73"/>
        <v>12.770962369796939</v>
      </c>
      <c r="E303" s="52">
        <f t="shared" si="74"/>
        <v>0.36695938177102078</v>
      </c>
      <c r="F303" s="52">
        <f t="shared" si="75"/>
        <v>13.352784007354481</v>
      </c>
      <c r="G303" s="52">
        <f t="shared" si="76"/>
        <v>0.44348771461124237</v>
      </c>
      <c r="H303" s="52">
        <f t="shared" si="77"/>
        <v>12.809252512559619</v>
      </c>
      <c r="I303" s="52">
        <f t="shared" si="78"/>
        <v>0.92763739951716206</v>
      </c>
      <c r="J303" s="52">
        <f t="shared" si="79"/>
        <v>13.075735050807708</v>
      </c>
      <c r="K303" s="52">
        <f t="shared" si="80"/>
        <v>0.44610879916620605</v>
      </c>
      <c r="L303" s="52">
        <f t="shared" si="81"/>
        <v>13.441067590657754</v>
      </c>
      <c r="M303" s="52">
        <f t="shared" si="82"/>
        <v>0.98806599414188645</v>
      </c>
      <c r="N303" s="52">
        <f t="shared" si="83"/>
        <v>13.508930385183071</v>
      </c>
      <c r="O303" s="52">
        <f t="shared" si="84"/>
        <v>0.95508181765472366</v>
      </c>
      <c r="P303" s="52">
        <f t="shared" si="85"/>
        <v>14.207943782225223</v>
      </c>
      <c r="Q303" s="52">
        <f t="shared" si="86"/>
        <v>0.6796210107335533</v>
      </c>
      <c r="R303" s="73">
        <f>SUM(R215:R220,R223:R228,R233:R234,R237:R238,R241:R245)</f>
        <v>12.886291205692096</v>
      </c>
      <c r="S303" s="73">
        <f t="shared" ref="S303:CD303" si="163">SUM(S215:S220,S223:S228,S233:S234,S237:S238,S241:S245)</f>
        <v>13.070062198512094</v>
      </c>
      <c r="T303" s="73">
        <f t="shared" si="163"/>
        <v>12.635062431420957</v>
      </c>
      <c r="U303" s="73">
        <f t="shared" si="163"/>
        <v>12.877783187927866</v>
      </c>
      <c r="V303" s="73">
        <f t="shared" si="163"/>
        <v>12.261564752896737</v>
      </c>
      <c r="W303" s="73">
        <f t="shared" si="163"/>
        <v>12.932074762864184</v>
      </c>
      <c r="X303" s="73">
        <f t="shared" si="163"/>
        <v>12.501162483003593</v>
      </c>
      <c r="Y303" s="73">
        <f t="shared" si="163"/>
        <v>11.983003913691851</v>
      </c>
      <c r="Z303" s="73">
        <f t="shared" si="163"/>
        <v>12.909894106362481</v>
      </c>
      <c r="AA303" s="73">
        <f t="shared" si="163"/>
        <v>12.848302907357269</v>
      </c>
      <c r="AB303" s="73">
        <f t="shared" si="163"/>
        <v>13.071522531318754</v>
      </c>
      <c r="AC303" s="73">
        <f t="shared" si="163"/>
        <v>13.274823956515366</v>
      </c>
      <c r="AD303" s="73">
        <f t="shared" si="163"/>
        <v>13.04136292266486</v>
      </c>
      <c r="AE303" s="73">
        <f t="shared" si="163"/>
        <v>13.670814695812636</v>
      </c>
      <c r="AF303" s="73">
        <f t="shared" si="163"/>
        <v>13.030966664313311</v>
      </c>
      <c r="AG303" s="73">
        <f t="shared" si="163"/>
        <v>13.029098960197624</v>
      </c>
      <c r="AH303" s="73">
        <f t="shared" si="163"/>
        <v>13.09166759142232</v>
      </c>
      <c r="AI303" s="73">
        <f t="shared" si="163"/>
        <v>13.104434452938495</v>
      </c>
      <c r="AJ303" s="73">
        <f t="shared" si="163"/>
        <v>13.431416920617515</v>
      </c>
      <c r="AK303" s="73">
        <f t="shared" si="163"/>
        <v>14.50384601574901</v>
      </c>
      <c r="AL303" s="73">
        <f t="shared" si="163"/>
        <v>13.089001357680077</v>
      </c>
      <c r="AM303" s="73">
        <f t="shared" si="163"/>
        <v>13.758004909456519</v>
      </c>
      <c r="AN303" s="73">
        <f t="shared" si="163"/>
        <v>13.378225538295776</v>
      </c>
      <c r="AO303" s="73">
        <f t="shared" si="163"/>
        <v>13.10456805910567</v>
      </c>
      <c r="AP303" s="73">
        <f t="shared" si="163"/>
        <v>13.381225676255927</v>
      </c>
      <c r="AQ303" s="73">
        <f t="shared" si="163"/>
        <v>11.777661361477708</v>
      </c>
      <c r="AR303" s="73">
        <f t="shared" si="163"/>
        <v>12.216060691616965</v>
      </c>
      <c r="AS303" s="73">
        <f t="shared" si="163"/>
        <v>12.039522585713764</v>
      </c>
      <c r="AT303" s="73">
        <f t="shared" si="163"/>
        <v>12.717938589789375</v>
      </c>
      <c r="AU303" s="73">
        <f t="shared" si="163"/>
        <v>14.434256349700703</v>
      </c>
      <c r="AV303" s="73">
        <f t="shared" si="163"/>
        <v>12.007236451400615</v>
      </c>
      <c r="AW303" s="73">
        <f t="shared" si="163"/>
        <v>12.487927899190902</v>
      </c>
      <c r="AX303" s="73">
        <f t="shared" si="163"/>
        <v>13.588496261080873</v>
      </c>
      <c r="AY303" s="73">
        <f t="shared" si="163"/>
        <v>13.388828792698099</v>
      </c>
      <c r="AZ303" s="73">
        <f t="shared" si="163"/>
        <v>11.654853575540642</v>
      </c>
      <c r="BA303" s="73">
        <f t="shared" si="163"/>
        <v>14.017021916249861</v>
      </c>
      <c r="BB303" s="73">
        <f t="shared" si="163"/>
        <v>13.624887381197457</v>
      </c>
      <c r="BC303" s="73">
        <f t="shared" si="163"/>
        <v>13.010398502494034</v>
      </c>
      <c r="BD303" s="73">
        <f t="shared" si="163"/>
        <v>13.087160656860691</v>
      </c>
      <c r="BE303" s="73">
        <f t="shared" si="163"/>
        <v>12.951894658771863</v>
      </c>
      <c r="BF303" s="73">
        <f t="shared" si="163"/>
        <v>13.458242450467562</v>
      </c>
      <c r="BG303" s="73">
        <f t="shared" si="163"/>
        <v>13.173711145762713</v>
      </c>
      <c r="BH303" s="73">
        <f t="shared" si="163"/>
        <v>13.046587679435678</v>
      </c>
      <c r="BI303" s="73">
        <f t="shared" si="163"/>
        <v>13.737250793514267</v>
      </c>
      <c r="BJ303" s="73">
        <f t="shared" si="163"/>
        <v>12.723274805942458</v>
      </c>
      <c r="BK303" s="73">
        <f t="shared" si="163"/>
        <v>12.07933889622373</v>
      </c>
      <c r="BL303" s="73">
        <f t="shared" si="163"/>
        <v>13.279400080410555</v>
      </c>
      <c r="BM303" s="73">
        <f t="shared" si="163"/>
        <v>12.736673558611489</v>
      </c>
      <c r="BN303" s="73">
        <f t="shared" si="163"/>
        <v>12.867631767429231</v>
      </c>
      <c r="BO303" s="73">
        <f t="shared" si="163"/>
        <v>14.632535830573298</v>
      </c>
      <c r="BP303" s="73">
        <f t="shared" si="163"/>
        <v>14.352074424791137</v>
      </c>
      <c r="BQ303" s="73">
        <f t="shared" si="163"/>
        <v>14.11984858913311</v>
      </c>
      <c r="BR303" s="73">
        <f t="shared" si="163"/>
        <v>11.759739342196031</v>
      </c>
      <c r="BS303" s="73">
        <f t="shared" si="163"/>
        <v>14.608799001242101</v>
      </c>
      <c r="BT303" s="73">
        <f t="shared" si="163"/>
        <v>12.155752875033187</v>
      </c>
      <c r="BU303" s="73">
        <f t="shared" si="163"/>
        <v>13.828923465210588</v>
      </c>
      <c r="BV303" s="73">
        <f t="shared" si="163"/>
        <v>13.211221742489565</v>
      </c>
      <c r="BW303" s="73">
        <f t="shared" si="163"/>
        <v>13.192459013316164</v>
      </c>
      <c r="BX303" s="73">
        <f t="shared" si="163"/>
        <v>14.159891092576286</v>
      </c>
      <c r="BY303" s="73">
        <f t="shared" si="163"/>
        <v>12.403933943902368</v>
      </c>
      <c r="BZ303" s="73">
        <f t="shared" si="163"/>
        <v>12.590589413213884</v>
      </c>
      <c r="CA303" s="73">
        <f t="shared" si="163"/>
        <v>13.883845414961616</v>
      </c>
      <c r="CB303" s="73">
        <f t="shared" si="163"/>
        <v>13.90478107987586</v>
      </c>
      <c r="CC303" s="73">
        <f t="shared" si="163"/>
        <v>12.169458357647603</v>
      </c>
      <c r="CD303" s="73">
        <f t="shared" si="163"/>
        <v>11.946996797205703</v>
      </c>
      <c r="CE303" s="73">
        <f t="shared" ref="CE303:CM303" si="164">SUM(CE215:CE220,CE223:CE228,CE233:CE234,CE237:CE238,CE241:CE245)</f>
        <v>13.769202358873079</v>
      </c>
      <c r="CF303" s="73">
        <f t="shared" si="164"/>
        <v>13.772438130499078</v>
      </c>
      <c r="CG303" s="73">
        <f t="shared" si="164"/>
        <v>14.091046033275317</v>
      </c>
      <c r="CH303" s="73">
        <f t="shared" si="164"/>
        <v>12.782677326980652</v>
      </c>
      <c r="CI303" s="73">
        <f t="shared" si="164"/>
        <v>13.475384330680987</v>
      </c>
      <c r="CJ303" s="73">
        <f t="shared" si="164"/>
        <v>14.893274953587543</v>
      </c>
      <c r="CK303" s="73">
        <f t="shared" si="164"/>
        <v>14.827470425395557</v>
      </c>
      <c r="CL303" s="73">
        <f t="shared" si="164"/>
        <v>14.398727926503456</v>
      </c>
      <c r="CM303" s="73">
        <f t="shared" si="164"/>
        <v>13.472409305401033</v>
      </c>
      <c r="CN303" s="73">
        <f>SUM(CN215:CN220,CN223:CN228,CN233:CN234,CN237:CN238,CN241:CN245)</f>
        <v>13.593953625885163</v>
      </c>
      <c r="CO303" s="73">
        <f t="shared" ref="CO303:CQ303" si="165">SUM(CO215:CO220,CO223:CO228,CO233:CO234,CO237:CO238,CO241:CO245)</f>
        <v>13.949750710127896</v>
      </c>
      <c r="CP303" s="73">
        <f t="shared" si="165"/>
        <v>14.504097785323673</v>
      </c>
      <c r="CQ303" s="73">
        <f t="shared" si="165"/>
        <v>14.983677817745498</v>
      </c>
      <c r="CR303" s="73">
        <f>SUM(CR215:CR220,CR223:CR228,CR233:CR234,CR237:CR238,CR241:CR245)</f>
        <v>14.856388237784525</v>
      </c>
      <c r="CS303" s="73">
        <f t="shared" ref="CS303:CW303" si="166">SUM(CS215:CS220,CS223:CS228,CS233:CS234,CS237:CS238,CS241:CS245)</f>
        <v>13.788648001901533</v>
      </c>
      <c r="CT303" s="73">
        <f t="shared" si="166"/>
        <v>13.730693895350459</v>
      </c>
      <c r="CU303" s="73">
        <f t="shared" si="166"/>
        <v>14.200381619654967</v>
      </c>
      <c r="CV303" s="73">
        <f t="shared" si="166"/>
        <v>13.420717224592691</v>
      </c>
      <c r="CW303" s="74">
        <f t="shared" si="166"/>
        <v>15.595879236431781</v>
      </c>
    </row>
    <row r="304" spans="1:101" s="13" customFormat="1" ht="14.25" customHeight="1">
      <c r="A304" s="72"/>
      <c r="B304" s="70" t="s">
        <v>1227</v>
      </c>
      <c r="C304" s="69"/>
      <c r="D304" s="52">
        <f t="shared" si="73"/>
        <v>7.1064920875803086E-2</v>
      </c>
      <c r="E304" s="52">
        <f t="shared" si="74"/>
        <v>8.4972296954246452E-3</v>
      </c>
      <c r="F304" s="52">
        <f t="shared" si="75"/>
        <v>8.6779042177887789E-2</v>
      </c>
      <c r="G304" s="52">
        <f t="shared" si="76"/>
        <v>7.8246033257163145E-3</v>
      </c>
      <c r="H304" s="52">
        <f t="shared" si="77"/>
        <v>7.3300052285678624E-2</v>
      </c>
      <c r="I304" s="52">
        <f t="shared" si="78"/>
        <v>6.4440827709444813E-3</v>
      </c>
      <c r="J304" s="52">
        <f t="shared" si="79"/>
        <v>8.033021469943756E-2</v>
      </c>
      <c r="K304" s="52">
        <f t="shared" si="80"/>
        <v>7.2025509020210788E-3</v>
      </c>
      <c r="L304" s="52">
        <f t="shared" si="81"/>
        <v>8.0187990919421762E-2</v>
      </c>
      <c r="M304" s="52">
        <f t="shared" si="82"/>
        <v>1.3273389493105912E-2</v>
      </c>
      <c r="N304" s="52">
        <f t="shared" si="83"/>
        <v>7.636666335600549E-2</v>
      </c>
      <c r="O304" s="52">
        <f t="shared" si="84"/>
        <v>6.8783561519790643E-3</v>
      </c>
      <c r="P304" s="52">
        <f t="shared" si="85"/>
        <v>6.9732741956624086E-2</v>
      </c>
      <c r="Q304" s="52">
        <f t="shared" si="86"/>
        <v>6.6899885403021303E-3</v>
      </c>
      <c r="R304" s="73">
        <f>SUM(R221:R222,R229:R232,R235:R236,R239:R240)</f>
        <v>8.0071332218091817E-2</v>
      </c>
      <c r="S304" s="73">
        <f t="shared" ref="S304:CD304" si="167">SUM(S221:S222,S229:S232,S235:S236,S239:S240)</f>
        <v>6.7246293660389991E-2</v>
      </c>
      <c r="T304" s="73">
        <f t="shared" si="167"/>
        <v>6.1733431674268133E-2</v>
      </c>
      <c r="U304" s="73">
        <f t="shared" si="167"/>
        <v>7.9597256739951688E-2</v>
      </c>
      <c r="V304" s="73">
        <f t="shared" si="167"/>
        <v>7.2286168760902561E-2</v>
      </c>
      <c r="W304" s="73">
        <f t="shared" si="167"/>
        <v>7.5158503829157605E-2</v>
      </c>
      <c r="X304" s="73">
        <f t="shared" si="167"/>
        <v>6.8136448335889249E-2</v>
      </c>
      <c r="Y304" s="73">
        <f t="shared" si="167"/>
        <v>8.4766230772689438E-2</v>
      </c>
      <c r="Z304" s="73">
        <f t="shared" si="167"/>
        <v>5.7459038955698392E-2</v>
      </c>
      <c r="AA304" s="73">
        <f t="shared" si="167"/>
        <v>7.7798812584268906E-2</v>
      </c>
      <c r="AB304" s="73">
        <f t="shared" si="167"/>
        <v>6.3520273625171264E-2</v>
      </c>
      <c r="AC304" s="73">
        <f t="shared" si="167"/>
        <v>6.500525935315804E-2</v>
      </c>
      <c r="AD304" s="73">
        <f t="shared" si="167"/>
        <v>9.3457086027502662E-2</v>
      </c>
      <c r="AE304" s="73">
        <f t="shared" si="167"/>
        <v>0.10287797246280909</v>
      </c>
      <c r="AF304" s="73">
        <f t="shared" si="167"/>
        <v>8.3902204019353388E-2</v>
      </c>
      <c r="AG304" s="73">
        <f t="shared" si="167"/>
        <v>9.3253516250905666E-2</v>
      </c>
      <c r="AH304" s="73">
        <f t="shared" si="167"/>
        <v>8.2153671761339558E-2</v>
      </c>
      <c r="AI304" s="73">
        <f t="shared" si="167"/>
        <v>8.4130589332776895E-2</v>
      </c>
      <c r="AJ304" s="73">
        <f t="shared" si="167"/>
        <v>8.3011014303389224E-2</v>
      </c>
      <c r="AK304" s="73">
        <f t="shared" si="167"/>
        <v>7.6054735544383884E-2</v>
      </c>
      <c r="AL304" s="73">
        <f t="shared" si="167"/>
        <v>8.1828620973891916E-2</v>
      </c>
      <c r="AM304" s="73">
        <f t="shared" si="167"/>
        <v>7.7772445620249042E-2</v>
      </c>
      <c r="AN304" s="73">
        <f t="shared" si="167"/>
        <v>8.894720039782969E-2</v>
      </c>
      <c r="AO304" s="73">
        <f t="shared" si="167"/>
        <v>9.3959449440222553E-2</v>
      </c>
      <c r="AP304" s="73">
        <f t="shared" si="167"/>
        <v>7.919262363684143E-2</v>
      </c>
      <c r="AQ304" s="73">
        <f t="shared" si="167"/>
        <v>6.5520463702581411E-2</v>
      </c>
      <c r="AR304" s="73">
        <f t="shared" si="167"/>
        <v>8.0815835345212569E-2</v>
      </c>
      <c r="AS304" s="73">
        <f t="shared" si="167"/>
        <v>7.6658638910322235E-2</v>
      </c>
      <c r="AT304" s="73">
        <f t="shared" si="167"/>
        <v>7.3101706537105515E-2</v>
      </c>
      <c r="AU304" s="73">
        <f t="shared" si="167"/>
        <v>6.1235646006795132E-2</v>
      </c>
      <c r="AV304" s="73">
        <f t="shared" si="167"/>
        <v>7.3459111156589457E-2</v>
      </c>
      <c r="AW304" s="73">
        <f t="shared" si="167"/>
        <v>7.8681745766740599E-2</v>
      </c>
      <c r="AX304" s="73">
        <f t="shared" si="167"/>
        <v>6.6390225813439285E-2</v>
      </c>
      <c r="AY304" s="73">
        <f t="shared" si="167"/>
        <v>7.6158211225134401E-2</v>
      </c>
      <c r="AZ304" s="73">
        <f t="shared" si="167"/>
        <v>7.9747007311818469E-2</v>
      </c>
      <c r="BA304" s="73">
        <f t="shared" si="167"/>
        <v>6.8639412015562964E-2</v>
      </c>
      <c r="BB304" s="73">
        <f t="shared" si="167"/>
        <v>7.4352229608475748E-2</v>
      </c>
      <c r="BC304" s="73">
        <f t="shared" si="167"/>
        <v>8.8450423288292487E-2</v>
      </c>
      <c r="BD304" s="73">
        <f t="shared" si="167"/>
        <v>7.3432820626245857E-2</v>
      </c>
      <c r="BE304" s="73">
        <f t="shared" si="167"/>
        <v>7.023276147750801E-2</v>
      </c>
      <c r="BF304" s="73">
        <f t="shared" si="167"/>
        <v>8.5180036305087914E-2</v>
      </c>
      <c r="BG304" s="73">
        <f t="shared" si="167"/>
        <v>7.8110318674104812E-2</v>
      </c>
      <c r="BH304" s="73">
        <f t="shared" si="167"/>
        <v>9.027233457343159E-2</v>
      </c>
      <c r="BI304" s="73">
        <f t="shared" si="167"/>
        <v>7.1411488862169928E-2</v>
      </c>
      <c r="BJ304" s="73">
        <f t="shared" si="167"/>
        <v>8.7926955294495152E-2</v>
      </c>
      <c r="BK304" s="73">
        <f t="shared" si="167"/>
        <v>8.7029585719515176E-2</v>
      </c>
      <c r="BL304" s="73">
        <f t="shared" si="167"/>
        <v>8.0396146854240666E-2</v>
      </c>
      <c r="BM304" s="73">
        <f t="shared" si="167"/>
        <v>7.7167475109683359E-2</v>
      </c>
      <c r="BN304" s="73">
        <f t="shared" si="167"/>
        <v>8.806894049918447E-2</v>
      </c>
      <c r="BO304" s="73">
        <f t="shared" si="167"/>
        <v>9.9030641629658023E-2</v>
      </c>
      <c r="BP304" s="73">
        <f t="shared" si="167"/>
        <v>7.3174917852068741E-2</v>
      </c>
      <c r="BQ304" s="73">
        <f t="shared" si="167"/>
        <v>8.2042820939566649E-2</v>
      </c>
      <c r="BR304" s="73">
        <f t="shared" si="167"/>
        <v>8.4337915244871886E-2</v>
      </c>
      <c r="BS304" s="73">
        <f t="shared" si="167"/>
        <v>6.1855027773026101E-2</v>
      </c>
      <c r="BT304" s="73">
        <f t="shared" si="167"/>
        <v>8.6759517956518623E-2</v>
      </c>
      <c r="BU304" s="73">
        <f t="shared" si="167"/>
        <v>6.747018223091665E-2</v>
      </c>
      <c r="BV304" s="73">
        <f t="shared" si="167"/>
        <v>7.6175684677397174E-2</v>
      </c>
      <c r="BW304" s="73">
        <f t="shared" si="167"/>
        <v>6.128931626279413E-2</v>
      </c>
      <c r="BX304" s="73">
        <f t="shared" si="167"/>
        <v>7.8740798296082617E-2</v>
      </c>
      <c r="BY304" s="73">
        <f t="shared" si="167"/>
        <v>0.10331012767097601</v>
      </c>
      <c r="BZ304" s="73">
        <f t="shared" si="167"/>
        <v>7.8671668438087206E-2</v>
      </c>
      <c r="CA304" s="73">
        <f t="shared" si="167"/>
        <v>6.4085284660144667E-2</v>
      </c>
      <c r="CB304" s="73">
        <f t="shared" si="167"/>
        <v>7.0515437633927064E-2</v>
      </c>
      <c r="CC304" s="73">
        <f t="shared" si="167"/>
        <v>7.4679821888974401E-2</v>
      </c>
      <c r="CD304" s="73">
        <f t="shared" si="167"/>
        <v>8.0330207430209771E-2</v>
      </c>
      <c r="CE304" s="73">
        <f t="shared" ref="CE304:CM304" si="168">SUM(CE221:CE222,CE229:CE232,CE235:CE236,CE239:CE240)</f>
        <v>8.0262231712748419E-2</v>
      </c>
      <c r="CF304" s="73">
        <f t="shared" si="168"/>
        <v>7.4123397131749064E-2</v>
      </c>
      <c r="CG304" s="73">
        <f t="shared" si="168"/>
        <v>7.5090047707784241E-2</v>
      </c>
      <c r="CH304" s="73">
        <f t="shared" si="168"/>
        <v>7.8305514208663038E-2</v>
      </c>
      <c r="CI304" s="73">
        <f t="shared" si="168"/>
        <v>8.4184764187374111E-2</v>
      </c>
      <c r="CJ304" s="73">
        <f t="shared" si="168"/>
        <v>6.7613220895577211E-2</v>
      </c>
      <c r="CK304" s="73">
        <f t="shared" si="168"/>
        <v>8.8538364376826703E-2</v>
      </c>
      <c r="CL304" s="73">
        <f t="shared" si="168"/>
        <v>7.4958230790500915E-2</v>
      </c>
      <c r="CM304" s="73">
        <f t="shared" si="168"/>
        <v>7.3776701669608022E-2</v>
      </c>
      <c r="CN304" s="73">
        <f>SUM(CN221:CN222,CN229:CN232,CN235:CN236,CN239:CN240)</f>
        <v>7.6483005067926962E-2</v>
      </c>
      <c r="CO304" s="73">
        <f t="shared" ref="CO304:CQ304" si="169">SUM(CO221:CO222,CO229:CO232,CO235:CO236,CO239:CO240)</f>
        <v>5.747235766995807E-2</v>
      </c>
      <c r="CP304" s="73">
        <f t="shared" si="169"/>
        <v>7.1356900530997192E-2</v>
      </c>
      <c r="CQ304" s="73">
        <f t="shared" si="169"/>
        <v>6.2447160384919403E-2</v>
      </c>
      <c r="CR304" s="73">
        <f>SUM(CR221:CR222,CR229:CR232,CR235:CR236,CR239:CR240)</f>
        <v>6.2522529104604901E-2</v>
      </c>
      <c r="CS304" s="73">
        <f t="shared" ref="CS304:CW304" si="170">SUM(CS221:CS222,CS229:CS232,CS235:CS236,CS239:CS240)</f>
        <v>7.5268942463941904E-2</v>
      </c>
      <c r="CT304" s="73">
        <f t="shared" si="170"/>
        <v>7.7270840770131591E-2</v>
      </c>
      <c r="CU304" s="73">
        <f t="shared" si="170"/>
        <v>6.8220361334564134E-2</v>
      </c>
      <c r="CV304" s="73">
        <f t="shared" si="170"/>
        <v>7.3622044558890376E-2</v>
      </c>
      <c r="CW304" s="74">
        <f t="shared" si="170"/>
        <v>6.339382913344549E-2</v>
      </c>
    </row>
    <row r="305" spans="1:101" s="13" customFormat="1" ht="14.25" customHeight="1">
      <c r="A305" s="72"/>
      <c r="B305" s="70" t="s">
        <v>1228</v>
      </c>
      <c r="C305" s="69"/>
      <c r="D305" s="52">
        <f t="shared" si="73"/>
        <v>8.2776583619055284</v>
      </c>
      <c r="E305" s="52">
        <f t="shared" si="74"/>
        <v>0.29107353914467388</v>
      </c>
      <c r="F305" s="52">
        <f t="shared" si="75"/>
        <v>8.1294934248730044</v>
      </c>
      <c r="G305" s="52">
        <f t="shared" si="76"/>
        <v>0.32548602027055257</v>
      </c>
      <c r="H305" s="52">
        <f t="shared" si="77"/>
        <v>7.899647608735525</v>
      </c>
      <c r="I305" s="52">
        <f t="shared" si="78"/>
        <v>0.29577045242206673</v>
      </c>
      <c r="J305" s="52">
        <f t="shared" si="79"/>
        <v>8.0229556838368037</v>
      </c>
      <c r="K305" s="52">
        <f t="shared" si="80"/>
        <v>0.3863667702791137</v>
      </c>
      <c r="L305" s="52">
        <f t="shared" si="81"/>
        <v>7.9649913942228663</v>
      </c>
      <c r="M305" s="52">
        <f t="shared" si="82"/>
        <v>0.417256388110401</v>
      </c>
      <c r="N305" s="52">
        <f t="shared" si="83"/>
        <v>8.4475532387210137</v>
      </c>
      <c r="O305" s="52">
        <f t="shared" si="84"/>
        <v>0.29760574618149327</v>
      </c>
      <c r="P305" s="52">
        <f t="shared" si="85"/>
        <v>8.6394571298449794</v>
      </c>
      <c r="Q305" s="52">
        <f t="shared" si="86"/>
        <v>0.36840836887450507</v>
      </c>
      <c r="R305" s="73">
        <f>SUM(R246:R252,R258:R267)</f>
        <v>8.9172821473170565</v>
      </c>
      <c r="S305" s="73">
        <f t="shared" ref="S305:CD305" si="171">SUM(S246:S252,S258:S267)</f>
        <v>8.3623311085657743</v>
      </c>
      <c r="T305" s="73">
        <f t="shared" si="171"/>
        <v>8.1166143594640605</v>
      </c>
      <c r="U305" s="73">
        <f t="shared" si="171"/>
        <v>8.2095817670393725</v>
      </c>
      <c r="V305" s="73">
        <f t="shared" si="171"/>
        <v>8.1104911644768531</v>
      </c>
      <c r="W305" s="73">
        <f t="shared" si="171"/>
        <v>8.0537045088810455</v>
      </c>
      <c r="X305" s="73">
        <f t="shared" si="171"/>
        <v>8.5953713347538923</v>
      </c>
      <c r="Y305" s="73">
        <f t="shared" si="171"/>
        <v>8.3576581664623006</v>
      </c>
      <c r="Z305" s="73">
        <f t="shared" si="171"/>
        <v>8.3249737828557784</v>
      </c>
      <c r="AA305" s="73">
        <f t="shared" si="171"/>
        <v>8.3834291748902157</v>
      </c>
      <c r="AB305" s="73">
        <f t="shared" si="171"/>
        <v>7.7607327670922084</v>
      </c>
      <c r="AC305" s="73">
        <f t="shared" si="171"/>
        <v>8.1397300610677998</v>
      </c>
      <c r="AD305" s="73">
        <f t="shared" si="171"/>
        <v>8.2897472653045607</v>
      </c>
      <c r="AE305" s="73">
        <f t="shared" si="171"/>
        <v>8.0643715333581287</v>
      </c>
      <c r="AF305" s="73">
        <f t="shared" si="171"/>
        <v>8.3823396435843982</v>
      </c>
      <c r="AG305" s="73">
        <f t="shared" si="171"/>
        <v>8.0403586023644813</v>
      </c>
      <c r="AH305" s="73">
        <f t="shared" si="171"/>
        <v>7.8410444919966578</v>
      </c>
      <c r="AI305" s="73">
        <f t="shared" si="171"/>
        <v>8.1819441853887156</v>
      </c>
      <c r="AJ305" s="73">
        <f t="shared" si="171"/>
        <v>8.2125225238125719</v>
      </c>
      <c r="AK305" s="73">
        <f t="shared" si="171"/>
        <v>8.6331710221168994</v>
      </c>
      <c r="AL305" s="73">
        <f t="shared" si="171"/>
        <v>8.3222593057661651</v>
      </c>
      <c r="AM305" s="73">
        <f t="shared" si="171"/>
        <v>8.1482957606239328</v>
      </c>
      <c r="AN305" s="73">
        <f t="shared" si="171"/>
        <v>8.1326870103080449</v>
      </c>
      <c r="AO305" s="73">
        <f t="shared" si="171"/>
        <v>7.3051797538514949</v>
      </c>
      <c r="AP305" s="73">
        <f t="shared" si="171"/>
        <v>7.9015032255313686</v>
      </c>
      <c r="AQ305" s="73">
        <f t="shared" si="171"/>
        <v>7.4852073620585156</v>
      </c>
      <c r="AR305" s="73">
        <f t="shared" si="171"/>
        <v>7.7830902830293205</v>
      </c>
      <c r="AS305" s="73">
        <f t="shared" si="171"/>
        <v>8.1281516617799561</v>
      </c>
      <c r="AT305" s="73">
        <f t="shared" si="171"/>
        <v>8.0739731343412995</v>
      </c>
      <c r="AU305" s="73">
        <f t="shared" si="171"/>
        <v>8.316243607279695</v>
      </c>
      <c r="AV305" s="73">
        <f t="shared" si="171"/>
        <v>7.5791636494229824</v>
      </c>
      <c r="AW305" s="73">
        <f t="shared" si="171"/>
        <v>8.0385049449042132</v>
      </c>
      <c r="AX305" s="73">
        <f t="shared" si="171"/>
        <v>7.8129569482503003</v>
      </c>
      <c r="AY305" s="73">
        <f t="shared" si="171"/>
        <v>8.1007444787408023</v>
      </c>
      <c r="AZ305" s="73">
        <f t="shared" si="171"/>
        <v>7.3844136824889182</v>
      </c>
      <c r="BA305" s="73">
        <f t="shared" si="171"/>
        <v>8.191818326998936</v>
      </c>
      <c r="BB305" s="73">
        <f t="shared" si="171"/>
        <v>8.2475847745743636</v>
      </c>
      <c r="BC305" s="73">
        <f t="shared" si="171"/>
        <v>8.1020490727129406</v>
      </c>
      <c r="BD305" s="73">
        <f t="shared" si="171"/>
        <v>8.4637840855647646</v>
      </c>
      <c r="BE305" s="73">
        <f t="shared" si="171"/>
        <v>8.1202559509707744</v>
      </c>
      <c r="BF305" s="73">
        <f t="shared" si="171"/>
        <v>8.0152377622732089</v>
      </c>
      <c r="BG305" s="73">
        <f t="shared" si="171"/>
        <v>8.7915700069444149</v>
      </c>
      <c r="BH305" s="73">
        <f t="shared" si="171"/>
        <v>8.0133735564486965</v>
      </c>
      <c r="BI305" s="73">
        <f t="shared" si="171"/>
        <v>8.0911790378800426</v>
      </c>
      <c r="BJ305" s="73">
        <f t="shared" si="171"/>
        <v>7.4324195426929194</v>
      </c>
      <c r="BK305" s="73">
        <f t="shared" si="171"/>
        <v>7.5989685872654364</v>
      </c>
      <c r="BL305" s="73">
        <f t="shared" si="171"/>
        <v>7.8548802228538586</v>
      </c>
      <c r="BM305" s="73">
        <f t="shared" si="171"/>
        <v>7.5441656058602424</v>
      </c>
      <c r="BN305" s="73">
        <f t="shared" si="171"/>
        <v>7.8883761010638223</v>
      </c>
      <c r="BO305" s="73">
        <f t="shared" si="171"/>
        <v>8.3969856868459871</v>
      </c>
      <c r="BP305" s="73">
        <f t="shared" si="171"/>
        <v>8.5052966985094294</v>
      </c>
      <c r="BQ305" s="73">
        <f t="shared" si="171"/>
        <v>7.8509584528689595</v>
      </c>
      <c r="BR305" s="73">
        <f t="shared" si="171"/>
        <v>7.2961590181829674</v>
      </c>
      <c r="BS305" s="73">
        <f t="shared" si="171"/>
        <v>8.2970018892716872</v>
      </c>
      <c r="BT305" s="73">
        <f t="shared" si="171"/>
        <v>7.2266469652250862</v>
      </c>
      <c r="BU305" s="73">
        <f t="shared" si="171"/>
        <v>8.3304064006009391</v>
      </c>
      <c r="BV305" s="73">
        <f t="shared" si="171"/>
        <v>7.8845470379397034</v>
      </c>
      <c r="BW305" s="73">
        <f t="shared" si="171"/>
        <v>8.3083251555549182</v>
      </c>
      <c r="BX305" s="73">
        <f t="shared" si="171"/>
        <v>7.7744684912387649</v>
      </c>
      <c r="BY305" s="73">
        <f t="shared" si="171"/>
        <v>7.8207248333721386</v>
      </c>
      <c r="BZ305" s="73">
        <f t="shared" si="171"/>
        <v>8.3238188853323809</v>
      </c>
      <c r="CA305" s="73">
        <f t="shared" si="171"/>
        <v>9.0467207839733312</v>
      </c>
      <c r="CB305" s="73">
        <f t="shared" si="171"/>
        <v>8.7512134757838833</v>
      </c>
      <c r="CC305" s="73">
        <f t="shared" si="171"/>
        <v>8.1054894571299183</v>
      </c>
      <c r="CD305" s="73">
        <f t="shared" si="171"/>
        <v>7.954182341607539</v>
      </c>
      <c r="CE305" s="73">
        <f t="shared" ref="CE305:CM305" si="172">SUM(CE246:CE252,CE258:CE267)</f>
        <v>8.5973394493342923</v>
      </c>
      <c r="CF305" s="73">
        <f t="shared" si="172"/>
        <v>8.3834842891399344</v>
      </c>
      <c r="CG305" s="73">
        <f t="shared" si="172"/>
        <v>8.652816004286203</v>
      </c>
      <c r="CH305" s="73">
        <f t="shared" si="172"/>
        <v>8.2532202084144863</v>
      </c>
      <c r="CI305" s="73">
        <f t="shared" si="172"/>
        <v>8.2804543677551194</v>
      </c>
      <c r="CJ305" s="73">
        <f t="shared" si="172"/>
        <v>8.5605375122992324</v>
      </c>
      <c r="CK305" s="73">
        <f t="shared" si="172"/>
        <v>8.4613620895958164</v>
      </c>
      <c r="CL305" s="73">
        <f t="shared" si="172"/>
        <v>8.2671407288784113</v>
      </c>
      <c r="CM305" s="73">
        <f t="shared" si="172"/>
        <v>8.0478657598112875</v>
      </c>
      <c r="CN305" s="73">
        <f>SUM(CN246:CN252,CN258:CN267)</f>
        <v>8.8103903331973221</v>
      </c>
      <c r="CO305" s="73">
        <f t="shared" ref="CO305:CQ305" si="173">SUM(CO246:CO252,CO258:CO267)</f>
        <v>8.4128123556932444</v>
      </c>
      <c r="CP305" s="73">
        <f t="shared" si="173"/>
        <v>8.6888760943874459</v>
      </c>
      <c r="CQ305" s="73">
        <f t="shared" si="173"/>
        <v>9.1168613564707677</v>
      </c>
      <c r="CR305" s="73">
        <f>SUM(CR246:CR252,CR258:CR267)</f>
        <v>9.0069993003118007</v>
      </c>
      <c r="CS305" s="73">
        <f t="shared" ref="CS305:CW305" si="174">SUM(CS246:CS252,CS258:CS267)</f>
        <v>8.6425072122632702</v>
      </c>
      <c r="CT305" s="73">
        <f t="shared" si="174"/>
        <v>8.3793381422004032</v>
      </c>
      <c r="CU305" s="73">
        <f t="shared" si="174"/>
        <v>8.616485695865876</v>
      </c>
      <c r="CV305" s="73">
        <f t="shared" si="174"/>
        <v>8.3904344838427924</v>
      </c>
      <c r="CW305" s="74">
        <f t="shared" si="174"/>
        <v>9.293774095217131</v>
      </c>
    </row>
    <row r="306" spans="1:101" s="13" customFormat="1" ht="14.25" customHeight="1">
      <c r="A306" s="72"/>
      <c r="B306" s="70" t="s">
        <v>1229</v>
      </c>
      <c r="C306" s="69"/>
      <c r="D306" s="52">
        <f t="shared" si="73"/>
        <v>8.744136261840095E-2</v>
      </c>
      <c r="E306" s="52">
        <f t="shared" si="74"/>
        <v>1.8564289277780019E-2</v>
      </c>
      <c r="F306" s="52">
        <f t="shared" si="75"/>
        <v>2.3381628853461105E-2</v>
      </c>
      <c r="G306" s="52">
        <f t="shared" si="76"/>
        <v>3.465696573679075E-3</v>
      </c>
      <c r="H306" s="52">
        <f t="shared" si="77"/>
        <v>5.8894078204814272E-2</v>
      </c>
      <c r="I306" s="52">
        <f t="shared" si="78"/>
        <v>4.3445495759890998E-2</v>
      </c>
      <c r="J306" s="52">
        <f t="shared" si="79"/>
        <v>7.5032161748662687E-2</v>
      </c>
      <c r="K306" s="52">
        <f t="shared" si="80"/>
        <v>3.1301520381593E-2</v>
      </c>
      <c r="L306" s="52">
        <f t="shared" si="81"/>
        <v>6.0645774830221287E-2</v>
      </c>
      <c r="M306" s="52">
        <f t="shared" si="82"/>
        <v>6.325532444012584E-2</v>
      </c>
      <c r="N306" s="52">
        <f t="shared" si="83"/>
        <v>7.2364971953009963E-2</v>
      </c>
      <c r="O306" s="52">
        <f t="shared" si="84"/>
        <v>1.35840024082961E-2</v>
      </c>
      <c r="P306" s="52">
        <f t="shared" si="85"/>
        <v>1.5645534265094536E-2</v>
      </c>
      <c r="Q306" s="52">
        <f t="shared" si="86"/>
        <v>4.804022447183324E-3</v>
      </c>
      <c r="R306" s="73">
        <f>SUM(R253:R257,R268)</f>
        <v>8.9951501316304819E-2</v>
      </c>
      <c r="S306" s="73">
        <f t="shared" ref="S306:CD306" si="175">SUM(S253:S257,S268)</f>
        <v>8.070502997637069E-2</v>
      </c>
      <c r="T306" s="73">
        <f t="shared" si="175"/>
        <v>9.2295747931843877E-2</v>
      </c>
      <c r="U306" s="73">
        <f t="shared" si="175"/>
        <v>7.3577763795690712E-2</v>
      </c>
      <c r="V306" s="73">
        <f t="shared" si="175"/>
        <v>8.8176711164249771E-2</v>
      </c>
      <c r="W306" s="73">
        <f t="shared" si="175"/>
        <v>9.6245954443545043E-2</v>
      </c>
      <c r="X306" s="73">
        <f t="shared" si="175"/>
        <v>0.10667931652460531</v>
      </c>
      <c r="Y306" s="73">
        <f t="shared" si="175"/>
        <v>0.13055290754229601</v>
      </c>
      <c r="Z306" s="73">
        <f t="shared" si="175"/>
        <v>6.399721389770599E-2</v>
      </c>
      <c r="AA306" s="73">
        <f t="shared" si="175"/>
        <v>8.0140972823494333E-2</v>
      </c>
      <c r="AB306" s="73">
        <f t="shared" si="175"/>
        <v>8.4078082848342062E-2</v>
      </c>
      <c r="AC306" s="73">
        <f t="shared" si="175"/>
        <v>6.2895149156363003E-2</v>
      </c>
      <c r="AD306" s="73">
        <f t="shared" si="175"/>
        <v>2.4950777724690315E-2</v>
      </c>
      <c r="AE306" s="73">
        <f t="shared" si="175"/>
        <v>2.5992449345740205E-2</v>
      </c>
      <c r="AF306" s="73">
        <f t="shared" si="175"/>
        <v>2.8557936111424223E-2</v>
      </c>
      <c r="AG306" s="73">
        <f t="shared" si="175"/>
        <v>2.7333449108253464E-2</v>
      </c>
      <c r="AH306" s="73">
        <f t="shared" si="175"/>
        <v>2.2209446866590682E-2</v>
      </c>
      <c r="AI306" s="73">
        <f t="shared" si="175"/>
        <v>2.3703234205047091E-2</v>
      </c>
      <c r="AJ306" s="73">
        <f t="shared" si="175"/>
        <v>2.1607556312102712E-2</v>
      </c>
      <c r="AK306" s="73">
        <f t="shared" si="175"/>
        <v>1.7064072594833418E-2</v>
      </c>
      <c r="AL306" s="73">
        <f t="shared" si="175"/>
        <v>2.6409444265284257E-2</v>
      </c>
      <c r="AM306" s="73">
        <f t="shared" si="175"/>
        <v>2.3248574090417806E-2</v>
      </c>
      <c r="AN306" s="73">
        <f t="shared" si="175"/>
        <v>1.9331938424619152E-2</v>
      </c>
      <c r="AO306" s="73">
        <f t="shared" si="175"/>
        <v>2.0170667192529888E-2</v>
      </c>
      <c r="AP306" s="73">
        <f t="shared" si="175"/>
        <v>2.3768569834118316E-2</v>
      </c>
      <c r="AQ306" s="73">
        <f t="shared" si="175"/>
        <v>7.4687338984727777E-2</v>
      </c>
      <c r="AR306" s="73">
        <f t="shared" si="175"/>
        <v>5.530813462138412E-2</v>
      </c>
      <c r="AS306" s="73">
        <f t="shared" si="175"/>
        <v>9.0848748164613663E-2</v>
      </c>
      <c r="AT306" s="73">
        <f t="shared" si="175"/>
        <v>9.0943832908535499E-2</v>
      </c>
      <c r="AU306" s="73">
        <f t="shared" si="175"/>
        <v>2.2118511232064517E-2</v>
      </c>
      <c r="AV306" s="73">
        <f t="shared" si="175"/>
        <v>0.12826022342800122</v>
      </c>
      <c r="AW306" s="73">
        <f t="shared" si="175"/>
        <v>1.8163369760461477E-2</v>
      </c>
      <c r="AX306" s="73">
        <f t="shared" si="175"/>
        <v>2.964155302317445E-2</v>
      </c>
      <c r="AY306" s="73">
        <f t="shared" si="175"/>
        <v>2.2208292473934726E-2</v>
      </c>
      <c r="AZ306" s="73">
        <f t="shared" si="175"/>
        <v>0.13305018535150215</v>
      </c>
      <c r="BA306" s="73">
        <f t="shared" si="175"/>
        <v>1.7730178675253252E-2</v>
      </c>
      <c r="BB306" s="73">
        <f t="shared" si="175"/>
        <v>4.6434321352230079E-2</v>
      </c>
      <c r="BC306" s="73">
        <f t="shared" si="175"/>
        <v>7.4647521216590101E-2</v>
      </c>
      <c r="BD306" s="73">
        <f t="shared" si="175"/>
        <v>5.0326567815269944E-2</v>
      </c>
      <c r="BE306" s="73">
        <f t="shared" si="175"/>
        <v>4.1163864341524192E-2</v>
      </c>
      <c r="BF306" s="73">
        <f t="shared" si="175"/>
        <v>7.3668285961630789E-2</v>
      </c>
      <c r="BG306" s="73">
        <f t="shared" si="175"/>
        <v>3.5373805326985697E-2</v>
      </c>
      <c r="BH306" s="73">
        <f t="shared" si="175"/>
        <v>0.13369718039101194</v>
      </c>
      <c r="BI306" s="73">
        <f t="shared" si="175"/>
        <v>8.6673892976131636E-2</v>
      </c>
      <c r="BJ306" s="73">
        <f t="shared" si="175"/>
        <v>0.10466726558752357</v>
      </c>
      <c r="BK306" s="73">
        <f t="shared" si="175"/>
        <v>0.10350198549577051</v>
      </c>
      <c r="BL306" s="73">
        <f t="shared" si="175"/>
        <v>4.9022707541461437E-2</v>
      </c>
      <c r="BM306" s="73">
        <f t="shared" si="175"/>
        <v>0.10120854297782232</v>
      </c>
      <c r="BN306" s="73">
        <f t="shared" si="175"/>
        <v>0.14721576167809444</v>
      </c>
      <c r="BO306" s="73">
        <f t="shared" si="175"/>
        <v>2.3981250911747298E-2</v>
      </c>
      <c r="BP306" s="73">
        <f t="shared" si="175"/>
        <v>1.6547269627491024E-2</v>
      </c>
      <c r="BQ306" s="73">
        <f t="shared" si="175"/>
        <v>1.9202467353618656E-2</v>
      </c>
      <c r="BR306" s="73">
        <f t="shared" si="175"/>
        <v>0.16333764692734512</v>
      </c>
      <c r="BS306" s="73">
        <f t="shared" si="175"/>
        <v>2.1239236744834945E-2</v>
      </c>
      <c r="BT306" s="73">
        <f t="shared" si="175"/>
        <v>0.16205742045010552</v>
      </c>
      <c r="BU306" s="73">
        <f t="shared" si="175"/>
        <v>2.6753426587834733E-2</v>
      </c>
      <c r="BV306" s="73">
        <f t="shared" si="175"/>
        <v>1.3617038611542665E-2</v>
      </c>
      <c r="BW306" s="73">
        <f t="shared" si="175"/>
        <v>1.5276070186235783E-2</v>
      </c>
      <c r="BX306" s="73">
        <f t="shared" si="175"/>
        <v>1.6207028692145312E-2</v>
      </c>
      <c r="BY306" s="73">
        <f t="shared" si="175"/>
        <v>0.10231468019165994</v>
      </c>
      <c r="BZ306" s="73">
        <f t="shared" si="175"/>
        <v>8.4872959869659675E-2</v>
      </c>
      <c r="CA306" s="73">
        <f t="shared" si="175"/>
        <v>8.0803780782090467E-2</v>
      </c>
      <c r="CB306" s="73">
        <f t="shared" si="175"/>
        <v>6.3716943245965205E-2</v>
      </c>
      <c r="CC306" s="73">
        <f t="shared" si="175"/>
        <v>5.604627253069501E-2</v>
      </c>
      <c r="CD306" s="73">
        <f t="shared" si="175"/>
        <v>6.7469751210874798E-2</v>
      </c>
      <c r="CE306" s="73">
        <f t="shared" ref="CE306:CM306" si="176">SUM(CE253:CE257,CE268)</f>
        <v>9.6493693840789221E-2</v>
      </c>
      <c r="CF306" s="73">
        <f t="shared" si="176"/>
        <v>7.9626542421410193E-2</v>
      </c>
      <c r="CG306" s="73">
        <f t="shared" si="176"/>
        <v>6.8565092018979187E-2</v>
      </c>
      <c r="CH306" s="73">
        <f t="shared" si="176"/>
        <v>8.9856930678325772E-2</v>
      </c>
      <c r="CI306" s="73">
        <f t="shared" si="176"/>
        <v>6.2435140186255726E-2</v>
      </c>
      <c r="CJ306" s="73">
        <f t="shared" si="176"/>
        <v>5.4834566356008356E-2</v>
      </c>
      <c r="CK306" s="73">
        <f t="shared" si="176"/>
        <v>6.3657990295066066E-2</v>
      </c>
      <c r="CL306" s="73">
        <f t="shared" si="176"/>
        <v>1.2379013628457166E-2</v>
      </c>
      <c r="CM306" s="73">
        <f t="shared" si="176"/>
        <v>1.3026057274587255E-2</v>
      </c>
      <c r="CN306" s="73">
        <f>SUM(CN253:CN257,CN268)</f>
        <v>1.414445819259446E-2</v>
      </c>
      <c r="CO306" s="73">
        <f t="shared" ref="CO306:CQ306" si="177">SUM(CO253:CO257,CO268)</f>
        <v>2.0064337283116102E-2</v>
      </c>
      <c r="CP306" s="73">
        <f t="shared" si="177"/>
        <v>1.6278862286494618E-2</v>
      </c>
      <c r="CQ306" s="73">
        <f t="shared" si="177"/>
        <v>2.0994309286477816E-2</v>
      </c>
      <c r="CR306" s="73">
        <f>SUM(CR253:CR257,CR268)</f>
        <v>1.2289959763544179E-2</v>
      </c>
      <c r="CS306" s="73">
        <f t="shared" ref="CS306:CW306" si="178">SUM(CS253:CS257,CS268)</f>
        <v>2.7265684216767675E-2</v>
      </c>
      <c r="CT306" s="73">
        <f t="shared" si="178"/>
        <v>1.3024990333801837E-2</v>
      </c>
      <c r="CU306" s="73">
        <f t="shared" si="178"/>
        <v>1.0947596234929823E-2</v>
      </c>
      <c r="CV306" s="73">
        <f t="shared" si="178"/>
        <v>1.2552593398684251E-2</v>
      </c>
      <c r="CW306" s="74">
        <f t="shared" si="178"/>
        <v>1.4778549281679237E-2</v>
      </c>
    </row>
    <row r="307" spans="1:101" s="13" customFormat="1" ht="14.25" customHeight="1">
      <c r="A307" s="72"/>
      <c r="B307" s="69" t="s">
        <v>1230</v>
      </c>
      <c r="C307" s="69"/>
      <c r="D307" s="52">
        <f t="shared" si="73"/>
        <v>5.8848949563109763</v>
      </c>
      <c r="E307" s="52">
        <f t="shared" si="74"/>
        <v>0.40227767072581172</v>
      </c>
      <c r="F307" s="52">
        <f t="shared" si="75"/>
        <v>5.8835013733858226</v>
      </c>
      <c r="G307" s="52">
        <f t="shared" si="76"/>
        <v>0.5249895514724392</v>
      </c>
      <c r="H307" s="52">
        <f t="shared" si="77"/>
        <v>5.5299489276581122</v>
      </c>
      <c r="I307" s="52">
        <f t="shared" si="78"/>
        <v>0.40360258580139086</v>
      </c>
      <c r="J307" s="52">
        <f t="shared" si="79"/>
        <v>5.3853678918955721</v>
      </c>
      <c r="K307" s="52">
        <f t="shared" si="80"/>
        <v>0.3289478708650167</v>
      </c>
      <c r="L307" s="52">
        <f t="shared" si="81"/>
        <v>5.5683166470637921</v>
      </c>
      <c r="M307" s="52">
        <f t="shared" si="82"/>
        <v>0.48976386358503277</v>
      </c>
      <c r="N307" s="52">
        <f t="shared" si="83"/>
        <v>5.4694599324325699</v>
      </c>
      <c r="O307" s="52">
        <f t="shared" si="84"/>
        <v>0.3177048291124826</v>
      </c>
      <c r="P307" s="52">
        <f t="shared" si="85"/>
        <v>5.6826373079409285</v>
      </c>
      <c r="Q307" s="52">
        <f t="shared" si="86"/>
        <v>0.3847852945610305</v>
      </c>
      <c r="R307" s="73">
        <f>SUM(R269:R271)</f>
        <v>5.7077634061629334</v>
      </c>
      <c r="S307" s="73">
        <f t="shared" ref="S307:CD307" si="179">SUM(S269:S271)</f>
        <v>6.0981294133443713</v>
      </c>
      <c r="T307" s="73">
        <f t="shared" si="179"/>
        <v>5.7521296547217862</v>
      </c>
      <c r="U307" s="73">
        <f t="shared" si="179"/>
        <v>6.6122403605336029</v>
      </c>
      <c r="V307" s="73">
        <f t="shared" si="179"/>
        <v>6.0077908342325097</v>
      </c>
      <c r="W307" s="73">
        <f t="shared" si="179"/>
        <v>5.6107054340516358</v>
      </c>
      <c r="X307" s="73">
        <f t="shared" si="179"/>
        <v>6.1118190842175828</v>
      </c>
      <c r="Y307" s="73">
        <f t="shared" si="179"/>
        <v>6.4714379796140369</v>
      </c>
      <c r="Z307" s="73">
        <f t="shared" si="179"/>
        <v>5.3051083991136325</v>
      </c>
      <c r="AA307" s="73">
        <f t="shared" si="179"/>
        <v>5.9622491909412076</v>
      </c>
      <c r="AB307" s="73">
        <f t="shared" si="179"/>
        <v>5.5798665175226461</v>
      </c>
      <c r="AC307" s="73">
        <f t="shared" si="179"/>
        <v>5.3994992012757592</v>
      </c>
      <c r="AD307" s="73">
        <f t="shared" si="179"/>
        <v>6.0847946078912969</v>
      </c>
      <c r="AE307" s="73">
        <f t="shared" si="179"/>
        <v>6.7177862792837519</v>
      </c>
      <c r="AF307" s="73">
        <f t="shared" si="179"/>
        <v>5.6463062914688553</v>
      </c>
      <c r="AG307" s="73">
        <f t="shared" si="179"/>
        <v>6.5657078680300653</v>
      </c>
      <c r="AH307" s="73">
        <f t="shared" si="179"/>
        <v>6.620667378681234</v>
      </c>
      <c r="AI307" s="73">
        <f t="shared" si="179"/>
        <v>5.4572518840488797</v>
      </c>
      <c r="AJ307" s="73">
        <f t="shared" si="179"/>
        <v>5.4837290853063054</v>
      </c>
      <c r="AK307" s="73">
        <f t="shared" si="179"/>
        <v>5.6189817046921284</v>
      </c>
      <c r="AL307" s="73">
        <f t="shared" si="179"/>
        <v>5.1481115904220633</v>
      </c>
      <c r="AM307" s="73">
        <f t="shared" si="179"/>
        <v>5.6283428686850536</v>
      </c>
      <c r="AN307" s="73">
        <f t="shared" si="179"/>
        <v>5.4962615868534028</v>
      </c>
      <c r="AO307" s="73">
        <f t="shared" si="179"/>
        <v>6.1340753352668251</v>
      </c>
      <c r="AP307" s="73">
        <f t="shared" si="179"/>
        <v>6.1974627402543687</v>
      </c>
      <c r="AQ307" s="73">
        <f t="shared" si="179"/>
        <v>5.5169459193320289</v>
      </c>
      <c r="AR307" s="73">
        <f t="shared" si="179"/>
        <v>5.9865967529354869</v>
      </c>
      <c r="AS307" s="73">
        <f t="shared" si="179"/>
        <v>5.4931413757720673</v>
      </c>
      <c r="AT307" s="73">
        <f t="shared" si="179"/>
        <v>5.3356925536323585</v>
      </c>
      <c r="AU307" s="73">
        <f t="shared" si="179"/>
        <v>5.2681602548130106</v>
      </c>
      <c r="AV307" s="73">
        <f t="shared" si="179"/>
        <v>5.4481213718763861</v>
      </c>
      <c r="AW307" s="73">
        <f t="shared" si="179"/>
        <v>5.6993036367391161</v>
      </c>
      <c r="AX307" s="73">
        <f t="shared" si="179"/>
        <v>5.4878878893893877</v>
      </c>
      <c r="AY307" s="73">
        <f t="shared" si="179"/>
        <v>5.9325243184490049</v>
      </c>
      <c r="AZ307" s="73">
        <f t="shared" si="179"/>
        <v>4.6347050733191475</v>
      </c>
      <c r="BA307" s="73">
        <f t="shared" si="179"/>
        <v>5.3588452453850035</v>
      </c>
      <c r="BB307" s="73">
        <f t="shared" si="179"/>
        <v>5.0954348242736369</v>
      </c>
      <c r="BC307" s="73">
        <f t="shared" si="179"/>
        <v>5.4341758088164607</v>
      </c>
      <c r="BD307" s="73">
        <f t="shared" si="179"/>
        <v>5.4000430010129437</v>
      </c>
      <c r="BE307" s="73">
        <f t="shared" si="179"/>
        <v>5.349077669220609</v>
      </c>
      <c r="BF307" s="73">
        <f t="shared" si="179"/>
        <v>5.1179429009680408</v>
      </c>
      <c r="BG307" s="73">
        <f t="shared" si="179"/>
        <v>5.9103071271063188</v>
      </c>
      <c r="BH307" s="73">
        <f t="shared" si="179"/>
        <v>5.0480291413213054</v>
      </c>
      <c r="BI307" s="73">
        <f t="shared" si="179"/>
        <v>5.5173884420553225</v>
      </c>
      <c r="BJ307" s="73">
        <f t="shared" si="179"/>
        <v>5.4561676968081709</v>
      </c>
      <c r="BK307" s="73">
        <f t="shared" si="179"/>
        <v>4.7930129942416704</v>
      </c>
      <c r="BL307" s="73">
        <f t="shared" si="179"/>
        <v>5.7439289025518514</v>
      </c>
      <c r="BM307" s="73">
        <f t="shared" si="179"/>
        <v>5.7589061943705318</v>
      </c>
      <c r="BN307" s="73">
        <f t="shared" si="179"/>
        <v>5.3343850257397207</v>
      </c>
      <c r="BO307" s="73">
        <f t="shared" si="179"/>
        <v>6.807265763665951</v>
      </c>
      <c r="BP307" s="73">
        <f t="shared" si="179"/>
        <v>6.0146768231386645</v>
      </c>
      <c r="BQ307" s="73">
        <f t="shared" si="179"/>
        <v>5.5746059061628834</v>
      </c>
      <c r="BR307" s="73">
        <f t="shared" si="179"/>
        <v>5.3291103227613572</v>
      </c>
      <c r="BS307" s="73">
        <f t="shared" si="179"/>
        <v>5.3959827469687349</v>
      </c>
      <c r="BT307" s="73">
        <f t="shared" si="179"/>
        <v>4.9215779637997485</v>
      </c>
      <c r="BU307" s="73">
        <f t="shared" si="179"/>
        <v>5.6417997451711086</v>
      </c>
      <c r="BV307" s="73">
        <f t="shared" si="179"/>
        <v>5.5777306723426507</v>
      </c>
      <c r="BW307" s="73">
        <f t="shared" si="179"/>
        <v>5.2322874052488118</v>
      </c>
      <c r="BX307" s="73">
        <f t="shared" si="179"/>
        <v>5.1671108189082755</v>
      </c>
      <c r="BY307" s="73">
        <f t="shared" si="179"/>
        <v>5.8232665708576032</v>
      </c>
      <c r="BZ307" s="73">
        <f t="shared" si="179"/>
        <v>5.6858022304719302</v>
      </c>
      <c r="CA307" s="73">
        <f t="shared" si="179"/>
        <v>5.4266391902087241</v>
      </c>
      <c r="CB307" s="73">
        <f t="shared" si="179"/>
        <v>5.4529857352865809</v>
      </c>
      <c r="CC307" s="73">
        <f t="shared" si="179"/>
        <v>5.1030251268446669</v>
      </c>
      <c r="CD307" s="73">
        <f t="shared" si="179"/>
        <v>6.1335621111827372</v>
      </c>
      <c r="CE307" s="73">
        <f t="shared" ref="CE307:CM307" si="180">SUM(CE269:CE271)</f>
        <v>4.9971597281167028</v>
      </c>
      <c r="CF307" s="73">
        <f t="shared" si="180"/>
        <v>5.645566247580506</v>
      </c>
      <c r="CG307" s="73">
        <f t="shared" si="180"/>
        <v>5.6609795314433464</v>
      </c>
      <c r="CH307" s="73">
        <f t="shared" si="180"/>
        <v>5.6323565891361644</v>
      </c>
      <c r="CI307" s="73">
        <f t="shared" si="180"/>
        <v>5.4928207507064073</v>
      </c>
      <c r="CJ307" s="73">
        <f t="shared" si="180"/>
        <v>5.3118444914120193</v>
      </c>
      <c r="CK307" s="73">
        <f t="shared" si="180"/>
        <v>5.0907774568010566</v>
      </c>
      <c r="CL307" s="73">
        <f t="shared" si="180"/>
        <v>5.3885689575297766</v>
      </c>
      <c r="CM307" s="73">
        <f t="shared" si="180"/>
        <v>5.7375014421892416</v>
      </c>
      <c r="CN307" s="73">
        <f>SUM(CN269:CN271)</f>
        <v>5.7726943777824617</v>
      </c>
      <c r="CO307" s="73">
        <f t="shared" ref="CO307:CQ307" si="181">SUM(CO269:CO271)</f>
        <v>6.1770125578771333</v>
      </c>
      <c r="CP307" s="73">
        <f t="shared" si="181"/>
        <v>5.5236882398500322</v>
      </c>
      <c r="CQ307" s="73">
        <f t="shared" si="181"/>
        <v>5.4027541438771358</v>
      </c>
      <c r="CR307" s="73">
        <f>SUM(CR269:CR271)</f>
        <v>5.5688933360815449</v>
      </c>
      <c r="CS307" s="73">
        <f t="shared" ref="CS307:CW307" si="182">SUM(CS269:CS271)</f>
        <v>6.6076710705088866</v>
      </c>
      <c r="CT307" s="73">
        <f t="shared" si="182"/>
        <v>5.3095308729164383</v>
      </c>
      <c r="CU307" s="73">
        <f t="shared" si="182"/>
        <v>5.5077263964950509</v>
      </c>
      <c r="CV307" s="73">
        <f t="shared" si="182"/>
        <v>5.8529825656237549</v>
      </c>
      <c r="CW307" s="74">
        <f t="shared" si="182"/>
        <v>5.3426237345596848</v>
      </c>
    </row>
    <row r="308" spans="1:101" s="13" customFormat="1" ht="14.25" customHeight="1">
      <c r="A308" s="72"/>
      <c r="B308" s="69" t="s">
        <v>1231</v>
      </c>
      <c r="C308" s="69"/>
      <c r="D308" s="52">
        <f t="shared" si="73"/>
        <v>0.24642918131113309</v>
      </c>
      <c r="E308" s="52">
        <f t="shared" si="74"/>
        <v>2.0587728931562629E-2</v>
      </c>
      <c r="F308" s="52">
        <f t="shared" si="75"/>
        <v>0.24259135754662853</v>
      </c>
      <c r="G308" s="52">
        <f t="shared" si="76"/>
        <v>1.9352800576742584E-2</v>
      </c>
      <c r="H308" s="52">
        <f t="shared" si="77"/>
        <v>0.238615642322655</v>
      </c>
      <c r="I308" s="52">
        <f t="shared" si="78"/>
        <v>2.3996293415406565E-2</v>
      </c>
      <c r="J308" s="52">
        <f t="shared" si="79"/>
        <v>0.25541098817813429</v>
      </c>
      <c r="K308" s="52">
        <f t="shared" si="80"/>
        <v>2.065142259336945E-2</v>
      </c>
      <c r="L308" s="52">
        <f t="shared" si="81"/>
        <v>0.24946591462209386</v>
      </c>
      <c r="M308" s="52">
        <f t="shared" si="82"/>
        <v>2.5706743370704725E-2</v>
      </c>
      <c r="N308" s="52">
        <f t="shared" si="83"/>
        <v>0.23792119115374311</v>
      </c>
      <c r="O308" s="52">
        <f t="shared" si="84"/>
        <v>2.1552879740877884E-2</v>
      </c>
      <c r="P308" s="52">
        <f t="shared" si="85"/>
        <v>0.25220160546809284</v>
      </c>
      <c r="Q308" s="52">
        <f t="shared" si="86"/>
        <v>2.2590299571666351E-2</v>
      </c>
      <c r="R308" s="73">
        <f>SUM(R272:R274)</f>
        <v>0.24255956022280056</v>
      </c>
      <c r="S308" s="73">
        <f t="shared" ref="S308:CD308" si="183">SUM(S272:S274)</f>
        <v>0.25052195711452252</v>
      </c>
      <c r="T308" s="73">
        <f t="shared" si="183"/>
        <v>0.2327752204189513</v>
      </c>
      <c r="U308" s="73">
        <f t="shared" si="183"/>
        <v>0.27860864265774343</v>
      </c>
      <c r="V308" s="73">
        <f t="shared" si="183"/>
        <v>0.2356868557771449</v>
      </c>
      <c r="W308" s="73">
        <f t="shared" si="183"/>
        <v>0.20869800772721092</v>
      </c>
      <c r="X308" s="73">
        <f t="shared" si="183"/>
        <v>0.26139869430486296</v>
      </c>
      <c r="Y308" s="73">
        <f t="shared" si="183"/>
        <v>0.21770408321606019</v>
      </c>
      <c r="Z308" s="73">
        <f t="shared" si="183"/>
        <v>0.26926656705270674</v>
      </c>
      <c r="AA308" s="73">
        <f t="shared" si="183"/>
        <v>0.2575502456269837</v>
      </c>
      <c r="AB308" s="73">
        <f t="shared" si="183"/>
        <v>0.25924971011411174</v>
      </c>
      <c r="AC308" s="73">
        <f t="shared" si="183"/>
        <v>0.24313063150049774</v>
      </c>
      <c r="AD308" s="73">
        <f t="shared" si="183"/>
        <v>0.2373073649351099</v>
      </c>
      <c r="AE308" s="73">
        <f t="shared" si="183"/>
        <v>0.26681173879205966</v>
      </c>
      <c r="AF308" s="73">
        <f t="shared" si="183"/>
        <v>0.23629488031082016</v>
      </c>
      <c r="AG308" s="73">
        <f t="shared" si="183"/>
        <v>0.24536997646102088</v>
      </c>
      <c r="AH308" s="73">
        <f t="shared" si="183"/>
        <v>0.25688580921166615</v>
      </c>
      <c r="AI308" s="73">
        <f t="shared" si="183"/>
        <v>0.2411930860125775</v>
      </c>
      <c r="AJ308" s="73">
        <f t="shared" si="183"/>
        <v>0.23874369115977501</v>
      </c>
      <c r="AK308" s="73">
        <f t="shared" si="183"/>
        <v>0.25880196393222621</v>
      </c>
      <c r="AL308" s="73">
        <f t="shared" si="183"/>
        <v>0.24931090883939422</v>
      </c>
      <c r="AM308" s="73">
        <f t="shared" si="183"/>
        <v>0.25835004747806811</v>
      </c>
      <c r="AN308" s="73">
        <f t="shared" si="183"/>
        <v>0.19249005907644393</v>
      </c>
      <c r="AO308" s="73">
        <f t="shared" si="183"/>
        <v>0.22953676435038006</v>
      </c>
      <c r="AP308" s="73">
        <f t="shared" si="183"/>
        <v>0.26332778836721255</v>
      </c>
      <c r="AQ308" s="73">
        <f t="shared" si="183"/>
        <v>0.23763868138571764</v>
      </c>
      <c r="AR308" s="73">
        <f t="shared" si="183"/>
        <v>0.21935738967765844</v>
      </c>
      <c r="AS308" s="73">
        <f t="shared" si="183"/>
        <v>0.19826923934665855</v>
      </c>
      <c r="AT308" s="73">
        <f t="shared" si="183"/>
        <v>0.24241173020726342</v>
      </c>
      <c r="AU308" s="73">
        <f t="shared" si="183"/>
        <v>0.23062439167958748</v>
      </c>
      <c r="AV308" s="73">
        <f t="shared" si="183"/>
        <v>0.28063106904884866</v>
      </c>
      <c r="AW308" s="73">
        <f t="shared" si="183"/>
        <v>0.26722201080780628</v>
      </c>
      <c r="AX308" s="73">
        <f t="shared" si="183"/>
        <v>0.22580581945833308</v>
      </c>
      <c r="AY308" s="73">
        <f t="shared" si="183"/>
        <v>0.21630172725787475</v>
      </c>
      <c r="AZ308" s="73">
        <f t="shared" si="183"/>
        <v>0.22694604557641845</v>
      </c>
      <c r="BA308" s="73">
        <f t="shared" si="183"/>
        <v>0.25485181505848059</v>
      </c>
      <c r="BB308" s="73">
        <f t="shared" si="183"/>
        <v>0.27740840719149823</v>
      </c>
      <c r="BC308" s="73">
        <f t="shared" si="183"/>
        <v>0.24616377795105993</v>
      </c>
      <c r="BD308" s="73">
        <f t="shared" si="183"/>
        <v>0.27742606534892134</v>
      </c>
      <c r="BE308" s="73">
        <f t="shared" si="183"/>
        <v>0.27544527818706765</v>
      </c>
      <c r="BF308" s="73">
        <f t="shared" si="183"/>
        <v>0.27350090758807466</v>
      </c>
      <c r="BG308" s="73">
        <f t="shared" si="183"/>
        <v>0.24391228110983992</v>
      </c>
      <c r="BH308" s="73">
        <f t="shared" si="183"/>
        <v>0.26216281789939239</v>
      </c>
      <c r="BI308" s="73">
        <f t="shared" si="183"/>
        <v>0.26651837359289759</v>
      </c>
      <c r="BJ308" s="73">
        <f t="shared" si="183"/>
        <v>0.21428590454037805</v>
      </c>
      <c r="BK308" s="73">
        <f t="shared" si="183"/>
        <v>0.22786345586481374</v>
      </c>
      <c r="BL308" s="73">
        <f t="shared" si="183"/>
        <v>0.25724106537598329</v>
      </c>
      <c r="BM308" s="73">
        <f t="shared" si="183"/>
        <v>0.24300352348768492</v>
      </c>
      <c r="BN308" s="73">
        <f t="shared" si="183"/>
        <v>0.22282825610673834</v>
      </c>
      <c r="BO308" s="73">
        <f t="shared" si="183"/>
        <v>0.24306785212905391</v>
      </c>
      <c r="BP308" s="73">
        <f t="shared" si="183"/>
        <v>0.26228575091650719</v>
      </c>
      <c r="BQ308" s="73">
        <f t="shared" si="183"/>
        <v>0.24350841955957947</v>
      </c>
      <c r="BR308" s="73">
        <f t="shared" si="183"/>
        <v>0.23120308821094454</v>
      </c>
      <c r="BS308" s="73">
        <f t="shared" si="183"/>
        <v>0.22415437091829268</v>
      </c>
      <c r="BT308" s="73">
        <f t="shared" si="183"/>
        <v>0.27969305300595165</v>
      </c>
      <c r="BU308" s="73">
        <f t="shared" si="183"/>
        <v>0.21460224856732185</v>
      </c>
      <c r="BV308" s="73">
        <f t="shared" si="183"/>
        <v>0.24331637823846336</v>
      </c>
      <c r="BW308" s="73">
        <f t="shared" si="183"/>
        <v>0.29589175756478159</v>
      </c>
      <c r="BX308" s="73">
        <f t="shared" si="183"/>
        <v>0.25167654328278066</v>
      </c>
      <c r="BY308" s="73">
        <f t="shared" si="183"/>
        <v>0.28136325696471065</v>
      </c>
      <c r="BZ308" s="73">
        <f t="shared" si="183"/>
        <v>0.21372358732158292</v>
      </c>
      <c r="CA308" s="73">
        <f t="shared" si="183"/>
        <v>0.22603076783693221</v>
      </c>
      <c r="CB308" s="73">
        <f t="shared" si="183"/>
        <v>0.23949896721253089</v>
      </c>
      <c r="CC308" s="73">
        <f t="shared" si="183"/>
        <v>0.21827401914236244</v>
      </c>
      <c r="CD308" s="73">
        <f t="shared" si="183"/>
        <v>0.2261623297828014</v>
      </c>
      <c r="CE308" s="73">
        <f t="shared" ref="CE308:CM308" si="184">SUM(CE272:CE274)</f>
        <v>0.2173883324238807</v>
      </c>
      <c r="CF308" s="73">
        <f t="shared" si="184"/>
        <v>0.2468378046120776</v>
      </c>
      <c r="CG308" s="73">
        <f t="shared" si="184"/>
        <v>0.25731689592992613</v>
      </c>
      <c r="CH308" s="73">
        <f t="shared" si="184"/>
        <v>0.23087444696460463</v>
      </c>
      <c r="CI308" s="73">
        <f t="shared" si="184"/>
        <v>0.25314030091118583</v>
      </c>
      <c r="CJ308" s="73">
        <f t="shared" si="184"/>
        <v>0.28982289297363939</v>
      </c>
      <c r="CK308" s="73">
        <f t="shared" si="184"/>
        <v>0.23598394873339257</v>
      </c>
      <c r="CL308" s="73">
        <f t="shared" si="184"/>
        <v>0.26358651512671083</v>
      </c>
      <c r="CM308" s="73">
        <f t="shared" si="184"/>
        <v>0.2699228475852099</v>
      </c>
      <c r="CN308" s="73">
        <f>SUM(CN272:CN274)</f>
        <v>0.21187805272960869</v>
      </c>
      <c r="CO308" s="73">
        <f t="shared" ref="CO308:CQ308" si="185">SUM(CO272:CO274)</f>
        <v>0.23691504245979961</v>
      </c>
      <c r="CP308" s="73">
        <f t="shared" si="185"/>
        <v>0.21392914829299589</v>
      </c>
      <c r="CQ308" s="73">
        <f t="shared" si="185"/>
        <v>0.26895084402146474</v>
      </c>
      <c r="CR308" s="73">
        <f>SUM(CR272:CR274)</f>
        <v>0.24735233547609814</v>
      </c>
      <c r="CS308" s="73">
        <f t="shared" ref="CS308:CW308" si="186">SUM(CS272:CS274)</f>
        <v>0.27577996224142559</v>
      </c>
      <c r="CT308" s="73">
        <f t="shared" si="186"/>
        <v>0.25195530099922653</v>
      </c>
      <c r="CU308" s="73">
        <f t="shared" si="186"/>
        <v>0.25504808281973668</v>
      </c>
      <c r="CV308" s="73">
        <f t="shared" si="186"/>
        <v>0.24793116659549452</v>
      </c>
      <c r="CW308" s="74">
        <f t="shared" si="186"/>
        <v>0.28316996726934235</v>
      </c>
    </row>
    <row r="309" spans="1:101" s="13" customFormat="1" ht="14.25" customHeight="1">
      <c r="A309" s="72"/>
      <c r="B309" s="69" t="s">
        <v>1232</v>
      </c>
      <c r="C309" s="69"/>
      <c r="D309" s="52">
        <f t="shared" si="73"/>
        <v>0.16117825116473694</v>
      </c>
      <c r="E309" s="52">
        <f t="shared" si="74"/>
        <v>8.5459083490079819E-3</v>
      </c>
      <c r="F309" s="52">
        <f t="shared" si="75"/>
        <v>0.16340624734194498</v>
      </c>
      <c r="G309" s="52">
        <f t="shared" si="76"/>
        <v>1.2618653624169815E-2</v>
      </c>
      <c r="H309" s="52">
        <f t="shared" si="77"/>
        <v>0.15550063834533309</v>
      </c>
      <c r="I309" s="52">
        <f t="shared" si="78"/>
        <v>1.7000657311496348E-2</v>
      </c>
      <c r="J309" s="52">
        <f t="shared" si="79"/>
        <v>0.1439834547565744</v>
      </c>
      <c r="K309" s="52">
        <f t="shared" si="80"/>
        <v>9.690788601020137E-3</v>
      </c>
      <c r="L309" s="52">
        <f t="shared" si="81"/>
        <v>0.14542823399485127</v>
      </c>
      <c r="M309" s="52">
        <f t="shared" si="82"/>
        <v>1.3717412094474303E-2</v>
      </c>
      <c r="N309" s="52">
        <f t="shared" si="83"/>
        <v>0.15815224014151308</v>
      </c>
      <c r="O309" s="52">
        <f t="shared" si="84"/>
        <v>1.1699161850248125E-2</v>
      </c>
      <c r="P309" s="52">
        <f t="shared" si="85"/>
        <v>0.15431479523696168</v>
      </c>
      <c r="Q309" s="52">
        <f t="shared" si="86"/>
        <v>1.3958666327089978E-2</v>
      </c>
      <c r="R309" s="73">
        <f>SUM(R275:R277)</f>
        <v>0.16181380873180565</v>
      </c>
      <c r="S309" s="73">
        <f t="shared" ref="S309:CD309" si="187">SUM(S275:S277)</f>
        <v>0.16485279742820008</v>
      </c>
      <c r="T309" s="73">
        <f t="shared" si="187"/>
        <v>0.16211940557940582</v>
      </c>
      <c r="U309" s="73">
        <f t="shared" si="187"/>
        <v>0.17259602650857941</v>
      </c>
      <c r="V309" s="73">
        <f t="shared" si="187"/>
        <v>0.17116715516174041</v>
      </c>
      <c r="W309" s="73">
        <f t="shared" si="187"/>
        <v>0.15542206922767271</v>
      </c>
      <c r="X309" s="73">
        <f t="shared" si="187"/>
        <v>0.14581966429512766</v>
      </c>
      <c r="Y309" s="73">
        <f t="shared" si="187"/>
        <v>0.1539541035354659</v>
      </c>
      <c r="Z309" s="73">
        <f t="shared" si="187"/>
        <v>0.15364790963988323</v>
      </c>
      <c r="AA309" s="73">
        <f t="shared" si="187"/>
        <v>0.16746487003478067</v>
      </c>
      <c r="AB309" s="73">
        <f t="shared" si="187"/>
        <v>0.17090829695891674</v>
      </c>
      <c r="AC309" s="73">
        <f t="shared" si="187"/>
        <v>0.1543729068752645</v>
      </c>
      <c r="AD309" s="73">
        <f t="shared" si="187"/>
        <v>0.16438438249422993</v>
      </c>
      <c r="AE309" s="73">
        <f t="shared" si="187"/>
        <v>0.15667472065038407</v>
      </c>
      <c r="AF309" s="73">
        <f t="shared" si="187"/>
        <v>0.16661402462607747</v>
      </c>
      <c r="AG309" s="73">
        <f t="shared" si="187"/>
        <v>0.15161239951811684</v>
      </c>
      <c r="AH309" s="73">
        <f t="shared" si="187"/>
        <v>0.14502168167422932</v>
      </c>
      <c r="AI309" s="73">
        <f t="shared" si="187"/>
        <v>0.18780145203438614</v>
      </c>
      <c r="AJ309" s="73">
        <f t="shared" si="187"/>
        <v>0.15111663663269614</v>
      </c>
      <c r="AK309" s="73">
        <f t="shared" si="187"/>
        <v>0.16569331656626735</v>
      </c>
      <c r="AL309" s="73">
        <f t="shared" si="187"/>
        <v>0.16341618624006857</v>
      </c>
      <c r="AM309" s="73">
        <f t="shared" si="187"/>
        <v>0.15551209198203308</v>
      </c>
      <c r="AN309" s="73">
        <f t="shared" si="187"/>
        <v>0.18201631535030771</v>
      </c>
      <c r="AO309" s="73">
        <f t="shared" si="187"/>
        <v>0.17101176033454341</v>
      </c>
      <c r="AP309" s="73">
        <f t="shared" si="187"/>
        <v>0.16735402218078654</v>
      </c>
      <c r="AQ309" s="73">
        <f t="shared" si="187"/>
        <v>0.17095372954344734</v>
      </c>
      <c r="AR309" s="73">
        <f t="shared" si="187"/>
        <v>0.14139066145111268</v>
      </c>
      <c r="AS309" s="73">
        <f t="shared" si="187"/>
        <v>0.14775024074897228</v>
      </c>
      <c r="AT309" s="73">
        <f t="shared" si="187"/>
        <v>0.16744887342334597</v>
      </c>
      <c r="AU309" s="73">
        <f t="shared" si="187"/>
        <v>0.1651369624540775</v>
      </c>
      <c r="AV309" s="73">
        <f t="shared" si="187"/>
        <v>0.13535510182435351</v>
      </c>
      <c r="AW309" s="73">
        <f t="shared" si="187"/>
        <v>0.1445867815874593</v>
      </c>
      <c r="AX309" s="73">
        <f t="shared" si="187"/>
        <v>0.14350270020876124</v>
      </c>
      <c r="AY309" s="73">
        <f t="shared" si="187"/>
        <v>0.1917928305813105</v>
      </c>
      <c r="AZ309" s="73">
        <f t="shared" si="187"/>
        <v>0.13782494696880579</v>
      </c>
      <c r="BA309" s="73">
        <f t="shared" si="187"/>
        <v>0.15291080917156444</v>
      </c>
      <c r="BB309" s="73">
        <f t="shared" si="187"/>
        <v>0.137940629654981</v>
      </c>
      <c r="BC309" s="73">
        <f t="shared" si="187"/>
        <v>0.15998061106073866</v>
      </c>
      <c r="BD309" s="73">
        <f t="shared" si="187"/>
        <v>0.14773400024413511</v>
      </c>
      <c r="BE309" s="73">
        <f t="shared" si="187"/>
        <v>0.13068973560856026</v>
      </c>
      <c r="BF309" s="73">
        <f t="shared" si="187"/>
        <v>0.15464548249841292</v>
      </c>
      <c r="BG309" s="73">
        <f t="shared" si="187"/>
        <v>0.13927312078200021</v>
      </c>
      <c r="BH309" s="73">
        <f t="shared" si="187"/>
        <v>0.1341894940430336</v>
      </c>
      <c r="BI309" s="73">
        <f t="shared" si="187"/>
        <v>0.14089909615278084</v>
      </c>
      <c r="BJ309" s="73">
        <f t="shared" si="187"/>
        <v>0.14194080678918489</v>
      </c>
      <c r="BK309" s="73">
        <f t="shared" si="187"/>
        <v>0.14880727742017621</v>
      </c>
      <c r="BL309" s="73">
        <f t="shared" si="187"/>
        <v>0.15755734626925422</v>
      </c>
      <c r="BM309" s="73">
        <f t="shared" si="187"/>
        <v>0.13414385655563488</v>
      </c>
      <c r="BN309" s="73">
        <f t="shared" si="187"/>
        <v>0.12359058205169596</v>
      </c>
      <c r="BO309" s="73">
        <f t="shared" si="187"/>
        <v>0.13841254798689809</v>
      </c>
      <c r="BP309" s="73">
        <f t="shared" si="187"/>
        <v>0.16656934816518493</v>
      </c>
      <c r="BQ309" s="73">
        <f t="shared" si="187"/>
        <v>0.13751184712923736</v>
      </c>
      <c r="BR309" s="73">
        <f t="shared" si="187"/>
        <v>0.13260488421105651</v>
      </c>
      <c r="BS309" s="73">
        <f t="shared" si="187"/>
        <v>0.15233893944370569</v>
      </c>
      <c r="BT309" s="73">
        <f t="shared" si="187"/>
        <v>0.13504370674554322</v>
      </c>
      <c r="BU309" s="73">
        <f t="shared" si="187"/>
        <v>0.15393553466723636</v>
      </c>
      <c r="BV309" s="73">
        <f t="shared" si="187"/>
        <v>0.16875451331881408</v>
      </c>
      <c r="BW309" s="73">
        <f t="shared" si="187"/>
        <v>0.15352068294966947</v>
      </c>
      <c r="BX309" s="73">
        <f t="shared" si="187"/>
        <v>0.14119484365954041</v>
      </c>
      <c r="BY309" s="73">
        <f t="shared" si="187"/>
        <v>0.14166137760963296</v>
      </c>
      <c r="BZ309" s="73">
        <f t="shared" si="187"/>
        <v>0.16122214511565555</v>
      </c>
      <c r="CA309" s="73">
        <f t="shared" si="187"/>
        <v>0.16517785737248203</v>
      </c>
      <c r="CB309" s="73">
        <f t="shared" si="187"/>
        <v>0.16898896837438052</v>
      </c>
      <c r="CC309" s="73">
        <f t="shared" si="187"/>
        <v>0.16216093295930961</v>
      </c>
      <c r="CD309" s="73">
        <f t="shared" si="187"/>
        <v>0.16867579201305319</v>
      </c>
      <c r="CE309" s="73">
        <f t="shared" ref="CE309:CM309" si="188">SUM(CE275:CE277)</f>
        <v>0.14442188684524829</v>
      </c>
      <c r="CF309" s="73">
        <f t="shared" si="188"/>
        <v>0.14995839056086191</v>
      </c>
      <c r="CG309" s="73">
        <f t="shared" si="188"/>
        <v>0.17453394487065776</v>
      </c>
      <c r="CH309" s="73">
        <f t="shared" si="188"/>
        <v>0.15133236942766937</v>
      </c>
      <c r="CI309" s="73">
        <f t="shared" si="188"/>
        <v>0.14914244717989017</v>
      </c>
      <c r="CJ309" s="73">
        <f t="shared" si="188"/>
        <v>0.16613163930072655</v>
      </c>
      <c r="CK309" s="73">
        <f t="shared" si="188"/>
        <v>0.13608050767822177</v>
      </c>
      <c r="CL309" s="73">
        <f t="shared" si="188"/>
        <v>0.14406793287980763</v>
      </c>
      <c r="CM309" s="73">
        <f t="shared" si="188"/>
        <v>0.15287920593655452</v>
      </c>
      <c r="CN309" s="73">
        <f>SUM(CN275:CN277)</f>
        <v>0.13808674146713287</v>
      </c>
      <c r="CO309" s="73">
        <f t="shared" ref="CO309:CQ309" si="189">SUM(CO275:CO277)</f>
        <v>0.13590351457544037</v>
      </c>
      <c r="CP309" s="73">
        <f t="shared" si="189"/>
        <v>0.15846995703364236</v>
      </c>
      <c r="CQ309" s="73">
        <f t="shared" si="189"/>
        <v>0.15038145124839508</v>
      </c>
      <c r="CR309" s="73">
        <f>SUM(CR275:CR277)</f>
        <v>0.1695279909259666</v>
      </c>
      <c r="CS309" s="73">
        <f t="shared" ref="CS309:CW309" si="190">SUM(CS275:CS277)</f>
        <v>0.16625926963125146</v>
      </c>
      <c r="CT309" s="73">
        <f t="shared" si="190"/>
        <v>0.14823130540862875</v>
      </c>
      <c r="CU309" s="73">
        <f t="shared" si="190"/>
        <v>0.17264300286169354</v>
      </c>
      <c r="CV309" s="73">
        <f t="shared" si="190"/>
        <v>0.13989149015553284</v>
      </c>
      <c r="CW309" s="74">
        <f t="shared" si="190"/>
        <v>0.17543568071949422</v>
      </c>
    </row>
    <row r="310" spans="1:101" s="13" customFormat="1" ht="14.25" customHeight="1">
      <c r="A310" s="72"/>
      <c r="B310" s="69" t="s">
        <v>1233</v>
      </c>
      <c r="C310" s="69"/>
      <c r="D310" s="52">
        <f t="shared" si="73"/>
        <v>2.5305237558413004E-3</v>
      </c>
      <c r="E310" s="52">
        <f t="shared" si="74"/>
        <v>1.1050640412449072E-3</v>
      </c>
      <c r="F310" s="52">
        <f t="shared" si="75"/>
        <v>2.7243106934422908E-3</v>
      </c>
      <c r="G310" s="52">
        <f t="shared" si="76"/>
        <v>1.6291599991203019E-3</v>
      </c>
      <c r="H310" s="52">
        <f t="shared" si="77"/>
        <v>3.3863823744921581E-3</v>
      </c>
      <c r="I310" s="52">
        <f t="shared" si="78"/>
        <v>1.7597610350492752E-3</v>
      </c>
      <c r="J310" s="52">
        <f t="shared" si="79"/>
        <v>5.3527584789955342E-3</v>
      </c>
      <c r="K310" s="52">
        <f t="shared" si="80"/>
        <v>2.6638678495706286E-3</v>
      </c>
      <c r="L310" s="52">
        <f t="shared" si="81"/>
        <v>5.2402954688970408E-3</v>
      </c>
      <c r="M310" s="52">
        <f t="shared" si="82"/>
        <v>4.1134436588287247E-3</v>
      </c>
      <c r="N310" s="52">
        <f t="shared" si="83"/>
        <v>6.4610570075522983E-3</v>
      </c>
      <c r="O310" s="52">
        <f t="shared" si="84"/>
        <v>1.7106297968470169E-3</v>
      </c>
      <c r="P310" s="52">
        <f t="shared" si="85"/>
        <v>3.1680347781695407E-3</v>
      </c>
      <c r="Q310" s="52">
        <f t="shared" si="86"/>
        <v>1.0583372339219607E-3</v>
      </c>
      <c r="R310" s="73">
        <f>SUM(R278)</f>
        <v>1.5946176361674677E-3</v>
      </c>
      <c r="S310" s="73">
        <f t="shared" ref="S310:CD310" si="191">SUM(S278)</f>
        <v>2.2074494139190399E-3</v>
      </c>
      <c r="T310" s="73">
        <f t="shared" si="191"/>
        <v>1.974121966935697E-3</v>
      </c>
      <c r="U310" s="73">
        <f t="shared" si="191"/>
        <v>2.7631704785941306E-3</v>
      </c>
      <c r="V310" s="73">
        <f t="shared" si="191"/>
        <v>2.2706284908228219E-3</v>
      </c>
      <c r="W310" s="73">
        <f t="shared" si="191"/>
        <v>4.6862943342880752E-3</v>
      </c>
      <c r="X310" s="73">
        <f t="shared" si="191"/>
        <v>3.6476286863992183E-3</v>
      </c>
      <c r="Y310" s="73">
        <f t="shared" si="191"/>
        <v>2.4369459357273362E-3</v>
      </c>
      <c r="Z310" s="73">
        <f t="shared" si="191"/>
        <v>1.6137025824612694E-3</v>
      </c>
      <c r="AA310" s="73">
        <f t="shared" si="191"/>
        <v>3.5194873890331399E-3</v>
      </c>
      <c r="AB310" s="73">
        <f t="shared" si="191"/>
        <v>3.1118625479781268E-3</v>
      </c>
      <c r="AC310" s="73">
        <f t="shared" si="191"/>
        <v>5.4037560776928678E-4</v>
      </c>
      <c r="AD310" s="73">
        <f t="shared" si="191"/>
        <v>1.3339835104572027E-3</v>
      </c>
      <c r="AE310" s="73">
        <f t="shared" si="191"/>
        <v>3.5271072896286503E-3</v>
      </c>
      <c r="AF310" s="73">
        <f t="shared" si="191"/>
        <v>3.6714479269139297E-3</v>
      </c>
      <c r="AG310" s="73">
        <f t="shared" si="191"/>
        <v>4.1977758364947627E-4</v>
      </c>
      <c r="AH310" s="73">
        <f t="shared" si="191"/>
        <v>2.7993016841963174E-3</v>
      </c>
      <c r="AI310" s="73">
        <f t="shared" si="191"/>
        <v>9.6863518217239384E-4</v>
      </c>
      <c r="AJ310" s="73">
        <f t="shared" si="191"/>
        <v>4.1286788086157622E-3</v>
      </c>
      <c r="AK310" s="73">
        <f t="shared" si="191"/>
        <v>4.3175970055923599E-4</v>
      </c>
      <c r="AL310" s="73">
        <f t="shared" si="191"/>
        <v>1.9192856589420029E-3</v>
      </c>
      <c r="AM310" s="73">
        <f t="shared" si="191"/>
        <v>4.4296606933467639E-3</v>
      </c>
      <c r="AN310" s="73">
        <f t="shared" si="191"/>
        <v>4.5997067010709967E-3</v>
      </c>
      <c r="AO310" s="73">
        <f t="shared" si="191"/>
        <v>4.4623835817547627E-3</v>
      </c>
      <c r="AP310" s="73">
        <f t="shared" si="191"/>
        <v>1.5261417938021182E-3</v>
      </c>
      <c r="AQ310" s="73">
        <f t="shared" si="191"/>
        <v>1.8427775691138887E-3</v>
      </c>
      <c r="AR310" s="73">
        <f t="shared" si="191"/>
        <v>1.9431063733246481E-3</v>
      </c>
      <c r="AS310" s="73">
        <f t="shared" si="191"/>
        <v>2.8290565274605079E-3</v>
      </c>
      <c r="AT310" s="73">
        <f t="shared" si="191"/>
        <v>6.4737855309795391E-3</v>
      </c>
      <c r="AU310" s="73">
        <f t="shared" si="191"/>
        <v>3.0398993391799549E-3</v>
      </c>
      <c r="AV310" s="73">
        <f t="shared" si="191"/>
        <v>5.2108408477254424E-3</v>
      </c>
      <c r="AW310" s="73">
        <f t="shared" si="191"/>
        <v>3.8682615939318343E-3</v>
      </c>
      <c r="AX310" s="73">
        <f t="shared" si="191"/>
        <v>3.4957005731939368E-3</v>
      </c>
      <c r="AY310" s="73">
        <f t="shared" si="191"/>
        <v>1.85354282369755E-3</v>
      </c>
      <c r="AZ310" s="73">
        <f t="shared" si="191"/>
        <v>6.3585039994095566E-3</v>
      </c>
      <c r="BA310" s="73">
        <f t="shared" si="191"/>
        <v>2.1949715220869223E-3</v>
      </c>
      <c r="BB310" s="73">
        <f t="shared" si="191"/>
        <v>2.445291587955022E-3</v>
      </c>
      <c r="BC310" s="73">
        <f t="shared" si="191"/>
        <v>7.243284216540774E-3</v>
      </c>
      <c r="BD310" s="73">
        <f t="shared" si="191"/>
        <v>3.4849462477780672E-3</v>
      </c>
      <c r="BE310" s="73">
        <f t="shared" si="191"/>
        <v>2.8857002169024788E-3</v>
      </c>
      <c r="BF310" s="73">
        <f t="shared" si="191"/>
        <v>3.2091515551440904E-3</v>
      </c>
      <c r="BG310" s="73">
        <f t="shared" si="191"/>
        <v>3.1707817128736066E-3</v>
      </c>
      <c r="BH310" s="73">
        <f t="shared" si="191"/>
        <v>8.1073432088999055E-3</v>
      </c>
      <c r="BI310" s="73">
        <f t="shared" si="191"/>
        <v>9.1840361300752956E-3</v>
      </c>
      <c r="BJ310" s="73">
        <f t="shared" si="191"/>
        <v>7.709694386441911E-3</v>
      </c>
      <c r="BK310" s="73">
        <f t="shared" si="191"/>
        <v>7.1515407689733135E-3</v>
      </c>
      <c r="BL310" s="73">
        <f t="shared" si="191"/>
        <v>2.038935066505777E-3</v>
      </c>
      <c r="BM310" s="73">
        <f t="shared" si="191"/>
        <v>7.6023966498561715E-3</v>
      </c>
      <c r="BN310" s="73">
        <f t="shared" si="191"/>
        <v>1.3749322255988334E-2</v>
      </c>
      <c r="BO310" s="73">
        <f t="shared" si="191"/>
        <v>2.3915564216981907E-3</v>
      </c>
      <c r="BP310" s="73">
        <f t="shared" si="191"/>
        <v>2.0773900472193301E-3</v>
      </c>
      <c r="BQ310" s="73">
        <f t="shared" si="191"/>
        <v>4.9287749525107677E-3</v>
      </c>
      <c r="BR310" s="73">
        <f t="shared" si="191"/>
        <v>1.1396746193171315E-2</v>
      </c>
      <c r="BS310" s="73">
        <f t="shared" si="191"/>
        <v>2.1499445457219919E-3</v>
      </c>
      <c r="BT310" s="73">
        <f t="shared" si="191"/>
        <v>8.5532861554885615E-3</v>
      </c>
      <c r="BU310" s="73">
        <f t="shared" si="191"/>
        <v>3.4006396335591964E-3</v>
      </c>
      <c r="BV310" s="73">
        <f t="shared" si="191"/>
        <v>2.6435248011345944E-4</v>
      </c>
      <c r="BW310" s="73">
        <f t="shared" si="191"/>
        <v>2.8180679580002048E-3</v>
      </c>
      <c r="BX310" s="73">
        <f t="shared" si="191"/>
        <v>4.3853531222984854E-3</v>
      </c>
      <c r="BY310" s="73">
        <f t="shared" si="191"/>
        <v>6.7681118609946456E-3</v>
      </c>
      <c r="BZ310" s="73">
        <f t="shared" si="191"/>
        <v>5.5098425054677718E-3</v>
      </c>
      <c r="CA310" s="73">
        <f t="shared" si="191"/>
        <v>8.1784740119231602E-3</v>
      </c>
      <c r="CB310" s="73">
        <f t="shared" si="191"/>
        <v>4.2768326761800811E-3</v>
      </c>
      <c r="CC310" s="73">
        <f t="shared" si="191"/>
        <v>6.5994659720846043E-3</v>
      </c>
      <c r="CD310" s="73">
        <f t="shared" si="191"/>
        <v>8.7285679013786675E-3</v>
      </c>
      <c r="CE310" s="73">
        <f t="shared" ref="CE310:CM310" si="192">SUM(CE278)</f>
        <v>6.7258225559516278E-3</v>
      </c>
      <c r="CF310" s="73">
        <f t="shared" si="192"/>
        <v>7.5442490693705816E-3</v>
      </c>
      <c r="CG310" s="73">
        <f t="shared" si="192"/>
        <v>5.6133354687934456E-3</v>
      </c>
      <c r="CH310" s="73">
        <f t="shared" si="192"/>
        <v>5.5205508314834515E-3</v>
      </c>
      <c r="CI310" s="73">
        <f t="shared" si="192"/>
        <v>7.5965143593555873E-3</v>
      </c>
      <c r="CJ310" s="73">
        <f t="shared" si="192"/>
        <v>3.0846941029935284E-3</v>
      </c>
      <c r="CK310" s="73">
        <f t="shared" si="192"/>
        <v>8.1543346356450826E-3</v>
      </c>
      <c r="CL310" s="73">
        <f t="shared" si="192"/>
        <v>2.5388702140427665E-3</v>
      </c>
      <c r="CM310" s="73">
        <f t="shared" si="192"/>
        <v>3.0868976086497013E-3</v>
      </c>
      <c r="CN310" s="73">
        <f>SUM(CN278)</f>
        <v>4.1119953325557488E-3</v>
      </c>
      <c r="CO310" s="73">
        <f t="shared" ref="CO310:CQ310" si="193">SUM(CO278)</f>
        <v>3.3076402426286812E-3</v>
      </c>
      <c r="CP310" s="73">
        <f t="shared" si="193"/>
        <v>2.2603670492536321E-3</v>
      </c>
      <c r="CQ310" s="73">
        <f t="shared" si="193"/>
        <v>4.7364324149571481E-3</v>
      </c>
      <c r="CR310" s="73">
        <f>SUM(CR278)</f>
        <v>1.5421439792145833E-3</v>
      </c>
      <c r="CS310" s="73">
        <f t="shared" ref="CS310:CW310" si="194">SUM(CS278)</f>
        <v>1.9749831536296039E-3</v>
      </c>
      <c r="CT310" s="73">
        <f t="shared" si="194"/>
        <v>3.1420405502749884E-3</v>
      </c>
      <c r="CU310" s="73">
        <f t="shared" si="194"/>
        <v>2.7844899470807691E-3</v>
      </c>
      <c r="CV310" s="73">
        <f t="shared" si="194"/>
        <v>5.0074299281679937E-3</v>
      </c>
      <c r="CW310" s="74">
        <f t="shared" si="194"/>
        <v>3.5231269175788715E-3</v>
      </c>
    </row>
    <row r="311" spans="1:101" s="13" customFormat="1" ht="14.25" customHeight="1">
      <c r="A311" s="72"/>
      <c r="B311" s="69" t="s">
        <v>1210</v>
      </c>
      <c r="C311" s="69"/>
      <c r="D311" s="52">
        <f t="shared" si="73"/>
        <v>0.87125800668552766</v>
      </c>
      <c r="E311" s="52">
        <f t="shared" si="74"/>
        <v>7.3315176594389478E-2</v>
      </c>
      <c r="F311" s="52">
        <f t="shared" si="75"/>
        <v>1.1110208960147168</v>
      </c>
      <c r="G311" s="52">
        <f t="shared" si="76"/>
        <v>9.4342389580211738E-2</v>
      </c>
      <c r="H311" s="52">
        <f t="shared" si="77"/>
        <v>1.0885581383727716</v>
      </c>
      <c r="I311" s="52">
        <f t="shared" si="78"/>
        <v>0.13754987117001347</v>
      </c>
      <c r="J311" s="52">
        <f t="shared" si="79"/>
        <v>1.0001649375337844</v>
      </c>
      <c r="K311" s="52">
        <f t="shared" si="80"/>
        <v>8.6166730434743211E-2</v>
      </c>
      <c r="L311" s="52">
        <f t="shared" si="81"/>
        <v>1.0293391013579327</v>
      </c>
      <c r="M311" s="52">
        <f t="shared" si="82"/>
        <v>0.10542148027922098</v>
      </c>
      <c r="N311" s="52">
        <f t="shared" si="83"/>
        <v>0.99051867093152524</v>
      </c>
      <c r="O311" s="52">
        <f t="shared" si="84"/>
        <v>0.14051603050289724</v>
      </c>
      <c r="P311" s="52">
        <f t="shared" si="85"/>
        <v>1.084299640152629</v>
      </c>
      <c r="Q311" s="52">
        <f t="shared" si="86"/>
        <v>0.13447506314171509</v>
      </c>
      <c r="R311" s="73">
        <f>SUM(R88:R90)</f>
        <v>0.89577240132791769</v>
      </c>
      <c r="S311" s="73">
        <f t="shared" ref="S311:CD311" si="195">SUM(S88:S90)</f>
        <v>0.88203280810716089</v>
      </c>
      <c r="T311" s="73">
        <f t="shared" si="195"/>
        <v>0.93818813833030923</v>
      </c>
      <c r="U311" s="73">
        <f t="shared" si="195"/>
        <v>0.7412940565623598</v>
      </c>
      <c r="V311" s="73">
        <f t="shared" si="195"/>
        <v>0.79632399800443643</v>
      </c>
      <c r="W311" s="73">
        <f t="shared" si="195"/>
        <v>0.95752353509086574</v>
      </c>
      <c r="X311" s="73">
        <f t="shared" si="195"/>
        <v>0.81814565316224541</v>
      </c>
      <c r="Y311" s="73">
        <f t="shared" si="195"/>
        <v>0.92053293039147821</v>
      </c>
      <c r="Z311" s="73">
        <f t="shared" si="195"/>
        <v>0.87077114182116488</v>
      </c>
      <c r="AA311" s="73">
        <f t="shared" si="195"/>
        <v>0.80935754578757446</v>
      </c>
      <c r="AB311" s="73">
        <f t="shared" si="195"/>
        <v>0.98836197526820146</v>
      </c>
      <c r="AC311" s="73">
        <f t="shared" si="195"/>
        <v>0.83679189637261753</v>
      </c>
      <c r="AD311" s="73">
        <f t="shared" si="195"/>
        <v>1.016495844715857</v>
      </c>
      <c r="AE311" s="73">
        <f t="shared" si="195"/>
        <v>1.0223530613657372</v>
      </c>
      <c r="AF311" s="73">
        <f t="shared" si="195"/>
        <v>1.2164788753610845</v>
      </c>
      <c r="AG311" s="73">
        <f t="shared" si="195"/>
        <v>0.99749145923296245</v>
      </c>
      <c r="AH311" s="73">
        <f t="shared" si="195"/>
        <v>1.1022260689274668</v>
      </c>
      <c r="AI311" s="73">
        <f t="shared" si="195"/>
        <v>1.1007471189284594</v>
      </c>
      <c r="AJ311" s="73">
        <f t="shared" si="195"/>
        <v>1.2237730331476453</v>
      </c>
      <c r="AK311" s="73">
        <f t="shared" si="195"/>
        <v>0.97916993757007165</v>
      </c>
      <c r="AL311" s="73">
        <f t="shared" si="195"/>
        <v>1.0717123709179457</v>
      </c>
      <c r="AM311" s="73">
        <f t="shared" si="195"/>
        <v>1.1953682611268179</v>
      </c>
      <c r="AN311" s="73">
        <f t="shared" si="195"/>
        <v>1.2272738474923421</v>
      </c>
      <c r="AO311" s="73">
        <f t="shared" si="195"/>
        <v>1.1791608733902126</v>
      </c>
      <c r="AP311" s="73">
        <f t="shared" si="195"/>
        <v>0.89387263488136193</v>
      </c>
      <c r="AQ311" s="73">
        <f t="shared" si="195"/>
        <v>0.91560401888614928</v>
      </c>
      <c r="AR311" s="73">
        <f t="shared" si="195"/>
        <v>1.1033320900685362</v>
      </c>
      <c r="AS311" s="73">
        <f t="shared" si="195"/>
        <v>0.94022276321574583</v>
      </c>
      <c r="AT311" s="73">
        <f t="shared" si="195"/>
        <v>0.95361037730550791</v>
      </c>
      <c r="AU311" s="73">
        <f t="shared" si="195"/>
        <v>1.1848682823413614</v>
      </c>
      <c r="AV311" s="73">
        <f t="shared" si="195"/>
        <v>1.1370189083898932</v>
      </c>
      <c r="AW311" s="73">
        <f t="shared" si="195"/>
        <v>1.2280660608908387</v>
      </c>
      <c r="AX311" s="73">
        <f t="shared" si="195"/>
        <v>1.2967129468892142</v>
      </c>
      <c r="AY311" s="73">
        <f t="shared" si="195"/>
        <v>1.2400590912494964</v>
      </c>
      <c r="AZ311" s="73">
        <f t="shared" si="195"/>
        <v>1.0494964307322645</v>
      </c>
      <c r="BA311" s="73">
        <f t="shared" si="195"/>
        <v>1.119834055622891</v>
      </c>
      <c r="BB311" s="73">
        <f t="shared" si="195"/>
        <v>0.97256526386669284</v>
      </c>
      <c r="BC311" s="73">
        <f t="shared" si="195"/>
        <v>1.0339656053737047</v>
      </c>
      <c r="BD311" s="73">
        <f t="shared" si="195"/>
        <v>0.89462502784657971</v>
      </c>
      <c r="BE311" s="73">
        <f t="shared" si="195"/>
        <v>1.0118161420966805</v>
      </c>
      <c r="BF311" s="73">
        <f t="shared" si="195"/>
        <v>0.97506826101404842</v>
      </c>
      <c r="BG311" s="73">
        <f t="shared" si="195"/>
        <v>1.1189393919300266</v>
      </c>
      <c r="BH311" s="73">
        <f t="shared" si="195"/>
        <v>1.1501566632934312</v>
      </c>
      <c r="BI311" s="73">
        <f t="shared" si="195"/>
        <v>1.0737240073123711</v>
      </c>
      <c r="BJ311" s="73">
        <f t="shared" si="195"/>
        <v>0.92969277163413744</v>
      </c>
      <c r="BK311" s="73">
        <f t="shared" si="195"/>
        <v>1.0342264854357712</v>
      </c>
      <c r="BL311" s="73">
        <f t="shared" si="195"/>
        <v>0.8804559184143449</v>
      </c>
      <c r="BM311" s="73">
        <f t="shared" si="195"/>
        <v>0.92674371218762197</v>
      </c>
      <c r="BN311" s="73">
        <f t="shared" si="195"/>
        <v>0.82121832664842354</v>
      </c>
      <c r="BO311" s="73">
        <f t="shared" si="195"/>
        <v>0.94695970484728775</v>
      </c>
      <c r="BP311" s="73">
        <f t="shared" si="195"/>
        <v>1.0481972466593505</v>
      </c>
      <c r="BQ311" s="73">
        <f t="shared" si="195"/>
        <v>1.1441867479248611</v>
      </c>
      <c r="BR311" s="73">
        <f t="shared" si="195"/>
        <v>1.1189058114681081</v>
      </c>
      <c r="BS311" s="73">
        <f t="shared" si="195"/>
        <v>0.99569871547259747</v>
      </c>
      <c r="BT311" s="73">
        <f t="shared" si="195"/>
        <v>0.9025393157721544</v>
      </c>
      <c r="BU311" s="73">
        <f t="shared" si="195"/>
        <v>0.98077364216901564</v>
      </c>
      <c r="BV311" s="73">
        <f t="shared" si="195"/>
        <v>1.0446875935154389</v>
      </c>
      <c r="BW311" s="73">
        <f t="shared" si="195"/>
        <v>1.0492921377161268</v>
      </c>
      <c r="BX311" s="73">
        <f t="shared" si="195"/>
        <v>1.1758426565823308</v>
      </c>
      <c r="BY311" s="73">
        <f t="shared" si="195"/>
        <v>1.1237673175194978</v>
      </c>
      <c r="BZ311" s="73">
        <f t="shared" si="195"/>
        <v>1.16231679236936</v>
      </c>
      <c r="CA311" s="73">
        <f t="shared" si="195"/>
        <v>1.2624232808025433</v>
      </c>
      <c r="CB311" s="73">
        <f t="shared" si="195"/>
        <v>1.159816220876414</v>
      </c>
      <c r="CC311" s="73">
        <f t="shared" si="195"/>
        <v>1.0322701780086818</v>
      </c>
      <c r="CD311" s="73">
        <f t="shared" si="195"/>
        <v>0.85337281380246877</v>
      </c>
      <c r="CE311" s="73">
        <f t="shared" ref="CE311:CM311" si="196">SUM(CE88:CE90)</f>
        <v>0.9086897749446865</v>
      </c>
      <c r="CF311" s="73">
        <f t="shared" si="196"/>
        <v>0.88890705369455114</v>
      </c>
      <c r="CG311" s="73">
        <f t="shared" si="196"/>
        <v>0.98003135383647788</v>
      </c>
      <c r="CH311" s="73">
        <f t="shared" si="196"/>
        <v>0.95168972379177741</v>
      </c>
      <c r="CI311" s="73">
        <f t="shared" si="196"/>
        <v>0.83809027089636845</v>
      </c>
      <c r="CJ311" s="73">
        <f t="shared" si="196"/>
        <v>1.0076484157145111</v>
      </c>
      <c r="CK311" s="73">
        <f t="shared" si="196"/>
        <v>0.84096817244046251</v>
      </c>
      <c r="CL311" s="73">
        <f t="shared" si="196"/>
        <v>0.97037675397130552</v>
      </c>
      <c r="CM311" s="73">
        <f t="shared" si="196"/>
        <v>0.87689478561578627</v>
      </c>
      <c r="CN311" s="73">
        <f>SUM(CN88:CN90)</f>
        <v>1.0725669081400553</v>
      </c>
      <c r="CO311" s="73">
        <f t="shared" ref="CO311:CQ311" si="197">SUM(CO88:CO90)</f>
        <v>1.1174717106356482</v>
      </c>
      <c r="CP311" s="73">
        <f t="shared" si="197"/>
        <v>1.1843186214904891</v>
      </c>
      <c r="CQ311" s="73">
        <f t="shared" si="197"/>
        <v>1.3416134523465302</v>
      </c>
      <c r="CR311" s="73">
        <f>SUM(CR88:CR90)</f>
        <v>1.1229912421470394</v>
      </c>
      <c r="CS311" s="73">
        <f t="shared" ref="CS311:CW311" si="198">SUM(CS88:CS90)</f>
        <v>1.1856214959220805</v>
      </c>
      <c r="CT311" s="73">
        <f t="shared" si="198"/>
        <v>1.0291363956735744</v>
      </c>
      <c r="CU311" s="73">
        <f t="shared" si="198"/>
        <v>1.0498170063224537</v>
      </c>
      <c r="CV311" s="73">
        <f t="shared" si="198"/>
        <v>0.88263603476824215</v>
      </c>
      <c r="CW311" s="74">
        <f t="shared" si="198"/>
        <v>1.178151274798344</v>
      </c>
    </row>
    <row r="312" spans="1:101" s="13" customFormat="1" ht="14.25" customHeight="1">
      <c r="A312" s="72"/>
      <c r="B312" s="69" t="s">
        <v>1201</v>
      </c>
      <c r="C312" s="69"/>
      <c r="D312" s="52">
        <f t="shared" si="73"/>
        <v>0.41629776995258921</v>
      </c>
      <c r="E312" s="52">
        <f t="shared" si="74"/>
        <v>2.9770379574250719E-2</v>
      </c>
      <c r="F312" s="52">
        <f t="shared" si="75"/>
        <v>0.51474909520944645</v>
      </c>
      <c r="G312" s="52">
        <f t="shared" si="76"/>
        <v>3.9588490440904532E-2</v>
      </c>
      <c r="H312" s="52">
        <f t="shared" si="77"/>
        <v>0.48380306370973564</v>
      </c>
      <c r="I312" s="52">
        <f t="shared" si="78"/>
        <v>7.8689660659430463E-2</v>
      </c>
      <c r="J312" s="52">
        <f t="shared" si="79"/>
        <v>0.47949387035565011</v>
      </c>
      <c r="K312" s="52">
        <f t="shared" si="80"/>
        <v>2.8767563016804623E-2</v>
      </c>
      <c r="L312" s="52">
        <f t="shared" si="81"/>
        <v>0.50059321778902532</v>
      </c>
      <c r="M312" s="52">
        <f t="shared" si="82"/>
        <v>6.5784214778051006E-2</v>
      </c>
      <c r="N312" s="52">
        <f t="shared" si="83"/>
        <v>0.46950908725718854</v>
      </c>
      <c r="O312" s="52">
        <f t="shared" si="84"/>
        <v>6.0920118899854811E-2</v>
      </c>
      <c r="P312" s="52">
        <f t="shared" si="85"/>
        <v>0.54488506164726569</v>
      </c>
      <c r="Q312" s="52">
        <f t="shared" si="86"/>
        <v>8.6176488032200002E-2</v>
      </c>
      <c r="R312" s="73">
        <f>SUM(R55:R60,R62:R64)</f>
        <v>0.47177196191247212</v>
      </c>
      <c r="S312" s="73">
        <f t="shared" ref="S312:CD312" si="199">SUM(S55:S60,S62:S64)</f>
        <v>0.41547297145615875</v>
      </c>
      <c r="T312" s="73">
        <f t="shared" si="199"/>
        <v>0.42854376160225599</v>
      </c>
      <c r="U312" s="73">
        <f t="shared" si="199"/>
        <v>0.42725745030182199</v>
      </c>
      <c r="V312" s="73">
        <f t="shared" si="199"/>
        <v>0.40709641894472154</v>
      </c>
      <c r="W312" s="73">
        <f t="shared" si="199"/>
        <v>0.4119116981673383</v>
      </c>
      <c r="X312" s="73">
        <f t="shared" si="199"/>
        <v>0.38070278633046667</v>
      </c>
      <c r="Y312" s="73">
        <f t="shared" si="199"/>
        <v>0.4334309938900533</v>
      </c>
      <c r="Z312" s="73">
        <f t="shared" si="199"/>
        <v>0.37516774369972916</v>
      </c>
      <c r="AA312" s="73">
        <f t="shared" si="199"/>
        <v>0.43238532840461352</v>
      </c>
      <c r="AB312" s="73">
        <f t="shared" si="199"/>
        <v>0.44176563920453771</v>
      </c>
      <c r="AC312" s="73">
        <f t="shared" si="199"/>
        <v>0.37006648551690147</v>
      </c>
      <c r="AD312" s="73">
        <f t="shared" si="199"/>
        <v>0.49941585793617327</v>
      </c>
      <c r="AE312" s="73">
        <f t="shared" si="199"/>
        <v>0.54967426688930709</v>
      </c>
      <c r="AF312" s="73">
        <f t="shared" si="199"/>
        <v>0.50522092399542951</v>
      </c>
      <c r="AG312" s="73">
        <f t="shared" si="199"/>
        <v>0.52104128887387891</v>
      </c>
      <c r="AH312" s="73">
        <f t="shared" si="199"/>
        <v>0.53364814363282853</v>
      </c>
      <c r="AI312" s="73">
        <f t="shared" si="199"/>
        <v>0.46195506924063806</v>
      </c>
      <c r="AJ312" s="73">
        <f t="shared" si="199"/>
        <v>0.53157305958781575</v>
      </c>
      <c r="AK312" s="73">
        <f t="shared" si="199"/>
        <v>0.42429797639653638</v>
      </c>
      <c r="AL312" s="73">
        <f t="shared" si="199"/>
        <v>0.50084301989040347</v>
      </c>
      <c r="AM312" s="73">
        <f t="shared" si="199"/>
        <v>0.55391717630383708</v>
      </c>
      <c r="AN312" s="73">
        <f t="shared" si="199"/>
        <v>0.53914402959728869</v>
      </c>
      <c r="AO312" s="73">
        <f t="shared" si="199"/>
        <v>0.55625833016922077</v>
      </c>
      <c r="AP312" s="73">
        <f t="shared" si="199"/>
        <v>0.45775436012060899</v>
      </c>
      <c r="AQ312" s="73">
        <f t="shared" si="199"/>
        <v>0.41793567992568559</v>
      </c>
      <c r="AR312" s="73">
        <f t="shared" si="199"/>
        <v>0.44201475428528747</v>
      </c>
      <c r="AS312" s="73">
        <f t="shared" si="199"/>
        <v>0.41171751179212757</v>
      </c>
      <c r="AT312" s="73">
        <f t="shared" si="199"/>
        <v>0.41171212867121293</v>
      </c>
      <c r="AU312" s="73">
        <f t="shared" si="199"/>
        <v>0.56824284275827242</v>
      </c>
      <c r="AV312" s="73">
        <f t="shared" si="199"/>
        <v>0.46930096467302129</v>
      </c>
      <c r="AW312" s="73">
        <f t="shared" si="199"/>
        <v>0.5842237984570593</v>
      </c>
      <c r="AX312" s="73">
        <f t="shared" si="199"/>
        <v>0.60940160229043483</v>
      </c>
      <c r="AY312" s="73">
        <f t="shared" si="199"/>
        <v>0.47808500245827151</v>
      </c>
      <c r="AZ312" s="73">
        <f t="shared" si="199"/>
        <v>0.38369006811927114</v>
      </c>
      <c r="BA312" s="73">
        <f t="shared" si="199"/>
        <v>0.57155805096557544</v>
      </c>
      <c r="BB312" s="73">
        <f t="shared" si="199"/>
        <v>0.47800628320862149</v>
      </c>
      <c r="BC312" s="73">
        <f t="shared" si="199"/>
        <v>0.48782735790139242</v>
      </c>
      <c r="BD312" s="73">
        <f t="shared" si="199"/>
        <v>0.43254787827796121</v>
      </c>
      <c r="BE312" s="73">
        <f t="shared" si="199"/>
        <v>0.46806194727483541</v>
      </c>
      <c r="BF312" s="73">
        <f t="shared" si="199"/>
        <v>0.50955385986518797</v>
      </c>
      <c r="BG312" s="73">
        <f t="shared" si="199"/>
        <v>0.49910235507693324</v>
      </c>
      <c r="BH312" s="73">
        <f t="shared" si="199"/>
        <v>0.53983397048250492</v>
      </c>
      <c r="BI312" s="73">
        <f t="shared" si="199"/>
        <v>0.47008298540298243</v>
      </c>
      <c r="BJ312" s="73">
        <f t="shared" si="199"/>
        <v>0.49488394439007855</v>
      </c>
      <c r="BK312" s="73">
        <f t="shared" si="199"/>
        <v>0.45415050757946251</v>
      </c>
      <c r="BL312" s="73">
        <f t="shared" si="199"/>
        <v>0.45573014421366553</v>
      </c>
      <c r="BM312" s="73">
        <f t="shared" si="199"/>
        <v>0.46414521059417502</v>
      </c>
      <c r="BN312" s="73">
        <f t="shared" si="199"/>
        <v>0.50583069651998969</v>
      </c>
      <c r="BO312" s="73">
        <f t="shared" si="199"/>
        <v>0.52285205497471965</v>
      </c>
      <c r="BP312" s="73">
        <f t="shared" si="199"/>
        <v>0.59640350447558821</v>
      </c>
      <c r="BQ312" s="73">
        <f t="shared" si="199"/>
        <v>0.56631648791299183</v>
      </c>
      <c r="BR312" s="73">
        <f t="shared" si="199"/>
        <v>0.52645610842655244</v>
      </c>
      <c r="BS312" s="73">
        <f t="shared" si="199"/>
        <v>0.4808808482695035</v>
      </c>
      <c r="BT312" s="73">
        <f t="shared" si="199"/>
        <v>0.38974557422767309</v>
      </c>
      <c r="BU312" s="73">
        <f t="shared" si="199"/>
        <v>0.40703901579032503</v>
      </c>
      <c r="BV312" s="73">
        <f t="shared" si="199"/>
        <v>0.46260770129835316</v>
      </c>
      <c r="BW312" s="73">
        <f t="shared" si="199"/>
        <v>0.51959691637377903</v>
      </c>
      <c r="BX312" s="73">
        <f t="shared" si="199"/>
        <v>0.58282097870391225</v>
      </c>
      <c r="BY312" s="73">
        <f t="shared" si="199"/>
        <v>0.44656872649491541</v>
      </c>
      <c r="BZ312" s="73">
        <f t="shared" si="199"/>
        <v>0.4740080876495954</v>
      </c>
      <c r="CA312" s="73">
        <f t="shared" si="199"/>
        <v>0.5680245239453563</v>
      </c>
      <c r="CB312" s="73">
        <f t="shared" si="199"/>
        <v>0.56470744462721634</v>
      </c>
      <c r="CC312" s="73">
        <f t="shared" si="199"/>
        <v>0.47996091143510211</v>
      </c>
      <c r="CD312" s="73">
        <f t="shared" si="199"/>
        <v>0.41093831844022416</v>
      </c>
      <c r="CE312" s="73">
        <f t="shared" ref="CE312:CM312" si="200">SUM(CE55:CE60,CE62:CE64)</f>
        <v>0.42202796602261294</v>
      </c>
      <c r="CF312" s="73">
        <f t="shared" si="200"/>
        <v>0.41505551743709884</v>
      </c>
      <c r="CG312" s="73">
        <f t="shared" si="200"/>
        <v>0.52601472168755026</v>
      </c>
      <c r="CH312" s="73">
        <f t="shared" si="200"/>
        <v>0.44979398823086164</v>
      </c>
      <c r="CI312" s="73">
        <f t="shared" si="200"/>
        <v>0.44160118697336681</v>
      </c>
      <c r="CJ312" s="73">
        <f t="shared" si="200"/>
        <v>0.50135739039304827</v>
      </c>
      <c r="CK312" s="73">
        <f t="shared" si="200"/>
        <v>0.38061899024422952</v>
      </c>
      <c r="CL312" s="73">
        <f t="shared" si="200"/>
        <v>0.45862955335487976</v>
      </c>
      <c r="CM312" s="73">
        <f t="shared" si="200"/>
        <v>0.48240021021724888</v>
      </c>
      <c r="CN312" s="73">
        <f>SUM(CN55:CN60,CN62:CN64)</f>
        <v>0.496790992871537</v>
      </c>
      <c r="CO312" s="73">
        <f t="shared" ref="CO312:CQ312" si="201">SUM(CO55:CO60,CO62:CO64)</f>
        <v>0.44655315481360935</v>
      </c>
      <c r="CP312" s="73">
        <f t="shared" si="201"/>
        <v>0.61484283420380403</v>
      </c>
      <c r="CQ312" s="73">
        <f t="shared" si="201"/>
        <v>0.74680244017798847</v>
      </c>
      <c r="CR312" s="73">
        <f>SUM(CR55:CR60,CR62:CR64)</f>
        <v>0.59201188832005869</v>
      </c>
      <c r="CS312" s="73">
        <f t="shared" ref="CS312:CW312" si="202">SUM(CS55:CS60,CS62:CS64)</f>
        <v>0.59826549355811343</v>
      </c>
      <c r="CT312" s="73">
        <f t="shared" si="202"/>
        <v>0.50373308692289154</v>
      </c>
      <c r="CU312" s="73">
        <f t="shared" si="202"/>
        <v>0.52777729234601234</v>
      </c>
      <c r="CV312" s="73">
        <f t="shared" si="202"/>
        <v>0.48314444705231735</v>
      </c>
      <c r="CW312" s="74">
        <f t="shared" si="202"/>
        <v>0.58766934592872688</v>
      </c>
    </row>
    <row r="313" spans="1:101" s="13" customFormat="1" ht="14.25" customHeight="1">
      <c r="A313" s="72"/>
      <c r="B313" s="69" t="s">
        <v>1202</v>
      </c>
      <c r="C313" s="69"/>
      <c r="D313" s="52">
        <f t="shared" si="73"/>
        <v>4.1649350932105754E-3</v>
      </c>
      <c r="E313" s="52">
        <f t="shared" si="74"/>
        <v>1.3138595051223562E-3</v>
      </c>
      <c r="F313" s="52">
        <f t="shared" si="75"/>
        <v>1.6817749078193664E-3</v>
      </c>
      <c r="G313" s="52">
        <f t="shared" si="76"/>
        <v>3.0752791436654454E-4</v>
      </c>
      <c r="H313" s="52">
        <f t="shared" si="77"/>
        <v>3.9853726558438671E-3</v>
      </c>
      <c r="I313" s="52">
        <f t="shared" si="78"/>
        <v>2.5039673234288091E-3</v>
      </c>
      <c r="J313" s="52">
        <f t="shared" si="79"/>
        <v>4.3694543102188463E-3</v>
      </c>
      <c r="K313" s="52">
        <f t="shared" si="80"/>
        <v>1.2356919076061525E-3</v>
      </c>
      <c r="L313" s="52">
        <f t="shared" si="81"/>
        <v>3.2301623650932408E-3</v>
      </c>
      <c r="M313" s="52">
        <f t="shared" si="82"/>
        <v>1.8453792930157357E-3</v>
      </c>
      <c r="N313" s="52">
        <f t="shared" si="83"/>
        <v>3.3356033866592302E-3</v>
      </c>
      <c r="O313" s="52">
        <f t="shared" si="84"/>
        <v>7.1797602314979268E-4</v>
      </c>
      <c r="P313" s="52">
        <f t="shared" si="85"/>
        <v>1.8430930742430447E-3</v>
      </c>
      <c r="Q313" s="52">
        <f t="shared" si="86"/>
        <v>3.6502762149039238E-4</v>
      </c>
      <c r="R313" s="73">
        <f>SUM(R61,R65:R66)</f>
        <v>2.8783691457858179E-3</v>
      </c>
      <c r="S313" s="73">
        <f t="shared" ref="S313:CD313" si="203">SUM(S61,S65:S66)</f>
        <v>3.0936498949219646E-3</v>
      </c>
      <c r="T313" s="73">
        <f t="shared" si="203"/>
        <v>4.7685346694311985E-3</v>
      </c>
      <c r="U313" s="73">
        <f t="shared" si="203"/>
        <v>3.2518502406129438E-3</v>
      </c>
      <c r="V313" s="73">
        <f t="shared" si="203"/>
        <v>3.8132097352043762E-3</v>
      </c>
      <c r="W313" s="73">
        <f t="shared" si="203"/>
        <v>5.8182582106551155E-3</v>
      </c>
      <c r="X313" s="73">
        <f t="shared" si="203"/>
        <v>2.8599255758651647E-3</v>
      </c>
      <c r="Y313" s="73">
        <f t="shared" si="203"/>
        <v>6.9340534924496938E-3</v>
      </c>
      <c r="Z313" s="73">
        <f t="shared" si="203"/>
        <v>3.990947655247273E-3</v>
      </c>
      <c r="AA313" s="73">
        <f t="shared" si="203"/>
        <v>3.080084957590731E-3</v>
      </c>
      <c r="AB313" s="73">
        <f t="shared" si="203"/>
        <v>5.4080285551489438E-3</v>
      </c>
      <c r="AC313" s="73">
        <f t="shared" si="203"/>
        <v>4.0823089856136738E-3</v>
      </c>
      <c r="AD313" s="73">
        <f t="shared" si="203"/>
        <v>1.5273614170518072E-3</v>
      </c>
      <c r="AE313" s="73">
        <f t="shared" si="203"/>
        <v>2.0564495974174949E-3</v>
      </c>
      <c r="AF313" s="73">
        <f t="shared" si="203"/>
        <v>1.7467114411417507E-3</v>
      </c>
      <c r="AG313" s="73">
        <f t="shared" si="203"/>
        <v>1.4496281536976261E-3</v>
      </c>
      <c r="AH313" s="73">
        <f t="shared" si="203"/>
        <v>1.7511072193738188E-3</v>
      </c>
      <c r="AI313" s="73">
        <f t="shared" si="203"/>
        <v>2.1110405696440908E-3</v>
      </c>
      <c r="AJ313" s="73">
        <f t="shared" si="203"/>
        <v>1.4079913650682223E-3</v>
      </c>
      <c r="AK313" s="73">
        <f t="shared" si="203"/>
        <v>1.2190563805493048E-3</v>
      </c>
      <c r="AL313" s="73">
        <f t="shared" si="203"/>
        <v>1.4511516496298381E-3</v>
      </c>
      <c r="AM313" s="73">
        <f t="shared" si="203"/>
        <v>1.4481224408607061E-3</v>
      </c>
      <c r="AN313" s="73">
        <f t="shared" si="203"/>
        <v>2.1097016759713898E-3</v>
      </c>
      <c r="AO313" s="73">
        <f t="shared" si="203"/>
        <v>1.902976983426348E-3</v>
      </c>
      <c r="AP313" s="73">
        <f t="shared" si="203"/>
        <v>1.8707052270174023E-3</v>
      </c>
      <c r="AQ313" s="73">
        <f t="shared" si="203"/>
        <v>5.0353562538258808E-3</v>
      </c>
      <c r="AR313" s="73">
        <f t="shared" si="203"/>
        <v>3.6705893740362283E-3</v>
      </c>
      <c r="AS313" s="73">
        <f t="shared" si="203"/>
        <v>4.8477417100948241E-3</v>
      </c>
      <c r="AT313" s="73">
        <f t="shared" si="203"/>
        <v>4.2806471827300779E-3</v>
      </c>
      <c r="AU313" s="73">
        <f t="shared" si="203"/>
        <v>1.9219438568720947E-3</v>
      </c>
      <c r="AV313" s="73">
        <f t="shared" si="203"/>
        <v>7.1750289448019137E-3</v>
      </c>
      <c r="AW313" s="73">
        <f t="shared" si="203"/>
        <v>2.5292601908185369E-3</v>
      </c>
      <c r="AX313" s="73">
        <f t="shared" si="203"/>
        <v>2.6659109791118151E-3</v>
      </c>
      <c r="AY313" s="73">
        <f t="shared" si="203"/>
        <v>2.0524873890527704E-3</v>
      </c>
      <c r="AZ313" s="73">
        <f t="shared" si="203"/>
        <v>9.9616968491249187E-3</v>
      </c>
      <c r="BA313" s="73">
        <f t="shared" si="203"/>
        <v>1.8131039126399442E-3</v>
      </c>
      <c r="BB313" s="73">
        <f t="shared" si="203"/>
        <v>3.0198982246869557E-3</v>
      </c>
      <c r="BC313" s="73">
        <f t="shared" si="203"/>
        <v>4.7837567233538023E-3</v>
      </c>
      <c r="BD313" s="73">
        <f t="shared" si="203"/>
        <v>3.3741957805052186E-3</v>
      </c>
      <c r="BE313" s="73">
        <f t="shared" si="203"/>
        <v>3.3689395103243813E-3</v>
      </c>
      <c r="BF313" s="73">
        <f t="shared" si="203"/>
        <v>4.8014453788155151E-3</v>
      </c>
      <c r="BG313" s="73">
        <f t="shared" si="203"/>
        <v>2.8665990607069014E-3</v>
      </c>
      <c r="BH313" s="73">
        <f t="shared" si="203"/>
        <v>5.4083661941712446E-3</v>
      </c>
      <c r="BI313" s="73">
        <f t="shared" si="203"/>
        <v>3.8778521112341913E-3</v>
      </c>
      <c r="BJ313" s="73">
        <f t="shared" si="203"/>
        <v>4.5956364740844299E-3</v>
      </c>
      <c r="BK313" s="73">
        <f t="shared" si="203"/>
        <v>6.3752090790513138E-3</v>
      </c>
      <c r="BL313" s="73">
        <f t="shared" si="203"/>
        <v>3.5275180760913926E-3</v>
      </c>
      <c r="BM313" s="73">
        <f t="shared" si="203"/>
        <v>6.4340351096008079E-3</v>
      </c>
      <c r="BN313" s="73">
        <f t="shared" si="203"/>
        <v>4.7017043604630684E-3</v>
      </c>
      <c r="BO313" s="73">
        <f t="shared" si="203"/>
        <v>2.3133614657169506E-3</v>
      </c>
      <c r="BP313" s="73">
        <f t="shared" si="203"/>
        <v>3.2223657876270643E-3</v>
      </c>
      <c r="BQ313" s="73">
        <f t="shared" si="203"/>
        <v>1.7603329905567602E-3</v>
      </c>
      <c r="BR313" s="73">
        <f t="shared" si="203"/>
        <v>6.6600152924188166E-3</v>
      </c>
      <c r="BS313" s="73">
        <f t="shared" si="203"/>
        <v>1.6596037407061019E-3</v>
      </c>
      <c r="BT313" s="73">
        <f t="shared" si="203"/>
        <v>5.9891311280662763E-3</v>
      </c>
      <c r="BU313" s="73">
        <f t="shared" si="203"/>
        <v>1.4416852882333249E-3</v>
      </c>
      <c r="BV313" s="73">
        <f t="shared" si="203"/>
        <v>2.0135332496523228E-3</v>
      </c>
      <c r="BW313" s="73">
        <f t="shared" si="203"/>
        <v>2.0234540634900718E-3</v>
      </c>
      <c r="BX313" s="73">
        <f t="shared" si="203"/>
        <v>2.0422712022262093E-3</v>
      </c>
      <c r="BY313" s="73">
        <f t="shared" si="203"/>
        <v>4.934489811961932E-3</v>
      </c>
      <c r="BZ313" s="73">
        <f t="shared" si="203"/>
        <v>3.9998786948500708E-3</v>
      </c>
      <c r="CA313" s="73">
        <f t="shared" si="203"/>
        <v>3.4236610592975427E-3</v>
      </c>
      <c r="CB313" s="73">
        <f t="shared" si="203"/>
        <v>2.6810041640844325E-3</v>
      </c>
      <c r="CC313" s="73">
        <f t="shared" si="203"/>
        <v>4.0010464866786655E-3</v>
      </c>
      <c r="CD313" s="73">
        <f t="shared" si="203"/>
        <v>3.2658171432633477E-3</v>
      </c>
      <c r="CE313" s="73">
        <f t="shared" ref="CE313:CM313" si="204">SUM(CE61,CE65:CE66)</f>
        <v>3.3698939312960729E-3</v>
      </c>
      <c r="CF313" s="73">
        <f t="shared" si="204"/>
        <v>3.0387269012955263E-3</v>
      </c>
      <c r="CG313" s="73">
        <f t="shared" si="204"/>
        <v>3.2984003415639108E-3</v>
      </c>
      <c r="CH313" s="73">
        <f t="shared" si="204"/>
        <v>4.7134282438200063E-3</v>
      </c>
      <c r="CI313" s="73">
        <f t="shared" si="204"/>
        <v>2.4012531448500919E-3</v>
      </c>
      <c r="CJ313" s="73">
        <f t="shared" si="204"/>
        <v>3.669637208344248E-3</v>
      </c>
      <c r="CK313" s="73">
        <f t="shared" si="204"/>
        <v>2.1644933205668443E-3</v>
      </c>
      <c r="CL313" s="73">
        <f t="shared" si="204"/>
        <v>1.8792344817562159E-3</v>
      </c>
      <c r="CM313" s="73">
        <f t="shared" si="204"/>
        <v>1.6283078161132641E-3</v>
      </c>
      <c r="CN313" s="73">
        <f>SUM(CN61,CN65:CN66)</f>
        <v>1.7140181510344227E-3</v>
      </c>
      <c r="CO313" s="73">
        <f t="shared" ref="CO313:CQ313" si="205">SUM(CO61,CO65:CO66)</f>
        <v>1.726402338667835E-3</v>
      </c>
      <c r="CP313" s="73">
        <f t="shared" si="205"/>
        <v>2.4802559297207915E-3</v>
      </c>
      <c r="CQ313" s="73">
        <f t="shared" si="205"/>
        <v>2.3100485401402579E-3</v>
      </c>
      <c r="CR313" s="73">
        <f>SUM(CR61,CR65:CR66)</f>
        <v>1.2845201085670073E-3</v>
      </c>
      <c r="CS313" s="73">
        <f t="shared" ref="CS313:CW313" si="206">SUM(CS61,CS65:CS66)</f>
        <v>2.3536926703727704E-3</v>
      </c>
      <c r="CT313" s="73">
        <f t="shared" si="206"/>
        <v>1.4586294104675106E-3</v>
      </c>
      <c r="CU313" s="73">
        <f t="shared" si="206"/>
        <v>1.8815325782846122E-3</v>
      </c>
      <c r="CV313" s="73">
        <f t="shared" si="206"/>
        <v>1.676406286311091E-3</v>
      </c>
      <c r="CW313" s="74">
        <f t="shared" si="206"/>
        <v>1.7240685794807586E-3</v>
      </c>
    </row>
    <row r="314" spans="1:101" s="13" customFormat="1" ht="14.25" customHeight="1">
      <c r="A314" s="72"/>
      <c r="B314" s="69" t="s">
        <v>1209</v>
      </c>
      <c r="C314" s="69"/>
      <c r="D314" s="52">
        <f t="shared" si="73"/>
        <v>1.2728212926091822E-2</v>
      </c>
      <c r="E314" s="52">
        <f t="shared" si="74"/>
        <v>4.240041757971132E-3</v>
      </c>
      <c r="F314" s="52">
        <f t="shared" si="75"/>
        <v>1.1339005075411355E-2</v>
      </c>
      <c r="G314" s="52">
        <f t="shared" si="76"/>
        <v>6.1601328988552077E-3</v>
      </c>
      <c r="H314" s="52">
        <f t="shared" si="77"/>
        <v>1.3382102169069954E-2</v>
      </c>
      <c r="I314" s="52">
        <f t="shared" si="78"/>
        <v>8.9948349000789941E-3</v>
      </c>
      <c r="J314" s="52">
        <f t="shared" si="79"/>
        <v>7.1826126836222817E-3</v>
      </c>
      <c r="K314" s="52">
        <f t="shared" si="80"/>
        <v>2.0502955244748769E-3</v>
      </c>
      <c r="L314" s="52">
        <f t="shared" si="81"/>
        <v>8.5386996386383803E-3</v>
      </c>
      <c r="M314" s="52">
        <f t="shared" si="82"/>
        <v>5.2283738341255583E-3</v>
      </c>
      <c r="N314" s="52">
        <f t="shared" si="83"/>
        <v>8.0896386080967306E-3</v>
      </c>
      <c r="O314" s="52">
        <f t="shared" si="84"/>
        <v>3.6389657095294136E-3</v>
      </c>
      <c r="P314" s="52">
        <f t="shared" si="85"/>
        <v>6.8324822100115576E-3</v>
      </c>
      <c r="Q314" s="52">
        <f t="shared" si="86"/>
        <v>2.8814146116087E-3</v>
      </c>
      <c r="R314" s="73">
        <f>SUM(R86:R87)</f>
        <v>1.1495180755108921E-2</v>
      </c>
      <c r="S314" s="73">
        <f t="shared" ref="S314:CD314" si="207">SUM(S86:S87)</f>
        <v>1.3700511700501433E-2</v>
      </c>
      <c r="T314" s="73">
        <f t="shared" si="207"/>
        <v>8.6487644419476831E-3</v>
      </c>
      <c r="U314" s="73">
        <f t="shared" si="207"/>
        <v>1.1862669646106666E-2</v>
      </c>
      <c r="V314" s="73">
        <f t="shared" si="207"/>
        <v>7.6964301250205336E-3</v>
      </c>
      <c r="W314" s="73">
        <f t="shared" si="207"/>
        <v>1.3307307629086707E-2</v>
      </c>
      <c r="X314" s="73">
        <f t="shared" si="207"/>
        <v>1.4903180738317697E-2</v>
      </c>
      <c r="Y314" s="73">
        <f t="shared" si="207"/>
        <v>2.3281646168109245E-2</v>
      </c>
      <c r="Z314" s="73">
        <f t="shared" si="207"/>
        <v>1.5867103532865683E-2</v>
      </c>
      <c r="AA314" s="73">
        <f t="shared" si="207"/>
        <v>1.2104294030352413E-2</v>
      </c>
      <c r="AB314" s="73">
        <f t="shared" si="207"/>
        <v>7.6660113316780534E-3</v>
      </c>
      <c r="AC314" s="73">
        <f t="shared" si="207"/>
        <v>1.2205455014006834E-2</v>
      </c>
      <c r="AD314" s="73">
        <f t="shared" si="207"/>
        <v>1.3391008469693808E-2</v>
      </c>
      <c r="AE314" s="73">
        <f t="shared" si="207"/>
        <v>1.457659530510734E-2</v>
      </c>
      <c r="AF314" s="73">
        <f t="shared" si="207"/>
        <v>8.0302733500465847E-3</v>
      </c>
      <c r="AG314" s="73">
        <f t="shared" si="207"/>
        <v>8.4887426520695933E-3</v>
      </c>
      <c r="AH314" s="73">
        <f t="shared" si="207"/>
        <v>8.7537566036956799E-3</v>
      </c>
      <c r="AI314" s="73">
        <f t="shared" si="207"/>
        <v>1.2888945782472874E-2</v>
      </c>
      <c r="AJ314" s="73">
        <f t="shared" si="207"/>
        <v>7.5438853525995348E-3</v>
      </c>
      <c r="AK314" s="73">
        <f t="shared" si="207"/>
        <v>5.2420588725500513E-3</v>
      </c>
      <c r="AL314" s="73">
        <f t="shared" si="207"/>
        <v>1.3950613918430565E-2</v>
      </c>
      <c r="AM314" s="73">
        <f t="shared" si="207"/>
        <v>5.5695904733515118E-3</v>
      </c>
      <c r="AN314" s="73">
        <f t="shared" si="207"/>
        <v>2.8064735780819222E-2</v>
      </c>
      <c r="AO314" s="73">
        <f t="shared" si="207"/>
        <v>9.5678543440994752E-3</v>
      </c>
      <c r="AP314" s="73">
        <f t="shared" si="207"/>
        <v>9.7406942181029015E-3</v>
      </c>
      <c r="AQ314" s="73">
        <f t="shared" si="207"/>
        <v>8.1023891115702511E-3</v>
      </c>
      <c r="AR314" s="73">
        <f t="shared" si="207"/>
        <v>2.7419853346635062E-2</v>
      </c>
      <c r="AS314" s="73">
        <f t="shared" si="207"/>
        <v>8.436805324617002E-3</v>
      </c>
      <c r="AT314" s="73">
        <f t="shared" si="207"/>
        <v>1.3142214761363572E-2</v>
      </c>
      <c r="AU314" s="73">
        <f t="shared" si="207"/>
        <v>2.0552111880174907E-2</v>
      </c>
      <c r="AV314" s="73">
        <f t="shared" si="207"/>
        <v>1.1794130354983362E-2</v>
      </c>
      <c r="AW314" s="73">
        <f t="shared" si="207"/>
        <v>5.6028874051956305E-3</v>
      </c>
      <c r="AX314" s="73">
        <f t="shared" si="207"/>
        <v>3.770234442315949E-3</v>
      </c>
      <c r="AY314" s="73">
        <f t="shared" si="207"/>
        <v>3.1458186357815124E-2</v>
      </c>
      <c r="AZ314" s="73">
        <f t="shared" si="207"/>
        <v>1.6385322385929098E-2</v>
      </c>
      <c r="BA314" s="73">
        <f t="shared" si="207"/>
        <v>4.1803964401366245E-3</v>
      </c>
      <c r="BB314" s="73">
        <f t="shared" si="207"/>
        <v>6.3418157500621623E-3</v>
      </c>
      <c r="BC314" s="73">
        <f t="shared" si="207"/>
        <v>6.0960044488789483E-3</v>
      </c>
      <c r="BD314" s="73">
        <f t="shared" si="207"/>
        <v>6.3836446198125675E-3</v>
      </c>
      <c r="BE314" s="73">
        <f t="shared" si="207"/>
        <v>5.766524421158957E-3</v>
      </c>
      <c r="BF314" s="73">
        <f t="shared" si="207"/>
        <v>5.4366477719127657E-3</v>
      </c>
      <c r="BG314" s="73">
        <f t="shared" si="207"/>
        <v>1.0426403992184436E-2</v>
      </c>
      <c r="BH314" s="73">
        <f t="shared" si="207"/>
        <v>8.2731970757811153E-3</v>
      </c>
      <c r="BI314" s="73">
        <f t="shared" si="207"/>
        <v>3.909667499241461E-3</v>
      </c>
      <c r="BJ314" s="73">
        <f t="shared" si="207"/>
        <v>1.0630941089692422E-2</v>
      </c>
      <c r="BK314" s="73">
        <f t="shared" si="207"/>
        <v>6.607147793268835E-3</v>
      </c>
      <c r="BL314" s="73">
        <f t="shared" si="207"/>
        <v>9.1858247946134848E-3</v>
      </c>
      <c r="BM314" s="73">
        <f t="shared" si="207"/>
        <v>7.1335329468602262E-3</v>
      </c>
      <c r="BN314" s="73">
        <f t="shared" si="207"/>
        <v>8.2288756756970852E-3</v>
      </c>
      <c r="BO314" s="73">
        <f t="shared" si="207"/>
        <v>8.8886101845521114E-3</v>
      </c>
      <c r="BP314" s="73">
        <f t="shared" si="207"/>
        <v>1.9077283957164827E-2</v>
      </c>
      <c r="BQ314" s="73">
        <f t="shared" si="207"/>
        <v>5.3355451009529445E-3</v>
      </c>
      <c r="BR314" s="73">
        <f t="shared" si="207"/>
        <v>6.2347905997650315E-3</v>
      </c>
      <c r="BS314" s="73">
        <f t="shared" si="207"/>
        <v>3.7229193209815971E-3</v>
      </c>
      <c r="BT314" s="73">
        <f t="shared" si="207"/>
        <v>1.6612610136142819E-2</v>
      </c>
      <c r="BU314" s="73">
        <f t="shared" si="207"/>
        <v>5.7658543807363582E-3</v>
      </c>
      <c r="BV314" s="73">
        <f t="shared" si="207"/>
        <v>6.7106040231468423E-3</v>
      </c>
      <c r="BW314" s="73">
        <f t="shared" si="207"/>
        <v>3.7602207209121068E-3</v>
      </c>
      <c r="BX314" s="73">
        <f t="shared" si="207"/>
        <v>4.0112498923688296E-3</v>
      </c>
      <c r="BY314" s="73">
        <f t="shared" si="207"/>
        <v>1.4115831671240014E-2</v>
      </c>
      <c r="BZ314" s="73">
        <f t="shared" si="207"/>
        <v>5.7712771977301361E-3</v>
      </c>
      <c r="CA314" s="73">
        <f t="shared" si="207"/>
        <v>7.5222587641590784E-3</v>
      </c>
      <c r="CB314" s="73">
        <f t="shared" si="207"/>
        <v>9.6600792670085908E-3</v>
      </c>
      <c r="CC314" s="73">
        <f t="shared" si="207"/>
        <v>2.8677903923123305E-3</v>
      </c>
      <c r="CD314" s="73">
        <f t="shared" si="207"/>
        <v>1.0106496960620426E-2</v>
      </c>
      <c r="CE314" s="73">
        <f t="shared" ref="CE314:CM314" si="208">SUM(CE86:CE87)</f>
        <v>6.0402340223940929E-3</v>
      </c>
      <c r="CF314" s="73">
        <f t="shared" si="208"/>
        <v>4.1972443150940873E-3</v>
      </c>
      <c r="CG314" s="73">
        <f t="shared" si="208"/>
        <v>6.3318079000354785E-3</v>
      </c>
      <c r="CH314" s="73">
        <f t="shared" si="208"/>
        <v>1.488531680472847E-2</v>
      </c>
      <c r="CI314" s="73">
        <f t="shared" si="208"/>
        <v>1.4193175808877339E-2</v>
      </c>
      <c r="CJ314" s="73">
        <f t="shared" si="208"/>
        <v>7.9209808684240976E-3</v>
      </c>
      <c r="CK314" s="73">
        <f t="shared" si="208"/>
        <v>7.5790009957766233E-3</v>
      </c>
      <c r="CL314" s="73">
        <f t="shared" si="208"/>
        <v>9.9879706293316967E-3</v>
      </c>
      <c r="CM314" s="73">
        <f t="shared" si="208"/>
        <v>3.6740322727039643E-3</v>
      </c>
      <c r="CN314" s="73">
        <f>SUM(CN86:CN87)</f>
        <v>6.6004245128620694E-3</v>
      </c>
      <c r="CO314" s="73">
        <f t="shared" ref="CO314:CQ314" si="209">SUM(CO86:CO87)</f>
        <v>6.7905317409465513E-3</v>
      </c>
      <c r="CP314" s="73">
        <f t="shared" si="209"/>
        <v>9.0348556519441806E-3</v>
      </c>
      <c r="CQ314" s="73">
        <f t="shared" si="209"/>
        <v>4.2900591070881618E-3</v>
      </c>
      <c r="CR314" s="73">
        <f>SUM(CR86:CR87)</f>
        <v>5.6026100806687651E-3</v>
      </c>
      <c r="CS314" s="73">
        <f t="shared" ref="CS314:CW314" si="210">SUM(CS86:CS87)</f>
        <v>1.3649612390856283E-2</v>
      </c>
      <c r="CT314" s="73">
        <f t="shared" si="210"/>
        <v>7.302319045725961E-3</v>
      </c>
      <c r="CU314" s="73">
        <f t="shared" si="210"/>
        <v>6.0880177622949956E-3</v>
      </c>
      <c r="CV314" s="73">
        <f t="shared" si="210"/>
        <v>4.831057166484817E-3</v>
      </c>
      <c r="CW314" s="74">
        <f t="shared" si="210"/>
        <v>4.1382961592312459E-3</v>
      </c>
    </row>
    <row r="315" spans="1:101" s="13" customFormat="1" ht="14.25" customHeight="1">
      <c r="A315" s="72"/>
      <c r="B315" s="69" t="s">
        <v>1211</v>
      </c>
      <c r="C315" s="69"/>
      <c r="D315" s="52">
        <f t="shared" si="73"/>
        <v>7.1951708429179376E-2</v>
      </c>
      <c r="E315" s="52">
        <f t="shared" si="74"/>
        <v>2.8011373286031486E-2</v>
      </c>
      <c r="F315" s="52">
        <f t="shared" si="75"/>
        <v>0.13216854941384709</v>
      </c>
      <c r="G315" s="52">
        <f t="shared" si="76"/>
        <v>3.3914052784526791E-2</v>
      </c>
      <c r="H315" s="52">
        <f t="shared" si="77"/>
        <v>7.5637456042473142E-2</v>
      </c>
      <c r="I315" s="52">
        <f t="shared" si="78"/>
        <v>3.0872233761434036E-2</v>
      </c>
      <c r="J315" s="52">
        <f t="shared" si="79"/>
        <v>9.7921387041627103E-2</v>
      </c>
      <c r="K315" s="52">
        <f t="shared" si="80"/>
        <v>3.5291565228817046E-2</v>
      </c>
      <c r="L315" s="52">
        <f t="shared" si="81"/>
        <v>0.16362931285536511</v>
      </c>
      <c r="M315" s="52">
        <f t="shared" si="82"/>
        <v>7.6691292477134201E-2</v>
      </c>
      <c r="N315" s="52">
        <f t="shared" si="83"/>
        <v>0.1949678220843829</v>
      </c>
      <c r="O315" s="52">
        <f t="shared" si="84"/>
        <v>7.2038309896339053E-2</v>
      </c>
      <c r="P315" s="52">
        <f t="shared" si="85"/>
        <v>0.1987244084828941</v>
      </c>
      <c r="Q315" s="52">
        <f t="shared" si="86"/>
        <v>6.5324817464419191E-2</v>
      </c>
      <c r="R315" s="73">
        <f>SUM(R91:R105)</f>
        <v>0.10534291701598773</v>
      </c>
      <c r="S315" s="73">
        <f t="shared" ref="S315:CD315" si="211">SUM(S91:S105)</f>
        <v>7.5874879645766002E-2</v>
      </c>
      <c r="T315" s="73">
        <f t="shared" si="211"/>
        <v>6.002304650346945E-2</v>
      </c>
      <c r="U315" s="73">
        <f t="shared" si="211"/>
        <v>7.7949697685484265E-2</v>
      </c>
      <c r="V315" s="73">
        <f t="shared" si="211"/>
        <v>5.4509256173651516E-2</v>
      </c>
      <c r="W315" s="73">
        <f t="shared" si="211"/>
        <v>3.9064694059536706E-2</v>
      </c>
      <c r="X315" s="73">
        <f t="shared" si="211"/>
        <v>8.693159356725913E-2</v>
      </c>
      <c r="Y315" s="73">
        <f t="shared" si="211"/>
        <v>0.13791431161393539</v>
      </c>
      <c r="Z315" s="73">
        <f t="shared" si="211"/>
        <v>5.0147763513770406E-2</v>
      </c>
      <c r="AA315" s="73">
        <f t="shared" si="211"/>
        <v>7.2625016003632484E-2</v>
      </c>
      <c r="AB315" s="73">
        <f t="shared" si="211"/>
        <v>4.6506999935692336E-2</v>
      </c>
      <c r="AC315" s="73">
        <f t="shared" si="211"/>
        <v>5.6530325431967274E-2</v>
      </c>
      <c r="AD315" s="73">
        <f t="shared" si="211"/>
        <v>9.1641484401838724E-2</v>
      </c>
      <c r="AE315" s="73">
        <f t="shared" si="211"/>
        <v>0.10846927346584199</v>
      </c>
      <c r="AF315" s="73">
        <f t="shared" si="211"/>
        <v>0.16799997552163895</v>
      </c>
      <c r="AG315" s="73">
        <f t="shared" si="211"/>
        <v>0.10697728795189601</v>
      </c>
      <c r="AH315" s="73">
        <f t="shared" si="211"/>
        <v>0.16858892958509147</v>
      </c>
      <c r="AI315" s="73">
        <f t="shared" si="211"/>
        <v>0.10319952023417267</v>
      </c>
      <c r="AJ315" s="73">
        <f t="shared" si="211"/>
        <v>0.17273499425395769</v>
      </c>
      <c r="AK315" s="73">
        <f t="shared" si="211"/>
        <v>7.2933589824049544E-2</v>
      </c>
      <c r="AL315" s="73">
        <f t="shared" si="211"/>
        <v>0.13828094133863073</v>
      </c>
      <c r="AM315" s="73">
        <f t="shared" si="211"/>
        <v>0.14824161043076911</v>
      </c>
      <c r="AN315" s="73">
        <f t="shared" si="211"/>
        <v>0.15185100845052515</v>
      </c>
      <c r="AO315" s="73">
        <f t="shared" si="211"/>
        <v>0.15510397750775309</v>
      </c>
      <c r="AP315" s="73">
        <f t="shared" si="211"/>
        <v>5.1631654542178052E-2</v>
      </c>
      <c r="AQ315" s="73">
        <f t="shared" si="211"/>
        <v>4.0854250202081027E-2</v>
      </c>
      <c r="AR315" s="73">
        <f t="shared" si="211"/>
        <v>9.5866152618795664E-2</v>
      </c>
      <c r="AS315" s="73">
        <f t="shared" si="211"/>
        <v>5.2720796099801744E-2</v>
      </c>
      <c r="AT315" s="73">
        <f t="shared" si="211"/>
        <v>5.9039132992483277E-2</v>
      </c>
      <c r="AU315" s="73">
        <f t="shared" si="211"/>
        <v>0.14467505639553097</v>
      </c>
      <c r="AV315" s="73">
        <f t="shared" si="211"/>
        <v>7.1443625515593689E-2</v>
      </c>
      <c r="AW315" s="73">
        <f t="shared" si="211"/>
        <v>5.729774758845075E-2</v>
      </c>
      <c r="AX315" s="73">
        <f t="shared" si="211"/>
        <v>0.10193868534312832</v>
      </c>
      <c r="AY315" s="73">
        <f t="shared" si="211"/>
        <v>0.11055246973934675</v>
      </c>
      <c r="AZ315" s="73">
        <f t="shared" si="211"/>
        <v>5.7842937380069889E-2</v>
      </c>
      <c r="BA315" s="73">
        <f t="shared" si="211"/>
        <v>6.3786964092217707E-2</v>
      </c>
      <c r="BB315" s="73">
        <f t="shared" si="211"/>
        <v>0.12174465493596143</v>
      </c>
      <c r="BC315" s="73">
        <f t="shared" si="211"/>
        <v>9.4581880137946397E-2</v>
      </c>
      <c r="BD315" s="73">
        <f t="shared" si="211"/>
        <v>5.5325302763093429E-2</v>
      </c>
      <c r="BE315" s="73">
        <f t="shared" si="211"/>
        <v>7.6203697290017303E-2</v>
      </c>
      <c r="BF315" s="73">
        <f t="shared" si="211"/>
        <v>7.9049322696119861E-2</v>
      </c>
      <c r="BG315" s="73">
        <f t="shared" si="211"/>
        <v>9.1675508852593471E-2</v>
      </c>
      <c r="BH315" s="73">
        <f t="shared" si="211"/>
        <v>0.14971092633347399</v>
      </c>
      <c r="BI315" s="73">
        <f t="shared" si="211"/>
        <v>0.17068639554612072</v>
      </c>
      <c r="BJ315" s="73">
        <f t="shared" si="211"/>
        <v>0.11730276627252324</v>
      </c>
      <c r="BK315" s="73">
        <f t="shared" si="211"/>
        <v>8.0868999262686966E-2</v>
      </c>
      <c r="BL315" s="73">
        <f t="shared" si="211"/>
        <v>6.1243240856794653E-2</v>
      </c>
      <c r="BM315" s="73">
        <f t="shared" si="211"/>
        <v>7.6663949552193758E-2</v>
      </c>
      <c r="BN315" s="73">
        <f t="shared" si="211"/>
        <v>0.12776771349364052</v>
      </c>
      <c r="BO315" s="73">
        <f t="shared" si="211"/>
        <v>0.2979009311912641</v>
      </c>
      <c r="BP315" s="73">
        <f t="shared" si="211"/>
        <v>0.30425440732014103</v>
      </c>
      <c r="BQ315" s="73">
        <f t="shared" si="211"/>
        <v>0.17447146517230802</v>
      </c>
      <c r="BR315" s="73">
        <f t="shared" si="211"/>
        <v>0.13426549958187745</v>
      </c>
      <c r="BS315" s="73">
        <f t="shared" si="211"/>
        <v>0.18344302575647292</v>
      </c>
      <c r="BT315" s="73">
        <f t="shared" si="211"/>
        <v>0.10197875170824824</v>
      </c>
      <c r="BU315" s="73">
        <f t="shared" si="211"/>
        <v>0.20728917671755265</v>
      </c>
      <c r="BV315" s="73">
        <f t="shared" si="211"/>
        <v>0.10458797361851617</v>
      </c>
      <c r="BW315" s="73">
        <f t="shared" si="211"/>
        <v>8.1251131976998389E-2</v>
      </c>
      <c r="BX315" s="73">
        <f t="shared" si="211"/>
        <v>0.17307872246059156</v>
      </c>
      <c r="BY315" s="73">
        <f t="shared" si="211"/>
        <v>7.3262955266769778E-2</v>
      </c>
      <c r="BZ315" s="73">
        <f t="shared" si="211"/>
        <v>0.30918136019703091</v>
      </c>
      <c r="CA315" s="73">
        <f t="shared" si="211"/>
        <v>0.33883557992026553</v>
      </c>
      <c r="CB315" s="73">
        <f t="shared" si="211"/>
        <v>0.19571958842640677</v>
      </c>
      <c r="CC315" s="73">
        <f t="shared" si="211"/>
        <v>0.18003649209294004</v>
      </c>
      <c r="CD315" s="73">
        <f t="shared" si="211"/>
        <v>9.2547470929373751E-2</v>
      </c>
      <c r="CE315" s="73">
        <f t="shared" ref="CE315:CM315" si="212">SUM(CE91:CE105)</f>
        <v>0.16270654577786847</v>
      </c>
      <c r="CF315" s="73">
        <f t="shared" si="212"/>
        <v>0.2080264538146202</v>
      </c>
      <c r="CG315" s="73">
        <f t="shared" si="212"/>
        <v>0.19321268296686062</v>
      </c>
      <c r="CH315" s="73">
        <f t="shared" si="212"/>
        <v>0.23094204940146795</v>
      </c>
      <c r="CI315" s="73">
        <f t="shared" si="212"/>
        <v>0.17480406097879947</v>
      </c>
      <c r="CJ315" s="73">
        <f t="shared" si="212"/>
        <v>0.11230962375165122</v>
      </c>
      <c r="CK315" s="73">
        <f t="shared" si="212"/>
        <v>0.14129195675531001</v>
      </c>
      <c r="CL315" s="73">
        <f t="shared" si="212"/>
        <v>0.16699737884341906</v>
      </c>
      <c r="CM315" s="73">
        <f t="shared" si="212"/>
        <v>0.14877979165219735</v>
      </c>
      <c r="CN315" s="73">
        <f>SUM(CN91:CN105)</f>
        <v>0.16533237472283854</v>
      </c>
      <c r="CO315" s="73">
        <f t="shared" ref="CO315:CQ315" si="213">SUM(CO91:CO105)</f>
        <v>0.17026363594641089</v>
      </c>
      <c r="CP315" s="73">
        <f t="shared" si="213"/>
        <v>0.20152561507965572</v>
      </c>
      <c r="CQ315" s="73">
        <f t="shared" si="213"/>
        <v>0.24583299025814931</v>
      </c>
      <c r="CR315" s="73">
        <f>SUM(CR91:CR105)</f>
        <v>0.17951346571799978</v>
      </c>
      <c r="CS315" s="73">
        <f t="shared" ref="CS315:CW315" si="214">SUM(CS91:CS105)</f>
        <v>0.38011405270175991</v>
      </c>
      <c r="CT315" s="73">
        <f t="shared" si="214"/>
        <v>0.14486481657784747</v>
      </c>
      <c r="CU315" s="73">
        <f t="shared" si="214"/>
        <v>0.22632327702936131</v>
      </c>
      <c r="CV315" s="73">
        <f t="shared" si="214"/>
        <v>0.15056469778788878</v>
      </c>
      <c r="CW315" s="74">
        <f t="shared" si="214"/>
        <v>0.20458080547720089</v>
      </c>
    </row>
    <row r="316" spans="1:101" s="13" customFormat="1" ht="14.25" customHeight="1">
      <c r="A316" s="75"/>
      <c r="B316" s="76" t="s">
        <v>1234</v>
      </c>
      <c r="C316" s="76"/>
      <c r="D316" s="54">
        <f t="shared" si="73"/>
        <v>1.1263942498893E-3</v>
      </c>
      <c r="E316" s="54">
        <f t="shared" si="74"/>
        <v>2.7844717084637294E-4</v>
      </c>
      <c r="F316" s="54">
        <f t="shared" si="75"/>
        <v>1.2529026652354871E-3</v>
      </c>
      <c r="G316" s="54">
        <f t="shared" si="76"/>
        <v>2.7327502283520352E-4</v>
      </c>
      <c r="H316" s="54">
        <f t="shared" si="77"/>
        <v>9.036758825577948E-4</v>
      </c>
      <c r="I316" s="54">
        <f t="shared" si="78"/>
        <v>4.2521398389187734E-4</v>
      </c>
      <c r="J316" s="54">
        <f t="shared" si="79"/>
        <v>9.8025656216728721E-4</v>
      </c>
      <c r="K316" s="54">
        <f t="shared" si="80"/>
        <v>2.3736619060869319E-4</v>
      </c>
      <c r="L316" s="54">
        <f t="shared" si="81"/>
        <v>1.2969993389879422E-3</v>
      </c>
      <c r="M316" s="54">
        <f t="shared" si="82"/>
        <v>4.1080139300760956E-4</v>
      </c>
      <c r="N316" s="54">
        <f t="shared" si="83"/>
        <v>1.0160234190314239E-3</v>
      </c>
      <c r="O316" s="54">
        <f t="shared" si="84"/>
        <v>3.2015511619929251E-4</v>
      </c>
      <c r="P316" s="54">
        <f t="shared" si="85"/>
        <v>1.1185301261005011E-3</v>
      </c>
      <c r="Q316" s="54">
        <f t="shared" si="86"/>
        <v>2.8075063672172154E-4</v>
      </c>
      <c r="R316" s="77">
        <f>SUM(R279:R280)</f>
        <v>5.9334266413924811E-4</v>
      </c>
      <c r="S316" s="77">
        <f t="shared" ref="S316:CD316" si="215">SUM(S279:S280)</f>
        <v>1.4218583285839734E-3</v>
      </c>
      <c r="T316" s="77">
        <f t="shared" si="215"/>
        <v>1.1402993397715449E-3</v>
      </c>
      <c r="U316" s="77">
        <f t="shared" si="215"/>
        <v>1.3658669327891986E-3</v>
      </c>
      <c r="V316" s="77">
        <f t="shared" si="215"/>
        <v>1.066287891698109E-3</v>
      </c>
      <c r="W316" s="77">
        <f t="shared" si="215"/>
        <v>9.3683754366420322E-4</v>
      </c>
      <c r="X316" s="77">
        <f t="shared" si="215"/>
        <v>1.7085523856232318E-3</v>
      </c>
      <c r="Y316" s="77">
        <f t="shared" si="215"/>
        <v>1.1833183506374432E-3</v>
      </c>
      <c r="Z316" s="77">
        <f t="shared" si="215"/>
        <v>1.0481201061893057E-3</v>
      </c>
      <c r="AA316" s="77">
        <f t="shared" si="215"/>
        <v>1.0043394765636036E-3</v>
      </c>
      <c r="AB316" s="77">
        <f t="shared" si="215"/>
        <v>1.0146703035222762E-3</v>
      </c>
      <c r="AC316" s="77">
        <f t="shared" si="215"/>
        <v>1.0332376754894636E-3</v>
      </c>
      <c r="AD316" s="77">
        <f t="shared" si="215"/>
        <v>9.3904583722224889E-4</v>
      </c>
      <c r="AE316" s="77">
        <f t="shared" si="215"/>
        <v>1.1551546804740493E-3</v>
      </c>
      <c r="AF316" s="77">
        <f t="shared" si="215"/>
        <v>1.1551974722888419E-3</v>
      </c>
      <c r="AG316" s="77">
        <f t="shared" si="215"/>
        <v>1.2618748649334014E-3</v>
      </c>
      <c r="AH316" s="77">
        <f t="shared" si="215"/>
        <v>1.5507317087146164E-3</v>
      </c>
      <c r="AI316" s="77">
        <f t="shared" si="215"/>
        <v>1.5440534227928603E-3</v>
      </c>
      <c r="AJ316" s="77">
        <f t="shared" si="215"/>
        <v>9.6052558091154841E-4</v>
      </c>
      <c r="AK316" s="77">
        <f t="shared" si="215"/>
        <v>1.4051659109800183E-3</v>
      </c>
      <c r="AL316" s="77">
        <f t="shared" si="215"/>
        <v>1.3298922553922757E-3</v>
      </c>
      <c r="AM316" s="77">
        <f t="shared" si="215"/>
        <v>1.7706339010426033E-3</v>
      </c>
      <c r="AN316" s="77">
        <f t="shared" si="215"/>
        <v>9.7379750292577328E-4</v>
      </c>
      <c r="AO316" s="77">
        <f t="shared" si="215"/>
        <v>9.8875884514760637E-4</v>
      </c>
      <c r="AP316" s="77">
        <f t="shared" si="215"/>
        <v>9.6051107637727196E-4</v>
      </c>
      <c r="AQ316" s="77">
        <f t="shared" si="215"/>
        <v>7.7202867701585539E-4</v>
      </c>
      <c r="AR316" s="77">
        <f t="shared" si="215"/>
        <v>7.9906519623485547E-4</v>
      </c>
      <c r="AS316" s="77">
        <f t="shared" si="215"/>
        <v>5.3305447883484074E-4</v>
      </c>
      <c r="AT316" s="77">
        <f t="shared" si="215"/>
        <v>1.8815726468992048E-4</v>
      </c>
      <c r="AU316" s="77">
        <f t="shared" si="215"/>
        <v>7.2760756106388894E-4</v>
      </c>
      <c r="AV316" s="77">
        <f t="shared" si="215"/>
        <v>9.7279518765566893E-4</v>
      </c>
      <c r="AW316" s="77">
        <f t="shared" si="215"/>
        <v>8.4801152597269343E-4</v>
      </c>
      <c r="AX316" s="77">
        <f t="shared" si="215"/>
        <v>1.8994277840339699E-3</v>
      </c>
      <c r="AY316" s="77">
        <f t="shared" si="215"/>
        <v>1.4258213070328838E-3</v>
      </c>
      <c r="AZ316" s="77">
        <f t="shared" si="215"/>
        <v>8.3661371453127957E-4</v>
      </c>
      <c r="BA316" s="77">
        <f t="shared" si="215"/>
        <v>8.8101681725041023E-4</v>
      </c>
      <c r="BB316" s="77">
        <f t="shared" si="215"/>
        <v>7.1001017748465833E-4</v>
      </c>
      <c r="BC316" s="77">
        <f t="shared" si="215"/>
        <v>7.7268821921087211E-4</v>
      </c>
      <c r="BD316" s="77">
        <f t="shared" si="215"/>
        <v>1.0573005194437757E-3</v>
      </c>
      <c r="BE316" s="77">
        <f t="shared" si="215"/>
        <v>1.0669871071928899E-3</v>
      </c>
      <c r="BF316" s="77">
        <f t="shared" si="215"/>
        <v>1.1789299265695988E-3</v>
      </c>
      <c r="BG316" s="77">
        <f t="shared" si="215"/>
        <v>1.0372073154840779E-3</v>
      </c>
      <c r="BH316" s="77">
        <f t="shared" si="215"/>
        <v>1.4430310190548363E-3</v>
      </c>
      <c r="BI316" s="77">
        <f t="shared" si="215"/>
        <v>1.2605971689952332E-3</v>
      </c>
      <c r="BJ316" s="77">
        <f t="shared" si="215"/>
        <v>7.1192757434533909E-4</v>
      </c>
      <c r="BK316" s="77">
        <f t="shared" si="215"/>
        <v>9.1486299701192008E-4</v>
      </c>
      <c r="BL316" s="77">
        <f t="shared" si="215"/>
        <v>7.1295447547390506E-4</v>
      </c>
      <c r="BM316" s="77">
        <f t="shared" si="215"/>
        <v>8.9658224574034023E-4</v>
      </c>
      <c r="BN316" s="77">
        <f t="shared" si="215"/>
        <v>9.0744318905630356E-4</v>
      </c>
      <c r="BO316" s="77">
        <f t="shared" si="215"/>
        <v>1.3810585186071597E-3</v>
      </c>
      <c r="BP316" s="77">
        <f t="shared" si="215"/>
        <v>1.0347083911670246E-3</v>
      </c>
      <c r="BQ316" s="77">
        <f t="shared" si="215"/>
        <v>1.5695035056348247E-3</v>
      </c>
      <c r="BR316" s="77">
        <f t="shared" si="215"/>
        <v>8.7544764261923886E-4</v>
      </c>
      <c r="BS316" s="77">
        <f t="shared" si="215"/>
        <v>1.6740574907800447E-3</v>
      </c>
      <c r="BT316" s="77">
        <f t="shared" si="215"/>
        <v>1.0166627906132439E-3</v>
      </c>
      <c r="BU316" s="77">
        <f t="shared" si="215"/>
        <v>1.086638895599506E-3</v>
      </c>
      <c r="BV316" s="77">
        <f t="shared" si="215"/>
        <v>1.0031990690676346E-3</v>
      </c>
      <c r="BW316" s="77">
        <f t="shared" si="215"/>
        <v>1.9525542143295981E-3</v>
      </c>
      <c r="BX316" s="77">
        <f t="shared" si="215"/>
        <v>2.0242191933394623E-3</v>
      </c>
      <c r="BY316" s="77">
        <f t="shared" si="215"/>
        <v>1.0384991670412669E-3</v>
      </c>
      <c r="BZ316" s="77">
        <f t="shared" si="215"/>
        <v>1.6463458321172766E-3</v>
      </c>
      <c r="CA316" s="77">
        <f t="shared" si="215"/>
        <v>9.5518016988343861E-4</v>
      </c>
      <c r="CB316" s="77">
        <f t="shared" si="215"/>
        <v>6.7135065512108089E-4</v>
      </c>
      <c r="CC316" s="77">
        <f t="shared" si="215"/>
        <v>1.3941504997685842E-3</v>
      </c>
      <c r="CD316" s="77">
        <f t="shared" si="215"/>
        <v>1.2578767463836877E-3</v>
      </c>
      <c r="CE316" s="77">
        <f t="shared" ref="CE316:CM316" si="216">SUM(CE279:CE280)</f>
        <v>8.673620248567061E-4</v>
      </c>
      <c r="CF316" s="77">
        <f t="shared" si="216"/>
        <v>1.038826766257724E-3</v>
      </c>
      <c r="CG316" s="77">
        <f t="shared" si="216"/>
        <v>5.7454523530916179E-4</v>
      </c>
      <c r="CH316" s="77">
        <f t="shared" si="216"/>
        <v>1.0706217807999034E-3</v>
      </c>
      <c r="CI316" s="77">
        <f t="shared" si="216"/>
        <v>9.5201633150061903E-4</v>
      </c>
      <c r="CJ316" s="77">
        <f t="shared" si="216"/>
        <v>6.1210685869814575E-4</v>
      </c>
      <c r="CK316" s="77">
        <f t="shared" si="216"/>
        <v>1.1518981276807591E-3</v>
      </c>
      <c r="CL316" s="77">
        <f t="shared" si="216"/>
        <v>1.1956590407002066E-3</v>
      </c>
      <c r="CM316" s="77">
        <f t="shared" si="216"/>
        <v>1.3542524931235336E-3</v>
      </c>
      <c r="CN316" s="77">
        <f>SUM(CN279:CN280)</f>
        <v>1.3367843678547258E-3</v>
      </c>
      <c r="CO316" s="77">
        <f t="shared" ref="CO316:CQ316" si="217">SUM(CO279:CO280)</f>
        <v>1.6460942856259646E-3</v>
      </c>
      <c r="CP316" s="77">
        <f t="shared" si="217"/>
        <v>1.1569623923534862E-3</v>
      </c>
      <c r="CQ316" s="77">
        <f t="shared" si="217"/>
        <v>9.5432623592377566E-4</v>
      </c>
      <c r="CR316" s="77">
        <f>SUM(CR279:CR280)</f>
        <v>7.5465891313876193E-4</v>
      </c>
      <c r="CS316" s="77">
        <f t="shared" ref="CS316:CW316" si="218">SUM(CS279:CS280)</f>
        <v>1.2842191861524516E-3</v>
      </c>
      <c r="CT316" s="77">
        <f t="shared" si="218"/>
        <v>1.2538708269804505E-3</v>
      </c>
      <c r="CU316" s="77">
        <f t="shared" si="218"/>
        <v>7.3360622218621337E-4</v>
      </c>
      <c r="CV316" s="77">
        <f t="shared" si="218"/>
        <v>9.3555358997404942E-4</v>
      </c>
      <c r="CW316" s="78">
        <f t="shared" si="218"/>
        <v>8.1637395919239436E-4</v>
      </c>
    </row>
    <row r="317" spans="1:101">
      <c r="R317" s="64"/>
    </row>
  </sheetData>
  <mergeCells count="1">
    <mergeCell ref="A1: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Table S5-1</vt:lpstr>
      <vt:lpstr>Table S5-2</vt:lpstr>
      <vt:lpstr>Table S5-3</vt:lpstr>
      <vt:lpstr>Table S5-4</vt:lpstr>
      <vt:lpstr>Table S5-5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 Song</dc:creator>
  <cp:lastModifiedBy>songy</cp:lastModifiedBy>
  <dcterms:created xsi:type="dcterms:W3CDTF">2015-06-05T18:17:20Z</dcterms:created>
  <dcterms:modified xsi:type="dcterms:W3CDTF">2022-06-24T22:31:14Z</dcterms:modified>
</cp:coreProperties>
</file>